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7905" activeTab="3"/>
  </bookViews>
  <sheets>
    <sheet name="資料3目次" sheetId="1" r:id="rId1"/>
    <sheet name="重度訪問介護" sheetId="2" r:id="rId2"/>
    <sheet name="コミ支援・入所待機" sheetId="3" r:id="rId3"/>
    <sheet name="法内化等促進" sheetId="4" r:id="rId4"/>
    <sheet name="GH運営費" sheetId="5" r:id="rId5"/>
    <sheet name="GH設置費" sheetId="6" r:id="rId6"/>
  </sheets>
  <definedNames>
    <definedName name="_xlnm.Print_Area" localSheetId="5">'GH設置費'!$A$1:$L$23</definedName>
    <definedName name="_xlnm.Print_Area" localSheetId="1">'重度訪問介護'!$A$1:$G$24</definedName>
  </definedNames>
  <calcPr fullCalcOnLoad="1"/>
</workbook>
</file>

<file path=xl/sharedStrings.xml><?xml version="1.0" encoding="utf-8"?>
<sst xmlns="http://schemas.openxmlformats.org/spreadsheetml/2006/main" count="187" uniqueCount="128">
  <si>
    <t>地域におけるサービス提供体制の状況</t>
  </si>
  <si>
    <t>（補足資料）</t>
  </si>
  <si>
    <t>目　　次</t>
  </si>
  <si>
    <t>重度訪問介護の利用状況</t>
  </si>
  <si>
    <t>・・・・・・・・</t>
  </si>
  <si>
    <t>区市町村におけるコミュニケーション支援事業の実施状況</t>
  </si>
  <si>
    <t>・・・・・・・・</t>
  </si>
  <si>
    <t>施設入所待機者数の推移</t>
  </si>
  <si>
    <t>・・・・・・・・</t>
  </si>
  <si>
    <t>小規模作業所等の法内化・新体系移行促進策（平成20年度）</t>
  </si>
  <si>
    <t>・・・・・・・・</t>
  </si>
  <si>
    <t>グループホーム及びケアホームに関する運営費補助の状況</t>
  </si>
  <si>
    <t>・・・・・・・・</t>
  </si>
  <si>
    <t>グループホーム及びケアホームに関する設置費等補助の状況</t>
  </si>
  <si>
    <t>重度訪問介護の利用状況</t>
  </si>
  <si>
    <t>【利用状況の分布】</t>
  </si>
  <si>
    <t>（単位：人）</t>
  </si>
  <si>
    <t>支給決定時間に対する利用割合</t>
  </si>
  <si>
    <t>100％</t>
  </si>
  <si>
    <t>100％未満</t>
  </si>
  <si>
    <t>計</t>
  </si>
  <si>
    <t>実際の
利用時間</t>
  </si>
  <si>
    <t>125時間／月　超</t>
  </si>
  <si>
    <t>人数</t>
  </si>
  <si>
    <t>割合</t>
  </si>
  <si>
    <t>125時間／月　以下</t>
  </si>
  <si>
    <t>【支給決定時間に対する利用割合】</t>
  </si>
  <si>
    <t>（単位：時間）</t>
  </si>
  <si>
    <t>利用時間計</t>
  </si>
  <si>
    <t>支給決定時間計</t>
  </si>
  <si>
    <t>利用割合</t>
  </si>
  <si>
    <t>調査対象全体（361名）</t>
  </si>
  <si>
    <t>実際の利用時間が
125時間／月　以下の者（124名）</t>
  </si>
  <si>
    <t>○実際の利用時間「125時間／月」以下の者は</t>
  </si>
  <si>
    <t>・実際の利用時間が支給決定時間を下回った者の占める割合が高い。</t>
  </si>
  <si>
    <t>・該当の124名の総体を見ると、実際の利用時間は支給決定時間の半分に満たない。</t>
  </si>
  <si>
    <t>○支給決定後に生じた事情により、実際の利用時間が少ない水準にとどまるものと考えられる。</t>
  </si>
  <si>
    <t>例：入院、施設入所、短期入所利用、自己都合での利用中止、転出、死亡　など</t>
  </si>
  <si>
    <t>（平成19年4月分）</t>
  </si>
  <si>
    <t>区市町村におけるコミュニケーション支援事業の実施状況</t>
  </si>
  <si>
    <t>実施している
区市町村数</t>
  </si>
  <si>
    <t>利用者負担</t>
  </si>
  <si>
    <t>あり</t>
  </si>
  <si>
    <t>なし</t>
  </si>
  <si>
    <t>事業内容</t>
  </si>
  <si>
    <t>手話通訳</t>
  </si>
  <si>
    <t>要約筆記</t>
  </si>
  <si>
    <t>（平成19年4月1日時点）</t>
  </si>
  <si>
    <t>施設入所待機者数の推移</t>
  </si>
  <si>
    <t>平成15年度末</t>
  </si>
  <si>
    <t>平成16年度末</t>
  </si>
  <si>
    <t>平成17年度末</t>
  </si>
  <si>
    <t>平成18年度末</t>
  </si>
  <si>
    <t>身体障害者療護施設</t>
  </si>
  <si>
    <t>知的障害者入所更生施設</t>
  </si>
  <si>
    <t>重症心身障害児施設</t>
  </si>
  <si>
    <t>小規模作業所等の法内化・新体系移行促進策（平成20年度）</t>
  </si>
  <si>
    <t>事業名</t>
  </si>
  <si>
    <t>内容</t>
  </si>
  <si>
    <t>備考</t>
  </si>
  <si>
    <t>法内化等に伴う施設・設備整備費の特別助成</t>
  </si>
  <si>
    <t>法内化促進支援事業</t>
  </si>
  <si>
    <t>　法人格取得を希望する小規模作業所等任意団体に、専門知識をもつ協力員を派遣し、法人設立及び団体運営のノウハウを提供することにより法内化を促進するとともに、NPO法人格取得後の安定的な運営を支援する。</t>
  </si>
  <si>
    <t>小規模作業所等新体系移行支援事業</t>
  </si>
  <si>
    <t>　小規模作業所等から、障害者自立支援法に規定される事業へ移行した法人に対し新体系事業の運営等に要する費用の一部を補助する。</t>
  </si>
  <si>
    <t>区市町村包括補助事業－先駆的事業</t>
  </si>
  <si>
    <t>小規模作業所への支援の充実強化事業</t>
  </si>
  <si>
    <t>　小規模作業所等が新たな事業体系へ円滑に移行できるよう、障害者自立支援法の趣旨に対応した事業構築、事業計画（工賃アップの課題を含む。）の作成など、新体系の下での経営のノウハウ等を中心に研修事業を実施する。</t>
  </si>
  <si>
    <t>区市町村包括補助事業－選択事業</t>
  </si>
  <si>
    <t>作業所等経営ネットワーク支援事業</t>
  </si>
  <si>
    <t>　授産施設や作業所等の利用者の工賃アップや就労意欲の向上を図ることを目的として、区市町村が地域の複数の作業所等によるネットワークを構築して、受注先開拓、共同受注、共同商品開発、製品の販路拡大等の活動に取り組む場合に補助を行う。</t>
  </si>
  <si>
    <t>グループホーム及びケアホームに関する運営費補助の状況</t>
  </si>
  <si>
    <t>【事例１】</t>
  </si>
  <si>
    <t>（単位：円）</t>
  </si>
  <si>
    <t>ケアホーム　区分4</t>
  </si>
  <si>
    <t>国給付費</t>
  </si>
  <si>
    <t>都単価</t>
  </si>
  <si>
    <t>差引加算額</t>
  </si>
  <si>
    <t>日額</t>
  </si>
  <si>
    <t>基本額</t>
  </si>
  <si>
    <t>夜間加算</t>
  </si>
  <si>
    <t>対象利用者
10人以下</t>
  </si>
  <si>
    <t>日額小計</t>
  </si>
  <si>
    <t>月額</t>
  </si>
  <si>
    <t>日額小計×30</t>
  </si>
  <si>
    <t>1ヶ月に
30日利用した場合</t>
  </si>
  <si>
    <t>知的障害者家賃助成</t>
  </si>
  <si>
    <t>収入月額73,000円
未満の場合の上限</t>
  </si>
  <si>
    <t>合計</t>
  </si>
  <si>
    <t>【事例２】</t>
  </si>
  <si>
    <t>ケアホーム　区分2</t>
  </si>
  <si>
    <t>夜間加算</t>
  </si>
  <si>
    <t>【事例３】</t>
  </si>
  <si>
    <t>グループホーム　区分1</t>
  </si>
  <si>
    <t>6：1世話人</t>
  </si>
  <si>
    <t>グループホーム及びケアホームに関する設置費等補助の状況</t>
  </si>
  <si>
    <t>事項</t>
  </si>
  <si>
    <t>補助基準額</t>
  </si>
  <si>
    <t>補助率</t>
  </si>
  <si>
    <t>開設準備経費</t>
  </si>
  <si>
    <t>3/4</t>
  </si>
  <si>
    <t>　都単独</t>
  </si>
  <si>
    <t>家屋借上費</t>
  </si>
  <si>
    <t>3/4</t>
  </si>
  <si>
    <t>防災設備整備費</t>
  </si>
  <si>
    <t>※</t>
  </si>
  <si>
    <t>　※　国において基準等の詳細検討中</t>
  </si>
  <si>
    <t>施設整備費</t>
  </si>
  <si>
    <t>社会
福祉
法人
等</t>
  </si>
  <si>
    <t>本則</t>
  </si>
  <si>
    <t>3/4</t>
  </si>
  <si>
    <t>特例</t>
  </si>
  <si>
    <t>7/8</t>
  </si>
  <si>
    <t>　「３か年プラン」期間中の特別助成</t>
  </si>
  <si>
    <t>民間
企業
等</t>
  </si>
  <si>
    <t>1/4</t>
  </si>
  <si>
    <t>1/2</t>
  </si>
  <si>
    <t>設備整備費</t>
  </si>
  <si>
    <t>3/4</t>
  </si>
  <si>
    <t>7/8</t>
  </si>
  <si>
    <t>（例）　社会福祉法人が施設・設備整備を実施する場合</t>
  </si>
  <si>
    <t>本来の
負担割合</t>
  </si>
  <si>
    <t>東京都　3/4
（国の補助負担分を含む。）</t>
  </si>
  <si>
    <t>設置者
1/4</t>
  </si>
  <si>
    <t>３か年プラン
（特例）
期間中の
負担割合</t>
  </si>
  <si>
    <t>東京都　7/8
（国の補助負担分を含む。）</t>
  </si>
  <si>
    <t>設置者
1/8</t>
  </si>
  <si>
    <t>　小規模作業所等が法内化・新体系事業への移行のために必要な施設整備を行う場合及び生産性向上のための設備整備を行う場合に、設置者（社会福祉法人等）負担の１／２を特別助成する。
　また、障害者自立支援対策臨時特例交付金による基金を活用して、法内化・新体系移行に必要な改修・増築及び生産活動用備品購入に対して特別助成する。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</si>
</sst>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18">
    <font>
      <sz val="11"/>
      <name val="ＭＳ Ｐゴシック"/>
      <family val="3"/>
    </font>
    <font>
      <sz val="6"/>
      <name val="ＭＳ 明朝"/>
      <family val="1"/>
    </font>
    <font>
      <sz val="11"/>
      <name val="ＭＳ ゴシック"/>
      <family val="3"/>
    </font>
    <font>
      <sz val="11"/>
      <name val="HG丸ｺﾞｼｯｸM-PRO"/>
      <family val="3"/>
    </font>
    <font>
      <sz val="22"/>
      <name val="ＭＳ ゴシック"/>
      <family val="3"/>
    </font>
    <font>
      <sz val="16"/>
      <name val="ＭＳ ゴシック"/>
      <family val="3"/>
    </font>
    <font>
      <sz val="6"/>
      <name val="ＭＳ Ｐゴシック"/>
      <family val="3"/>
    </font>
    <font>
      <sz val="14"/>
      <name val="ＭＳ ゴシック"/>
      <family val="3"/>
    </font>
    <font>
      <sz val="12"/>
      <name val="ＭＳ 明朝"/>
      <family val="1"/>
    </font>
    <font>
      <sz val="11"/>
      <name val="ＭＳ 明朝"/>
      <family val="1"/>
    </font>
    <font>
      <sz val="20"/>
      <name val="ＭＳ 明朝"/>
      <family val="1"/>
    </font>
    <font>
      <sz val="16"/>
      <name val="ＭＳ Ｐゴシック"/>
      <family val="3"/>
    </font>
    <font>
      <sz val="12"/>
      <name val="ＭＳ Ｐゴシック"/>
      <family val="3"/>
    </font>
    <font>
      <sz val="14"/>
      <name val="ＭＳ Ｐゴシック"/>
      <family val="3"/>
    </font>
    <font>
      <sz val="10"/>
      <name val="ＭＳ Ｐゴシック"/>
      <family val="3"/>
    </font>
    <font>
      <sz val="18"/>
      <name val="ＭＳ Ｐゴシック"/>
      <family val="3"/>
    </font>
    <font>
      <b/>
      <sz val="12"/>
      <name val="ＭＳ Ｐゴシック"/>
      <family val="3"/>
    </font>
    <font>
      <b/>
      <sz val="18"/>
      <name val="ＭＳ Ｐゴシック"/>
      <family val="3"/>
    </font>
  </fonts>
  <fills count="3">
    <fill>
      <patternFill/>
    </fill>
    <fill>
      <patternFill patternType="gray125"/>
    </fill>
    <fill>
      <patternFill patternType="solid">
        <fgColor indexed="22"/>
        <bgColor indexed="64"/>
      </patternFill>
    </fill>
  </fills>
  <borders count="138">
    <border>
      <left/>
      <right/>
      <top/>
      <bottom/>
      <diagonal/>
    </border>
    <border>
      <left>
        <color indexed="63"/>
      </left>
      <right style="medium"/>
      <top style="medium"/>
      <bottom>
        <color indexed="63"/>
      </bottom>
    </border>
    <border>
      <left style="medium"/>
      <right style="dashed"/>
      <top style="thin"/>
      <bottom style="medium"/>
    </border>
    <border>
      <left style="dashed"/>
      <right style="double"/>
      <top style="thin"/>
      <bottom style="medium"/>
    </border>
    <border>
      <left style="double"/>
      <right style="medium"/>
      <top style="thin"/>
      <bottom style="medium"/>
    </border>
    <border>
      <left style="thin"/>
      <right style="medium"/>
      <top>
        <color indexed="63"/>
      </top>
      <bottom style="dashed"/>
    </border>
    <border>
      <left style="medium"/>
      <right style="dashed"/>
      <top>
        <color indexed="63"/>
      </top>
      <bottom style="dashed"/>
    </border>
    <border>
      <left style="dashed"/>
      <right style="double"/>
      <top>
        <color indexed="63"/>
      </top>
      <bottom style="dashed"/>
    </border>
    <border>
      <left style="double"/>
      <right style="medium"/>
      <top>
        <color indexed="63"/>
      </top>
      <bottom style="dashed"/>
    </border>
    <border>
      <left style="thin"/>
      <right style="medium"/>
      <top style="dashed"/>
      <bottom style="thin"/>
    </border>
    <border>
      <left style="medium"/>
      <right style="dashed"/>
      <top style="dashed"/>
      <bottom style="thin"/>
    </border>
    <border>
      <left style="dashed"/>
      <right style="double"/>
      <top style="dashed"/>
      <bottom style="thin"/>
    </border>
    <border>
      <left style="double"/>
      <right style="medium"/>
      <top style="dashed"/>
      <bottom style="thin"/>
    </border>
    <border>
      <left style="thin"/>
      <right style="medium"/>
      <top style="dashed"/>
      <bottom>
        <color indexed="63"/>
      </bottom>
    </border>
    <border>
      <left style="medium"/>
      <right style="dashed"/>
      <top style="dashed"/>
      <bottom>
        <color indexed="63"/>
      </bottom>
    </border>
    <border>
      <left style="dashed"/>
      <right style="double"/>
      <top style="dashed"/>
      <bottom>
        <color indexed="63"/>
      </bottom>
    </border>
    <border>
      <left style="double"/>
      <right style="medium"/>
      <top style="dashed"/>
      <bottom>
        <color indexed="63"/>
      </bottom>
    </border>
    <border>
      <left style="thin"/>
      <right style="medium"/>
      <top style="double"/>
      <bottom style="dashed"/>
    </border>
    <border>
      <left style="medium"/>
      <right style="dashed"/>
      <top style="double"/>
      <bottom style="dashed"/>
    </border>
    <border>
      <left style="dashed"/>
      <right style="double"/>
      <top style="double"/>
      <bottom style="dashed"/>
    </border>
    <border>
      <left style="double"/>
      <right style="medium"/>
      <top style="double"/>
      <bottom style="dashed"/>
    </border>
    <border>
      <left style="thin"/>
      <right style="medium"/>
      <top style="dashed"/>
      <bottom style="medium"/>
    </border>
    <border>
      <left style="medium"/>
      <right style="dashed"/>
      <top style="dashed"/>
      <bottom style="medium"/>
    </border>
    <border>
      <left style="dashed"/>
      <right style="double"/>
      <top style="dashed"/>
      <bottom style="medium"/>
    </border>
    <border>
      <left style="double"/>
      <right style="medium"/>
      <top style="dashed"/>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dashed"/>
      <right>
        <color indexed="63"/>
      </right>
      <top style="dashed"/>
      <bottom style="medium"/>
    </border>
    <border>
      <left>
        <color indexed="63"/>
      </left>
      <right style="thin"/>
      <top style="dashed"/>
      <bottom style="medium"/>
    </border>
    <border>
      <left style="thin"/>
      <right style="thin"/>
      <top style="dashed"/>
      <bottom style="medium"/>
    </border>
    <border>
      <left style="thin"/>
      <right style="thin"/>
      <top style="thin"/>
      <bottom style="medium"/>
    </border>
    <border>
      <left style="thin"/>
      <right style="medium"/>
      <top style="thin"/>
      <bottom style="medium"/>
    </border>
    <border>
      <left style="thin"/>
      <right style="thin"/>
      <top style="dashed"/>
      <bottom style="thin"/>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medium"/>
      <bottom style="thin"/>
    </border>
    <border>
      <left style="medium"/>
      <right style="thin"/>
      <top style="medium"/>
      <bottom style="thin"/>
    </border>
    <border>
      <left style="double"/>
      <right style="medium"/>
      <top style="medium"/>
      <bottom style="thin"/>
    </border>
    <border>
      <left>
        <color indexed="63"/>
      </left>
      <right style="medium"/>
      <top style="medium"/>
      <bottom style="thin"/>
    </border>
    <border>
      <left style="thin"/>
      <right>
        <color indexed="63"/>
      </right>
      <top>
        <color indexed="63"/>
      </top>
      <bottom style="thin"/>
    </border>
    <border>
      <left style="thin"/>
      <right>
        <color indexed="63"/>
      </right>
      <top style="thin"/>
      <bottom style="thin"/>
    </border>
    <border>
      <left style="double"/>
      <right style="medium"/>
      <top style="thin"/>
      <bottom style="thin"/>
    </border>
    <border>
      <left>
        <color indexed="63"/>
      </left>
      <right style="medium"/>
      <top style="thin"/>
      <bottom style="thin"/>
    </border>
    <border>
      <left style="thin"/>
      <right>
        <color indexed="63"/>
      </right>
      <top style="double"/>
      <bottom style="medium"/>
    </border>
    <border>
      <left style="medium"/>
      <right style="thin"/>
      <top style="double"/>
      <bottom style="medium"/>
    </border>
    <border>
      <left style="double"/>
      <right style="medium"/>
      <top style="double"/>
      <bottom style="medium"/>
    </border>
    <border>
      <left>
        <color indexed="63"/>
      </left>
      <right style="medium"/>
      <top style="double"/>
      <bottom style="medium"/>
    </border>
    <border>
      <left style="double"/>
      <right style="medium"/>
      <top>
        <color indexed="63"/>
      </top>
      <bottom style="thin"/>
    </border>
    <border>
      <left>
        <color indexed="63"/>
      </left>
      <right style="medium"/>
      <top>
        <color indexed="63"/>
      </top>
      <bottom style="thin"/>
    </border>
    <border>
      <left style="thin"/>
      <right>
        <color indexed="63"/>
      </right>
      <top style="thin"/>
      <bottom>
        <color indexed="63"/>
      </bottom>
    </border>
    <border>
      <left style="medium"/>
      <right style="thin"/>
      <top style="thin"/>
      <bottom>
        <color indexed="63"/>
      </bottom>
    </border>
    <border>
      <left style="double"/>
      <right style="medium"/>
      <top style="thin"/>
      <bottom>
        <color indexed="63"/>
      </bottom>
    </border>
    <border>
      <left>
        <color indexed="63"/>
      </left>
      <right style="medium"/>
      <top style="thin"/>
      <bottom>
        <color indexed="63"/>
      </bottom>
    </border>
    <border>
      <left style="thin"/>
      <right style="dashed"/>
      <top style="thin"/>
      <bottom style="hair"/>
    </border>
    <border>
      <left style="dashed"/>
      <right style="thin"/>
      <top style="thin"/>
      <bottom style="hair"/>
    </border>
    <border>
      <left style="thin"/>
      <right style="dashed"/>
      <top style="hair"/>
      <bottom>
        <color indexed="63"/>
      </bottom>
    </border>
    <border>
      <left style="dashed"/>
      <right style="thin"/>
      <top style="hair"/>
      <bottom>
        <color indexed="63"/>
      </bottom>
    </border>
    <border>
      <left style="thin"/>
      <right style="dashed"/>
      <top style="dashed"/>
      <bottom style="hair"/>
    </border>
    <border>
      <left style="dashed"/>
      <right style="thin"/>
      <top style="dashed"/>
      <bottom style="hair"/>
    </border>
    <border>
      <left style="thin"/>
      <right style="dashed"/>
      <top style="hair"/>
      <bottom style="thin"/>
    </border>
    <border>
      <left style="dashed"/>
      <right style="thin"/>
      <top style="hair"/>
      <bottom style="thin"/>
    </border>
    <border>
      <left style="thin"/>
      <right style="dashed"/>
      <top style="thin"/>
      <bottom style="dashed"/>
    </border>
    <border>
      <left style="dashed"/>
      <right style="thin"/>
      <top style="thin"/>
      <bottom style="dashed"/>
    </border>
    <border>
      <left style="thin"/>
      <right style="dashed"/>
      <top style="dashed"/>
      <bottom style="medium"/>
    </border>
    <border>
      <left style="dashed"/>
      <right style="thin"/>
      <top style="dashed"/>
      <bottom style="medium"/>
    </border>
    <border>
      <left>
        <color indexed="63"/>
      </left>
      <right>
        <color indexed="63"/>
      </right>
      <top style="medium"/>
      <bottom>
        <color indexed="63"/>
      </bottom>
    </border>
    <border>
      <left>
        <color indexed="63"/>
      </left>
      <right style="medium"/>
      <top>
        <color indexed="63"/>
      </top>
      <bottom>
        <color indexed="63"/>
      </bottom>
    </border>
    <border>
      <left style="dashed"/>
      <right style="dashed"/>
      <top style="double"/>
      <bottom>
        <color indexed="63"/>
      </bottom>
    </border>
    <border>
      <left>
        <color indexed="63"/>
      </left>
      <right>
        <color indexed="63"/>
      </right>
      <top style="thin"/>
      <bottom>
        <color indexed="63"/>
      </bottom>
    </border>
    <border>
      <left style="dashed"/>
      <right style="dashed"/>
      <top style="thin"/>
      <bottom>
        <color indexed="63"/>
      </bottom>
    </border>
    <border>
      <left style="double"/>
      <right style="double"/>
      <top style="double"/>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color indexed="63"/>
      </right>
      <top style="double"/>
      <bottom>
        <color indexed="63"/>
      </bottom>
    </border>
    <border>
      <left style="thin"/>
      <right>
        <color indexed="63"/>
      </right>
      <top>
        <color indexed="63"/>
      </top>
      <bottom style="medium"/>
    </border>
    <border>
      <left>
        <color indexed="63"/>
      </left>
      <right>
        <color indexed="63"/>
      </right>
      <top style="medium"/>
      <bottom style="thin"/>
    </border>
    <border diagonalDown="1">
      <left style="medium"/>
      <right style="thin"/>
      <top style="medium"/>
      <bottom style="thin"/>
      <diagonal style="thin"/>
    </border>
    <border diagonalDown="1">
      <left style="thin"/>
      <right style="medium"/>
      <top style="medium"/>
      <bottom style="thin"/>
      <diagonal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style="thin"/>
      <bottom style="medium"/>
      <diagonal style="thin"/>
    </border>
    <border diagonalDown="1">
      <left style="thin"/>
      <right style="medium"/>
      <top style="thin"/>
      <bottom style="medium"/>
      <diagonal style="thin"/>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medium"/>
      <bottom style="medium"/>
    </border>
    <border>
      <left>
        <color indexed="63"/>
      </left>
      <right style="thin"/>
      <top style="medium"/>
      <bottom style="thin"/>
    </border>
    <border>
      <left style="thin"/>
      <right style="thin"/>
      <top style="hair"/>
      <bottom>
        <color indexed="63"/>
      </bottom>
    </border>
    <border>
      <left style="thin"/>
      <right style="medium"/>
      <top style="hair"/>
      <bottom>
        <color indexed="63"/>
      </bottom>
    </border>
    <border>
      <left style="thin"/>
      <right style="thin"/>
      <top style="thin"/>
      <bottom style="dashed"/>
    </border>
    <border>
      <left style="thin"/>
      <right style="medium"/>
      <top style="thin"/>
      <bottom style="dashed"/>
    </border>
    <border>
      <left style="thin"/>
      <right style="thin"/>
      <top style="thin"/>
      <bottom style="hair"/>
    </border>
    <border>
      <left style="thin"/>
      <right style="medium"/>
      <top style="thin"/>
      <bottom style="hair"/>
    </border>
    <border>
      <left style="thin"/>
      <right style="thin"/>
      <top style="dashed"/>
      <bottom style="hair"/>
    </border>
    <border>
      <left style="thin"/>
      <right style="medium"/>
      <top style="dashed"/>
      <bottom style="hair"/>
    </border>
    <border>
      <left style="thin"/>
      <right style="thin"/>
      <top style="hair"/>
      <bottom style="thin"/>
    </border>
    <border>
      <left style="thin"/>
      <right style="medium"/>
      <top style="hair"/>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double"/>
      <top style="thin"/>
      <bottom style="thin"/>
    </border>
    <border>
      <left style="double"/>
      <right>
        <color indexed="63"/>
      </right>
      <top style="double"/>
      <bottom style="double"/>
    </border>
    <border>
      <left>
        <color indexed="63"/>
      </left>
      <right style="double"/>
      <top style="double"/>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2" fillId="0" borderId="1" xfId="0" applyFont="1" applyBorder="1" applyAlignment="1">
      <alignment horizontal="center" vertical="center"/>
    </xf>
    <xf numFmtId="9" fontId="12" fillId="0" borderId="2" xfId="0" applyNumberFormat="1" applyFont="1" applyBorder="1" applyAlignment="1" quotePrefix="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2" fillId="0" borderId="9" xfId="0" applyFont="1" applyBorder="1" applyAlignment="1">
      <alignment horizontal="center" vertical="center"/>
    </xf>
    <xf numFmtId="176" fontId="11" fillId="0" borderId="10" xfId="0" applyNumberFormat="1" applyFont="1" applyBorder="1" applyAlignment="1">
      <alignment vertical="center"/>
    </xf>
    <xf numFmtId="176" fontId="11" fillId="0" borderId="11" xfId="0" applyNumberFormat="1" applyFont="1" applyBorder="1" applyAlignment="1">
      <alignment vertical="center"/>
    </xf>
    <xf numFmtId="176" fontId="11" fillId="0" borderId="12" xfId="0" applyNumberFormat="1" applyFont="1" applyBorder="1" applyAlignment="1">
      <alignment vertical="center"/>
    </xf>
    <xf numFmtId="0" fontId="12" fillId="0" borderId="13" xfId="0" applyFont="1" applyBorder="1" applyAlignment="1">
      <alignment horizontal="center" vertical="center"/>
    </xf>
    <xf numFmtId="176" fontId="11" fillId="0" borderId="14" xfId="0" applyNumberFormat="1" applyFont="1" applyBorder="1" applyAlignment="1">
      <alignment vertical="center"/>
    </xf>
    <xf numFmtId="176" fontId="11" fillId="0" borderId="15" xfId="0" applyNumberFormat="1" applyFont="1" applyBorder="1" applyAlignment="1">
      <alignment vertical="center"/>
    </xf>
    <xf numFmtId="176" fontId="11" fillId="0" borderId="16" xfId="0" applyNumberFormat="1" applyFont="1" applyBorder="1" applyAlignment="1">
      <alignment vertical="center"/>
    </xf>
    <xf numFmtId="0" fontId="12" fillId="0" borderId="17" xfId="0" applyFont="1" applyBorder="1" applyAlignment="1">
      <alignment horizontal="center"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2" fillId="0" borderId="21" xfId="0" applyFont="1" applyBorder="1" applyAlignment="1">
      <alignment horizontal="center" vertical="center"/>
    </xf>
    <xf numFmtId="176" fontId="11" fillId="0" borderId="22" xfId="0" applyNumberFormat="1" applyFont="1" applyBorder="1" applyAlignment="1">
      <alignment vertical="center"/>
    </xf>
    <xf numFmtId="176" fontId="11" fillId="0" borderId="23" xfId="0" applyNumberFormat="1" applyFont="1" applyBorder="1" applyAlignment="1">
      <alignment vertical="center"/>
    </xf>
    <xf numFmtId="176" fontId="11" fillId="0" borderId="24" xfId="0" applyNumberFormat="1" applyFont="1" applyBorder="1" applyAlignment="1">
      <alignment vertical="center"/>
    </xf>
    <xf numFmtId="0" fontId="12" fillId="0" borderId="0" xfId="0" applyFont="1" applyBorder="1" applyAlignment="1">
      <alignment horizontal="center" vertical="center"/>
    </xf>
    <xf numFmtId="176" fontId="11" fillId="0" borderId="0" xfId="0" applyNumberFormat="1"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horizontal="center" vertical="center"/>
    </xf>
    <xf numFmtId="38" fontId="11" fillId="0" borderId="31" xfId="16" applyFont="1" applyBorder="1" applyAlignment="1">
      <alignment vertical="center"/>
    </xf>
    <xf numFmtId="38" fontId="11" fillId="0" borderId="32" xfId="16" applyFont="1" applyBorder="1" applyAlignment="1">
      <alignment vertical="center"/>
    </xf>
    <xf numFmtId="176" fontId="11" fillId="0" borderId="33" xfId="15" applyNumberFormat="1" applyFont="1" applyBorder="1" applyAlignment="1" quotePrefix="1">
      <alignment vertical="center"/>
    </xf>
    <xf numFmtId="0" fontId="12" fillId="0" borderId="34" xfId="0" applyFont="1" applyBorder="1" applyAlignment="1">
      <alignment vertical="center"/>
    </xf>
    <xf numFmtId="0" fontId="12" fillId="0" borderId="35" xfId="0" applyFont="1" applyBorder="1" applyAlignment="1">
      <alignment vertical="center" wrapText="1"/>
    </xf>
    <xf numFmtId="0" fontId="12" fillId="0" borderId="21" xfId="0" applyFont="1" applyBorder="1" applyAlignment="1">
      <alignment horizontal="center" vertical="center" wrapText="1"/>
    </xf>
    <xf numFmtId="38" fontId="11" fillId="0" borderId="36" xfId="16" applyFont="1" applyBorder="1" applyAlignment="1">
      <alignment vertical="center"/>
    </xf>
    <xf numFmtId="38" fontId="11" fillId="0" borderId="37" xfId="16" applyFont="1" applyBorder="1" applyAlignment="1">
      <alignment vertical="center"/>
    </xf>
    <xf numFmtId="176" fontId="11" fillId="0" borderId="21" xfId="15" applyNumberFormat="1" applyFont="1" applyBorder="1" applyAlignment="1" quotePrefix="1">
      <alignment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176" fontId="11" fillId="0" borderId="40" xfId="0" applyNumberFormat="1" applyFont="1" applyBorder="1" applyAlignment="1">
      <alignment horizontal="center" vertical="center"/>
    </xf>
    <xf numFmtId="176" fontId="11" fillId="0" borderId="9" xfId="0" applyNumberFormat="1"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76" fontId="11" fillId="0" borderId="37" xfId="0" applyNumberFormat="1" applyFont="1" applyBorder="1" applyAlignment="1">
      <alignment horizontal="center" vertical="center"/>
    </xf>
    <xf numFmtId="176" fontId="11" fillId="0" borderId="21" xfId="0" applyNumberFormat="1"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right" vertical="center"/>
    </xf>
    <xf numFmtId="0" fontId="13" fillId="0" borderId="0" xfId="0" applyFont="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177" fontId="11" fillId="0" borderId="45" xfId="0" applyNumberFormat="1" applyFont="1" applyBorder="1" applyAlignment="1">
      <alignment vertical="center"/>
    </xf>
    <xf numFmtId="177" fontId="11" fillId="0" borderId="46" xfId="0" applyNumberFormat="1" applyFont="1" applyBorder="1" applyAlignment="1">
      <alignment vertical="center"/>
    </xf>
    <xf numFmtId="177" fontId="11" fillId="0" borderId="47" xfId="0" applyNumberFormat="1" applyFont="1" applyBorder="1" applyAlignment="1">
      <alignment vertical="center"/>
    </xf>
    <xf numFmtId="0" fontId="12" fillId="0" borderId="48" xfId="0" applyFont="1" applyFill="1" applyBorder="1" applyAlignment="1">
      <alignment vertical="center"/>
    </xf>
    <xf numFmtId="177" fontId="11" fillId="0" borderId="49" xfId="0" applyNumberFormat="1" applyFont="1" applyFill="1" applyBorder="1" applyAlignment="1">
      <alignment vertical="center"/>
    </xf>
    <xf numFmtId="177" fontId="11" fillId="0" borderId="50" xfId="0" applyNumberFormat="1" applyFont="1" applyFill="1" applyBorder="1" applyAlignment="1">
      <alignment vertical="center"/>
    </xf>
    <xf numFmtId="177" fontId="11" fillId="0" borderId="51" xfId="0" applyNumberFormat="1" applyFont="1" applyFill="1" applyBorder="1" applyAlignment="1">
      <alignment vertical="center"/>
    </xf>
    <xf numFmtId="0" fontId="12" fillId="0" borderId="52" xfId="0" applyFont="1" applyBorder="1" applyAlignment="1">
      <alignment vertical="center"/>
    </xf>
    <xf numFmtId="177" fontId="11" fillId="0" borderId="53" xfId="0" applyNumberFormat="1" applyFont="1" applyBorder="1" applyAlignment="1">
      <alignment vertical="center"/>
    </xf>
    <xf numFmtId="177" fontId="11" fillId="0" borderId="38" xfId="0" applyNumberFormat="1" applyFont="1" applyBorder="1" applyAlignment="1">
      <alignment vertical="center"/>
    </xf>
    <xf numFmtId="177" fontId="11" fillId="0" borderId="39" xfId="0" applyNumberFormat="1" applyFont="1" applyBorder="1" applyAlignment="1">
      <alignment vertical="center"/>
    </xf>
    <xf numFmtId="0" fontId="12" fillId="0" borderId="54" xfId="0" applyFont="1" applyBorder="1" applyAlignment="1">
      <alignment horizontal="center" vertical="center"/>
    </xf>
    <xf numFmtId="0" fontId="12" fillId="0" borderId="55" xfId="0" applyFont="1" applyBorder="1" applyAlignment="1">
      <alignment vertical="center" wrapText="1"/>
    </xf>
    <xf numFmtId="0" fontId="12" fillId="0" borderId="46" xfId="0" applyFont="1" applyBorder="1" applyAlignment="1">
      <alignment vertical="center" wrapText="1"/>
    </xf>
    <xf numFmtId="0" fontId="12" fillId="0" borderId="47" xfId="0" applyFont="1" applyBorder="1" applyAlignment="1">
      <alignment vertical="center" wrapText="1"/>
    </xf>
    <xf numFmtId="0" fontId="12" fillId="0" borderId="56" xfId="0" applyFont="1" applyBorder="1" applyAlignment="1">
      <alignment vertical="center" wrapText="1"/>
    </xf>
    <xf numFmtId="0" fontId="12" fillId="0" borderId="50" xfId="0" applyFont="1" applyBorder="1" applyAlignment="1">
      <alignment vertical="center" wrapText="1"/>
    </xf>
    <xf numFmtId="0" fontId="12" fillId="0" borderId="51" xfId="0" applyFont="1" applyBorder="1" applyAlignment="1">
      <alignment vertical="center" wrapText="1"/>
    </xf>
    <xf numFmtId="0" fontId="12" fillId="0" borderId="57" xfId="0" applyFont="1" applyBorder="1" applyAlignment="1">
      <alignment vertical="center" wrapText="1"/>
    </xf>
    <xf numFmtId="0" fontId="12" fillId="0" borderId="38" xfId="0" applyFont="1" applyBorder="1" applyAlignment="1">
      <alignment vertical="center" wrapText="1"/>
    </xf>
    <xf numFmtId="0" fontId="12" fillId="0" borderId="39" xfId="0" applyFont="1" applyBorder="1" applyAlignment="1">
      <alignment vertical="center" wrapText="1"/>
    </xf>
    <xf numFmtId="3" fontId="12" fillId="0" borderId="0" xfId="0" applyNumberFormat="1" applyFont="1" applyAlignment="1">
      <alignment vertical="center"/>
    </xf>
    <xf numFmtId="3" fontId="12" fillId="0" borderId="58" xfId="0" applyNumberFormat="1" applyFont="1" applyBorder="1" applyAlignment="1">
      <alignment horizontal="center" vertical="center"/>
    </xf>
    <xf numFmtId="3" fontId="12" fillId="0" borderId="59" xfId="0" applyNumberFormat="1" applyFont="1" applyBorder="1" applyAlignment="1">
      <alignment horizontal="center" vertical="center"/>
    </xf>
    <xf numFmtId="3" fontId="12" fillId="0" borderId="60" xfId="0" applyNumberFormat="1" applyFont="1" applyBorder="1" applyAlignment="1">
      <alignment horizontal="center" vertical="center" wrapText="1"/>
    </xf>
    <xf numFmtId="0" fontId="12" fillId="0" borderId="61" xfId="0" applyFont="1" applyBorder="1" applyAlignment="1">
      <alignment vertical="center"/>
    </xf>
    <xf numFmtId="3" fontId="13" fillId="0" borderId="62" xfId="0" applyNumberFormat="1" applyFont="1" applyBorder="1" applyAlignment="1">
      <alignment vertical="center"/>
    </xf>
    <xf numFmtId="3" fontId="13" fillId="0" borderId="61" xfId="0" applyNumberFormat="1" applyFont="1" applyBorder="1" applyAlignment="1">
      <alignment vertical="center"/>
    </xf>
    <xf numFmtId="3" fontId="13" fillId="0" borderId="63" xfId="0" applyNumberFormat="1" applyFont="1" applyBorder="1" applyAlignment="1">
      <alignment vertical="center"/>
    </xf>
    <xf numFmtId="0" fontId="14" fillId="0" borderId="64" xfId="0" applyFont="1" applyBorder="1" applyAlignment="1">
      <alignment vertical="center"/>
    </xf>
    <xf numFmtId="0" fontId="12" fillId="0" borderId="65" xfId="0" applyFont="1" applyBorder="1" applyAlignment="1">
      <alignment vertical="center"/>
    </xf>
    <xf numFmtId="3" fontId="13" fillId="0" borderId="56" xfId="0" applyNumberFormat="1" applyFont="1" applyBorder="1" applyAlignment="1">
      <alignment vertical="center"/>
    </xf>
    <xf numFmtId="3" fontId="13" fillId="0" borderId="66" xfId="0" applyNumberFormat="1" applyFont="1" applyBorder="1" applyAlignment="1">
      <alignment vertical="center"/>
    </xf>
    <xf numFmtId="3" fontId="13" fillId="0" borderId="67" xfId="0" applyNumberFormat="1" applyFont="1" applyBorder="1" applyAlignment="1">
      <alignment vertical="center"/>
    </xf>
    <xf numFmtId="0" fontId="14" fillId="0" borderId="68" xfId="0" applyFont="1" applyBorder="1" applyAlignment="1">
      <alignment vertical="center" wrapText="1"/>
    </xf>
    <xf numFmtId="0" fontId="12" fillId="0" borderId="69" xfId="0" applyFont="1" applyBorder="1" applyAlignment="1">
      <alignment vertical="center"/>
    </xf>
    <xf numFmtId="3" fontId="13" fillId="0" borderId="70" xfId="0" applyNumberFormat="1" applyFont="1" applyBorder="1" applyAlignment="1">
      <alignment vertical="center"/>
    </xf>
    <xf numFmtId="3" fontId="13" fillId="0" borderId="69" xfId="0" applyNumberFormat="1" applyFont="1" applyBorder="1" applyAlignment="1">
      <alignment vertical="center"/>
    </xf>
    <xf numFmtId="3" fontId="13" fillId="0" borderId="71" xfId="0" applyNumberFormat="1" applyFont="1" applyBorder="1" applyAlignment="1">
      <alignment vertical="center"/>
    </xf>
    <xf numFmtId="0" fontId="14" fillId="0" borderId="72" xfId="0" applyFont="1" applyBorder="1" applyAlignment="1">
      <alignment vertical="center"/>
    </xf>
    <xf numFmtId="3" fontId="13" fillId="0" borderId="55" xfId="0" applyNumberFormat="1" applyFont="1" applyBorder="1" applyAlignment="1">
      <alignment vertical="center"/>
    </xf>
    <xf numFmtId="3" fontId="13" fillId="0" borderId="65" xfId="0" applyNumberFormat="1" applyFont="1" applyBorder="1" applyAlignment="1">
      <alignment vertical="center"/>
    </xf>
    <xf numFmtId="3" fontId="13" fillId="0" borderId="73" xfId="0" applyNumberFormat="1" applyFont="1" applyBorder="1" applyAlignment="1">
      <alignment vertical="center"/>
    </xf>
    <xf numFmtId="0" fontId="14" fillId="0" borderId="74" xfId="0" applyFont="1" applyBorder="1" applyAlignment="1">
      <alignment vertical="center" wrapText="1"/>
    </xf>
    <xf numFmtId="0" fontId="12" fillId="0" borderId="75" xfId="0" applyFont="1" applyBorder="1" applyAlignment="1">
      <alignment vertical="center" wrapText="1"/>
    </xf>
    <xf numFmtId="3" fontId="13" fillId="0" borderId="76" xfId="0" applyNumberFormat="1" applyFont="1" applyBorder="1" applyAlignment="1">
      <alignment vertical="center"/>
    </xf>
    <xf numFmtId="3" fontId="13" fillId="0" borderId="75" xfId="0" applyNumberFormat="1" applyFont="1" applyBorder="1" applyAlignment="1">
      <alignment vertical="center" wrapText="1"/>
    </xf>
    <xf numFmtId="3" fontId="13" fillId="0" borderId="77" xfId="0" applyNumberFormat="1" applyFont="1" applyBorder="1" applyAlignment="1">
      <alignment vertical="center"/>
    </xf>
    <xf numFmtId="0" fontId="14" fillId="0" borderId="78" xfId="0" applyFont="1" applyBorder="1" applyAlignment="1">
      <alignment vertical="center" wrapText="1"/>
    </xf>
    <xf numFmtId="0" fontId="12" fillId="0" borderId="72" xfId="0" applyFont="1" applyBorder="1" applyAlignment="1">
      <alignment vertical="center"/>
    </xf>
    <xf numFmtId="0" fontId="12" fillId="0" borderId="66" xfId="0" applyFont="1" applyBorder="1" applyAlignment="1">
      <alignment vertical="center"/>
    </xf>
    <xf numFmtId="0" fontId="12" fillId="0" borderId="79" xfId="0" applyFont="1" applyBorder="1" applyAlignment="1">
      <alignment horizontal="center" vertical="center"/>
    </xf>
    <xf numFmtId="0" fontId="15" fillId="0" borderId="80" xfId="0" applyFont="1" applyBorder="1" applyAlignment="1" quotePrefix="1">
      <alignment horizontal="center" vertical="center"/>
    </xf>
    <xf numFmtId="0" fontId="16" fillId="2" borderId="81" xfId="0" applyFont="1" applyFill="1" applyBorder="1" applyAlignment="1">
      <alignment horizontal="center" vertical="center"/>
    </xf>
    <xf numFmtId="0" fontId="17" fillId="2" borderId="82" xfId="0" applyFont="1" applyFill="1" applyBorder="1" applyAlignment="1" quotePrefix="1">
      <alignment horizontal="center" vertical="center"/>
    </xf>
    <xf numFmtId="0" fontId="12" fillId="0" borderId="83" xfId="0" applyFont="1" applyBorder="1" applyAlignment="1">
      <alignment horizontal="center" vertical="center"/>
    </xf>
    <xf numFmtId="0" fontId="15" fillId="0" borderId="84" xfId="0" applyFont="1" applyBorder="1" applyAlignment="1" quotePrefix="1">
      <alignment horizontal="center" vertical="center"/>
    </xf>
    <xf numFmtId="0" fontId="16" fillId="2" borderId="85" xfId="0" applyFont="1" applyFill="1" applyBorder="1" applyAlignment="1">
      <alignment horizontal="center" vertical="center"/>
    </xf>
    <xf numFmtId="0" fontId="17" fillId="2" borderId="86" xfId="0" applyFont="1" applyFill="1" applyBorder="1" applyAlignment="1" quotePrefix="1">
      <alignment horizontal="center" vertical="center"/>
    </xf>
    <xf numFmtId="0" fontId="12" fillId="0" borderId="87" xfId="0" applyFont="1" applyBorder="1" applyAlignment="1">
      <alignment horizontal="center" vertical="center"/>
    </xf>
    <xf numFmtId="0" fontId="15" fillId="0" borderId="88" xfId="0" applyFont="1" applyBorder="1" applyAlignment="1" quotePrefix="1">
      <alignment horizontal="center" vertical="center"/>
    </xf>
    <xf numFmtId="0" fontId="16" fillId="2" borderId="89" xfId="0" applyFont="1" applyFill="1" applyBorder="1" applyAlignment="1">
      <alignment horizontal="center" vertical="center"/>
    </xf>
    <xf numFmtId="0" fontId="17" fillId="2" borderId="90" xfId="0" applyFont="1" applyFill="1" applyBorder="1" applyAlignment="1" quotePrefix="1">
      <alignment horizontal="center" vertical="center"/>
    </xf>
    <xf numFmtId="0" fontId="12" fillId="0" borderId="91" xfId="0" applyFont="1" applyBorder="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2" fillId="0" borderId="92" xfId="0" applyFont="1" applyBorder="1" applyAlignment="1">
      <alignment vertical="center"/>
    </xf>
    <xf numFmtId="0" fontId="12" fillId="0" borderId="93" xfId="0" applyFont="1" applyBorder="1" applyAlignment="1">
      <alignment vertical="center"/>
    </xf>
    <xf numFmtId="0" fontId="12" fillId="2" borderId="94" xfId="0" applyFont="1" applyFill="1" applyBorder="1" applyAlignment="1">
      <alignment vertical="center"/>
    </xf>
    <xf numFmtId="0" fontId="12" fillId="2" borderId="95" xfId="0" applyFont="1" applyFill="1" applyBorder="1" applyAlignment="1">
      <alignment vertical="center"/>
    </xf>
    <xf numFmtId="0" fontId="12" fillId="2" borderId="78" xfId="0" applyFont="1" applyFill="1" applyBorder="1" applyAlignment="1">
      <alignment vertical="center"/>
    </xf>
    <xf numFmtId="0" fontId="12" fillId="2" borderId="0" xfId="0" applyFont="1" applyFill="1" applyBorder="1" applyAlignment="1">
      <alignment vertical="center"/>
    </xf>
    <xf numFmtId="0" fontId="12" fillId="0" borderId="96" xfId="0" applyFont="1" applyBorder="1" applyAlignment="1">
      <alignment horizontal="center" vertical="center" wrapText="1"/>
    </xf>
    <xf numFmtId="0" fontId="12" fillId="2" borderId="92" xfId="0" applyFont="1" applyFill="1" applyBorder="1" applyAlignment="1">
      <alignment vertical="center"/>
    </xf>
    <xf numFmtId="0" fontId="12" fillId="2" borderId="97" xfId="0" applyFont="1" applyFill="1" applyBorder="1" applyAlignment="1">
      <alignment vertical="center"/>
    </xf>
    <xf numFmtId="0" fontId="12" fillId="2" borderId="98" xfId="0" applyFont="1" applyFill="1" applyBorder="1" applyAlignment="1">
      <alignment vertical="center"/>
    </xf>
    <xf numFmtId="0" fontId="12" fillId="0" borderId="62" xfId="0" applyFont="1" applyBorder="1" applyAlignment="1">
      <alignment horizontal="center" vertical="center"/>
    </xf>
    <xf numFmtId="0" fontId="12" fillId="0" borderId="98"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center" vertical="center" wrapText="1"/>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91" xfId="0" applyFont="1" applyBorder="1" applyAlignment="1">
      <alignment horizontal="center" vertical="center"/>
    </xf>
    <xf numFmtId="0" fontId="12" fillId="0" borderId="1" xfId="0" applyFont="1" applyBorder="1" applyAlignment="1">
      <alignment horizontal="center" vertical="center"/>
    </xf>
    <xf numFmtId="0" fontId="12" fillId="0" borderId="34" xfId="0" applyFont="1" applyBorder="1" applyAlignment="1">
      <alignment horizontal="center" vertical="center"/>
    </xf>
    <xf numFmtId="0" fontId="12" fillId="0" borderId="97"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29" xfId="0" applyFont="1" applyBorder="1" applyAlignment="1">
      <alignment horizontal="center" vertical="center"/>
    </xf>
    <xf numFmtId="0" fontId="12" fillId="0" borderId="65" xfId="0" applyFont="1" applyBorder="1" applyAlignment="1">
      <alignment horizontal="center" vertical="center"/>
    </xf>
    <xf numFmtId="0" fontId="12" fillId="0" borderId="75" xfId="0" applyFont="1" applyBorder="1" applyAlignment="1">
      <alignment horizontal="center" vertical="center"/>
    </xf>
    <xf numFmtId="0" fontId="12" fillId="0" borderId="28" xfId="0" applyFont="1" applyBorder="1" applyAlignment="1">
      <alignment horizontal="center" vertical="center" wrapText="1"/>
    </xf>
    <xf numFmtId="0" fontId="12" fillId="0" borderId="28" xfId="0" applyFont="1" applyBorder="1" applyAlignment="1">
      <alignment horizontal="center" vertical="center"/>
    </xf>
    <xf numFmtId="0" fontId="12" fillId="0" borderId="105" xfId="0" applyFont="1" applyBorder="1" applyAlignment="1">
      <alignment horizontal="center"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108"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108" xfId="0" applyFont="1" applyBorder="1" applyAlignment="1">
      <alignment horizontal="center" vertical="center"/>
    </xf>
    <xf numFmtId="0" fontId="12" fillId="0" borderId="64" xfId="0" applyFont="1" applyBorder="1" applyAlignment="1">
      <alignment horizontal="center" vertical="center"/>
    </xf>
    <xf numFmtId="0" fontId="12" fillId="0" borderId="109" xfId="0" applyFont="1" applyBorder="1" applyAlignment="1">
      <alignment horizontal="center" vertical="center"/>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xf>
    <xf numFmtId="0" fontId="12" fillId="0" borderId="114" xfId="0" applyFont="1" applyBorder="1" applyAlignment="1">
      <alignment horizontal="center" vertical="center"/>
    </xf>
    <xf numFmtId="0" fontId="12" fillId="0" borderId="47" xfId="0" applyFont="1" applyBorder="1" applyAlignment="1">
      <alignment horizontal="center" vertical="center"/>
    </xf>
    <xf numFmtId="0" fontId="12" fillId="0" borderId="39" xfId="0" applyFont="1" applyBorder="1" applyAlignment="1">
      <alignment horizontal="center" vertical="center"/>
    </xf>
    <xf numFmtId="0" fontId="11" fillId="0" borderId="31" xfId="0" applyFont="1" applyBorder="1" applyAlignment="1">
      <alignment horizontal="center" vertical="center"/>
    </xf>
    <xf numFmtId="0" fontId="11" fillId="0" borderId="45" xfId="0" applyFont="1" applyBorder="1" applyAlignment="1">
      <alignment horizontal="center" vertical="center"/>
    </xf>
    <xf numFmtId="0" fontId="11" fillId="0" borderId="115" xfId="0" applyFont="1" applyBorder="1" applyAlignment="1">
      <alignment horizontal="center" vertical="center"/>
    </xf>
    <xf numFmtId="0" fontId="11" fillId="0" borderId="116" xfId="0" applyFont="1" applyBorder="1" applyAlignment="1">
      <alignment horizontal="center" vertical="center"/>
    </xf>
    <xf numFmtId="0" fontId="12" fillId="0" borderId="117" xfId="0" applyFont="1" applyBorder="1" applyAlignment="1">
      <alignment horizontal="center" vertical="center"/>
    </xf>
    <xf numFmtId="0" fontId="12" fillId="0" borderId="118" xfId="0" applyFont="1" applyBorder="1" applyAlignment="1">
      <alignment horizontal="center" vertical="center"/>
    </xf>
    <xf numFmtId="0" fontId="12" fillId="0" borderId="119" xfId="0" applyFont="1" applyBorder="1" applyAlignment="1">
      <alignment horizontal="center" vertical="center"/>
    </xf>
    <xf numFmtId="0" fontId="12" fillId="0" borderId="120"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7" fontId="13" fillId="0" borderId="46" xfId="0" applyNumberFormat="1" applyFont="1" applyBorder="1" applyAlignment="1">
      <alignment vertical="center"/>
    </xf>
    <xf numFmtId="0" fontId="15" fillId="0" borderId="61" xfId="0" applyFont="1" applyBorder="1" applyAlignment="1" quotePrefix="1">
      <alignment horizontal="center" vertical="center"/>
    </xf>
    <xf numFmtId="0" fontId="15" fillId="0" borderId="108" xfId="0" applyFont="1" applyBorder="1" applyAlignment="1" quotePrefix="1">
      <alignment horizontal="center" vertical="center"/>
    </xf>
    <xf numFmtId="0" fontId="15" fillId="0" borderId="121" xfId="0" applyFont="1" applyBorder="1" applyAlignment="1" quotePrefix="1">
      <alignment horizontal="center" vertical="center"/>
    </xf>
    <xf numFmtId="0" fontId="15" fillId="0" borderId="66" xfId="0" applyFont="1" applyBorder="1" applyAlignment="1" quotePrefix="1">
      <alignment horizontal="center" vertical="center"/>
    </xf>
    <xf numFmtId="0" fontId="15" fillId="0" borderId="119" xfId="0" applyFont="1" applyBorder="1" applyAlignment="1" quotePrefix="1">
      <alignment horizontal="center" vertical="center"/>
    </xf>
    <xf numFmtId="0" fontId="15" fillId="0" borderId="49" xfId="0" applyFont="1" applyBorder="1" applyAlignment="1" quotePrefix="1">
      <alignment horizontal="center" vertical="center"/>
    </xf>
    <xf numFmtId="0" fontId="12" fillId="0" borderId="27" xfId="0" applyFont="1" applyBorder="1" applyAlignment="1">
      <alignment horizontal="center"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6" fillId="2" borderId="37" xfId="0" applyFont="1" applyFill="1" applyBorder="1" applyAlignment="1">
      <alignment vertical="center"/>
    </xf>
    <xf numFmtId="0" fontId="16" fillId="2" borderId="21" xfId="0" applyFont="1" applyFill="1" applyBorder="1" applyAlignment="1">
      <alignment vertical="center"/>
    </xf>
    <xf numFmtId="0" fontId="16" fillId="2" borderId="122" xfId="0" applyFont="1" applyFill="1" applyBorder="1" applyAlignment="1">
      <alignment vertical="center"/>
    </xf>
    <xf numFmtId="0" fontId="16" fillId="2" borderId="123" xfId="0" applyFont="1" applyFill="1" applyBorder="1" applyAlignment="1">
      <alignment vertical="center"/>
    </xf>
    <xf numFmtId="0" fontId="12" fillId="0" borderId="124" xfId="0" applyFont="1" applyBorder="1" applyAlignment="1">
      <alignment vertical="center"/>
    </xf>
    <xf numFmtId="0" fontId="12" fillId="0" borderId="125" xfId="0" applyFont="1" applyBorder="1" applyAlignment="1">
      <alignment vertical="center"/>
    </xf>
    <xf numFmtId="0" fontId="12" fillId="0" borderId="126" xfId="0" applyFont="1" applyBorder="1" applyAlignment="1">
      <alignment vertical="center"/>
    </xf>
    <xf numFmtId="0" fontId="12" fillId="0" borderId="127" xfId="0" applyFont="1" applyBorder="1" applyAlignment="1">
      <alignment vertical="center"/>
    </xf>
    <xf numFmtId="0" fontId="12" fillId="0" borderId="128" xfId="0" applyFont="1" applyBorder="1" applyAlignment="1">
      <alignment vertical="center"/>
    </xf>
    <xf numFmtId="0" fontId="12" fillId="0" borderId="129" xfId="0" applyFont="1" applyBorder="1" applyAlignment="1">
      <alignment vertical="center"/>
    </xf>
    <xf numFmtId="0" fontId="16" fillId="2" borderId="130" xfId="0" applyFont="1" applyFill="1" applyBorder="1" applyAlignment="1">
      <alignment vertical="center"/>
    </xf>
    <xf numFmtId="0" fontId="16" fillId="2" borderId="131" xfId="0" applyFont="1" applyFill="1" applyBorder="1" applyAlignment="1">
      <alignment vertical="center"/>
    </xf>
    <xf numFmtId="0" fontId="12" fillId="0" borderId="132" xfId="0" applyFont="1" applyBorder="1" applyAlignment="1">
      <alignment horizontal="center" vertical="center"/>
    </xf>
    <xf numFmtId="0" fontId="12" fillId="0" borderId="115" xfId="0" applyFont="1" applyBorder="1" applyAlignment="1">
      <alignment horizontal="center" vertical="center"/>
    </xf>
    <xf numFmtId="0" fontId="12" fillId="0" borderId="133" xfId="0" applyFont="1" applyBorder="1" applyAlignment="1">
      <alignment horizontal="center" vertical="center"/>
    </xf>
    <xf numFmtId="0" fontId="12" fillId="0" borderId="31" xfId="0" applyFont="1" applyBorder="1" applyAlignment="1">
      <alignment horizontal="center" vertical="center"/>
    </xf>
    <xf numFmtId="0" fontId="12" fillId="0" borderId="134" xfId="0" applyFont="1" applyBorder="1" applyAlignment="1">
      <alignment horizontal="center" vertical="center"/>
    </xf>
    <xf numFmtId="0" fontId="12" fillId="0" borderId="45" xfId="0" applyFont="1" applyBorder="1" applyAlignment="1">
      <alignment horizontal="center" vertical="center"/>
    </xf>
    <xf numFmtId="0" fontId="12" fillId="0" borderId="102" xfId="0" applyFont="1" applyBorder="1" applyAlignment="1">
      <alignment horizontal="center" vertical="center" wrapText="1"/>
    </xf>
    <xf numFmtId="0" fontId="12" fillId="0" borderId="92" xfId="0" applyFont="1" applyBorder="1" applyAlignment="1">
      <alignment horizontal="center" vertical="center"/>
    </xf>
    <xf numFmtId="0" fontId="12" fillId="0" borderId="74" xfId="0" applyFont="1" applyBorder="1" applyAlignment="1">
      <alignment horizontal="center" vertical="center"/>
    </xf>
    <xf numFmtId="0" fontId="12" fillId="2" borderId="132" xfId="0" applyFont="1" applyFill="1" applyBorder="1" applyAlignment="1">
      <alignment horizontal="center" vertical="center" wrapText="1"/>
    </xf>
    <xf numFmtId="0" fontId="12" fillId="2" borderId="78" xfId="0" applyFont="1" applyFill="1" applyBorder="1" applyAlignment="1">
      <alignment horizontal="center" vertical="center"/>
    </xf>
    <xf numFmtId="0" fontId="12" fillId="2" borderId="133" xfId="0" applyFont="1" applyFill="1" applyBorder="1" applyAlignment="1">
      <alignment horizontal="center" vertical="center"/>
    </xf>
    <xf numFmtId="0" fontId="12" fillId="2" borderId="9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98" xfId="0" applyFont="1" applyFill="1" applyBorder="1" applyAlignment="1">
      <alignment horizontal="center" vertical="center"/>
    </xf>
    <xf numFmtId="177" fontId="13" fillId="0" borderId="75" xfId="0" applyNumberFormat="1" applyFont="1" applyBorder="1" applyAlignment="1">
      <alignment vertical="center"/>
    </xf>
    <xf numFmtId="177" fontId="13" fillId="0" borderId="115" xfId="0" applyNumberFormat="1" applyFont="1" applyBorder="1" applyAlignment="1">
      <alignment vertical="center"/>
    </xf>
    <xf numFmtId="177" fontId="13" fillId="0" borderId="29" xfId="0" applyNumberFormat="1" applyFont="1" applyBorder="1" applyAlignment="1">
      <alignment vertical="center"/>
    </xf>
    <xf numFmtId="177" fontId="13" fillId="0" borderId="31" xfId="0" applyNumberFormat="1" applyFont="1" applyBorder="1" applyAlignment="1">
      <alignment vertical="center"/>
    </xf>
    <xf numFmtId="177" fontId="13" fillId="0" borderId="65" xfId="0" applyNumberFormat="1" applyFont="1" applyBorder="1" applyAlignment="1">
      <alignment vertical="center"/>
    </xf>
    <xf numFmtId="177" fontId="13" fillId="0" borderId="45" xfId="0" applyNumberFormat="1" applyFont="1" applyBorder="1" applyAlignment="1">
      <alignment vertical="center"/>
    </xf>
    <xf numFmtId="177" fontId="13" fillId="0" borderId="107" xfId="0" applyNumberFormat="1" applyFont="1" applyBorder="1" applyAlignment="1">
      <alignment vertical="center"/>
    </xf>
    <xf numFmtId="177" fontId="13" fillId="0" borderId="116" xfId="0" applyNumberFormat="1" applyFont="1" applyBorder="1" applyAlignment="1">
      <alignment vertical="center"/>
    </xf>
    <xf numFmtId="0" fontId="12" fillId="0" borderId="66" xfId="0" applyFont="1" applyBorder="1" applyAlignment="1">
      <alignment horizontal="center" vertical="center" wrapText="1"/>
    </xf>
    <xf numFmtId="0" fontId="12" fillId="0" borderId="135" xfId="0" applyFont="1" applyBorder="1" applyAlignment="1">
      <alignment horizontal="center" vertical="center"/>
    </xf>
    <xf numFmtId="0" fontId="12" fillId="0" borderId="116" xfId="0" applyFont="1" applyBorder="1" applyAlignment="1">
      <alignment horizontal="center" vertical="center"/>
    </xf>
    <xf numFmtId="0" fontId="12" fillId="0" borderId="50" xfId="0" applyFont="1" applyBorder="1" applyAlignment="1">
      <alignment horizontal="center" vertical="center" wrapText="1"/>
    </xf>
    <xf numFmtId="0" fontId="12" fillId="0" borderId="38" xfId="0" applyFont="1" applyBorder="1" applyAlignment="1">
      <alignment horizontal="center" vertical="center"/>
    </xf>
    <xf numFmtId="0" fontId="12" fillId="0" borderId="41" xfId="0" applyFont="1" applyBorder="1" applyAlignment="1">
      <alignment horizontal="center" vertical="center" wrapText="1"/>
    </xf>
    <xf numFmtId="0" fontId="12" fillId="0" borderId="40" xfId="0" applyFont="1" applyBorder="1" applyAlignment="1">
      <alignment horizontal="center" vertical="center" wrapText="1"/>
    </xf>
    <xf numFmtId="0" fontId="13" fillId="0" borderId="66" xfId="0" applyFont="1" applyBorder="1" applyAlignment="1">
      <alignment horizontal="center" vertical="center"/>
    </xf>
    <xf numFmtId="0" fontId="13" fillId="0" borderId="119" xfId="0" applyFont="1" applyBorder="1" applyAlignment="1">
      <alignment horizontal="center" vertical="center"/>
    </xf>
    <xf numFmtId="0" fontId="13" fillId="0" borderId="49" xfId="0" applyFont="1" applyBorder="1" applyAlignment="1">
      <alignment horizontal="center" vertical="center"/>
    </xf>
    <xf numFmtId="0" fontId="12" fillId="0" borderId="119" xfId="0" applyFont="1" applyBorder="1" applyAlignment="1">
      <alignment horizontal="center" vertical="center" wrapText="1"/>
    </xf>
    <xf numFmtId="0" fontId="12" fillId="0" borderId="135" xfId="0" applyFont="1" applyBorder="1" applyAlignment="1">
      <alignment horizontal="center" vertical="center" wrapText="1"/>
    </xf>
    <xf numFmtId="177" fontId="13" fillId="0" borderId="50" xfId="0" applyNumberFormat="1" applyFont="1" applyBorder="1" applyAlignment="1">
      <alignment vertical="center"/>
    </xf>
    <xf numFmtId="0" fontId="12" fillId="0" borderId="136" xfId="0" applyFont="1" applyBorder="1" applyAlignment="1">
      <alignment horizontal="center" vertical="center" wrapText="1"/>
    </xf>
    <xf numFmtId="0" fontId="12" fillId="0" borderId="137" xfId="0" applyFont="1" applyBorder="1" applyAlignment="1">
      <alignment horizontal="center" vertical="center"/>
    </xf>
    <xf numFmtId="177" fontId="13" fillId="0" borderId="66" xfId="0" applyNumberFormat="1" applyFont="1" applyBorder="1" applyAlignment="1">
      <alignment horizontal="center" vertical="center"/>
    </xf>
    <xf numFmtId="177" fontId="13" fillId="0" borderId="49"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676275</xdr:colOff>
      <xdr:row>0</xdr:row>
      <xdr:rowOff>66675</xdr:rowOff>
    </xdr:from>
    <xdr:ext cx="904875" cy="333375"/>
    <xdr:sp>
      <xdr:nvSpPr>
        <xdr:cNvPr id="1" name="Rectangle 1"/>
        <xdr:cNvSpPr>
          <a:spLocks/>
        </xdr:cNvSpPr>
      </xdr:nvSpPr>
      <xdr:spPr>
        <a:xfrm>
          <a:off x="5286375" y="66675"/>
          <a:ext cx="904875" cy="33337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000" b="0" i="0" u="none" baseline="0"/>
            <a:t>資料３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18</xdr:row>
      <xdr:rowOff>38100</xdr:rowOff>
    </xdr:from>
    <xdr:to>
      <xdr:col>9</xdr:col>
      <xdr:colOff>438150</xdr:colOff>
      <xdr:row>19</xdr:row>
      <xdr:rowOff>514350</xdr:rowOff>
    </xdr:to>
    <xdr:sp>
      <xdr:nvSpPr>
        <xdr:cNvPr id="1" name="AutoShape 1"/>
        <xdr:cNvSpPr>
          <a:spLocks/>
        </xdr:cNvSpPr>
      </xdr:nvSpPr>
      <xdr:spPr>
        <a:xfrm rot="5400000">
          <a:off x="5391150" y="7038975"/>
          <a:ext cx="314325" cy="676275"/>
        </a:xfrm>
        <a:prstGeom prst="striped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257175</xdr:colOff>
      <xdr:row>19</xdr:row>
      <xdr:rowOff>47625</xdr:rowOff>
    </xdr:from>
    <xdr:ext cx="1362075" cy="400050"/>
    <xdr:sp>
      <xdr:nvSpPr>
        <xdr:cNvPr id="2" name="AutoShape 2"/>
        <xdr:cNvSpPr>
          <a:spLocks/>
        </xdr:cNvSpPr>
      </xdr:nvSpPr>
      <xdr:spPr>
        <a:xfrm>
          <a:off x="3724275" y="7248525"/>
          <a:ext cx="1362075" cy="400050"/>
        </a:xfrm>
        <a:prstGeom prst="wedgeRoundRectCallout">
          <a:avLst>
            <a:gd name="adj1" fmla="val 69578"/>
            <a:gd name="adj2" fmla="val -45236"/>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設置者負担の1/2を
特別に補助</a:t>
          </a:r>
        </a:p>
      </xdr:txBody>
    </xdr:sp>
    <xdr:clientData/>
  </xdr:oneCellAnchor>
  <xdr:twoCellAnchor>
    <xdr:from>
      <xdr:col>10</xdr:col>
      <xdr:colOff>123825</xdr:colOff>
      <xdr:row>18</xdr:row>
      <xdr:rowOff>38100</xdr:rowOff>
    </xdr:from>
    <xdr:to>
      <xdr:col>10</xdr:col>
      <xdr:colOff>438150</xdr:colOff>
      <xdr:row>19</xdr:row>
      <xdr:rowOff>514350</xdr:rowOff>
    </xdr:to>
    <xdr:sp>
      <xdr:nvSpPr>
        <xdr:cNvPr id="3" name="AutoShape 3"/>
        <xdr:cNvSpPr>
          <a:spLocks/>
        </xdr:cNvSpPr>
      </xdr:nvSpPr>
      <xdr:spPr>
        <a:xfrm rot="5400000">
          <a:off x="5991225" y="7038975"/>
          <a:ext cx="314325" cy="676275"/>
        </a:xfrm>
        <a:prstGeom prst="striped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7"/>
  <sheetViews>
    <sheetView view="pageBreakPreview" zoomScaleSheetLayoutView="100" workbookViewId="0" topLeftCell="A1">
      <selection activeCell="A21" sqref="A21"/>
    </sheetView>
  </sheetViews>
  <sheetFormatPr defaultColWidth="9.00390625" defaultRowHeight="33" customHeight="1"/>
  <cols>
    <col min="1" max="1" width="60.50390625" style="1" bestFit="1" customWidth="1"/>
    <col min="2" max="2" width="18.375" style="1" bestFit="1" customWidth="1"/>
    <col min="3" max="3" width="3.50390625" style="1" bestFit="1" customWidth="1"/>
    <col min="4" max="16384" width="9.00390625" style="1" customWidth="1"/>
  </cols>
  <sheetData>
    <row r="1" spans="2:3" ht="33" customHeight="1">
      <c r="B1" s="2"/>
      <c r="C1" s="2"/>
    </row>
    <row r="2" spans="2:3" ht="33" customHeight="1">
      <c r="B2" s="2"/>
      <c r="C2" s="2"/>
    </row>
    <row r="4" spans="1:3" ht="33" customHeight="1">
      <c r="A4" s="143" t="s">
        <v>0</v>
      </c>
      <c r="B4" s="143"/>
      <c r="C4" s="143"/>
    </row>
    <row r="6" spans="1:3" ht="33" customHeight="1">
      <c r="A6" s="144" t="s">
        <v>1</v>
      </c>
      <c r="B6" s="144"/>
      <c r="C6" s="144"/>
    </row>
    <row r="10" spans="1:3" ht="33" customHeight="1">
      <c r="A10" s="145" t="s">
        <v>2</v>
      </c>
      <c r="B10" s="145"/>
      <c r="C10" s="145"/>
    </row>
    <row r="12" spans="1:3" s="5" customFormat="1" ht="33" customHeight="1">
      <c r="A12" s="3" t="s">
        <v>3</v>
      </c>
      <c r="B12" s="4" t="s">
        <v>4</v>
      </c>
      <c r="C12" s="4">
        <v>1</v>
      </c>
    </row>
    <row r="13" spans="1:3" s="5" customFormat="1" ht="33" customHeight="1">
      <c r="A13" s="3" t="s">
        <v>5</v>
      </c>
      <c r="B13" s="4" t="s">
        <v>6</v>
      </c>
      <c r="C13" s="4">
        <v>2</v>
      </c>
    </row>
    <row r="14" spans="1:3" s="5" customFormat="1" ht="33" customHeight="1">
      <c r="A14" s="3" t="s">
        <v>7</v>
      </c>
      <c r="B14" s="4" t="s">
        <v>8</v>
      </c>
      <c r="C14" s="4">
        <v>2</v>
      </c>
    </row>
    <row r="15" spans="1:3" s="5" customFormat="1" ht="33" customHeight="1">
      <c r="A15" s="3" t="s">
        <v>9</v>
      </c>
      <c r="B15" s="4" t="s">
        <v>10</v>
      </c>
      <c r="C15" s="4">
        <v>3</v>
      </c>
    </row>
    <row r="16" spans="1:3" s="5" customFormat="1" ht="33" customHeight="1">
      <c r="A16" s="3" t="s">
        <v>11</v>
      </c>
      <c r="B16" s="4" t="s">
        <v>12</v>
      </c>
      <c r="C16" s="4">
        <v>4</v>
      </c>
    </row>
    <row r="17" spans="1:3" s="5" customFormat="1" ht="33" customHeight="1">
      <c r="A17" s="3" t="s">
        <v>13</v>
      </c>
      <c r="B17" s="4" t="s">
        <v>12</v>
      </c>
      <c r="C17" s="4">
        <v>5</v>
      </c>
    </row>
  </sheetData>
  <mergeCells count="3">
    <mergeCell ref="A4:C4"/>
    <mergeCell ref="A6:C6"/>
    <mergeCell ref="A10:C10"/>
  </mergeCells>
  <printOptions horizontalCentered="1"/>
  <pageMargins left="0.7874015748031497" right="0.7874015748031497" top="0.3937007874015748"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24"/>
  <sheetViews>
    <sheetView view="pageBreakPreview" zoomScale="75" zoomScaleSheetLayoutView="75" workbookViewId="0" topLeftCell="A1">
      <selection activeCell="B32" sqref="B32"/>
    </sheetView>
  </sheetViews>
  <sheetFormatPr defaultColWidth="9.00390625" defaultRowHeight="25.5" customHeight="1"/>
  <cols>
    <col min="1" max="1" width="11.125" style="7" customWidth="1"/>
    <col min="2" max="2" width="18.75390625" style="7" bestFit="1" customWidth="1"/>
    <col min="3" max="3" width="6.00390625" style="7" bestFit="1" customWidth="1"/>
    <col min="4" max="4" width="12.125" style="7" bestFit="1" customWidth="1"/>
    <col min="5" max="5" width="16.75390625" style="7" customWidth="1"/>
    <col min="6" max="6" width="10.625" style="7" customWidth="1"/>
    <col min="7" max="7" width="13.875" style="7" customWidth="1"/>
    <col min="8" max="8" width="11.125" style="7" customWidth="1"/>
    <col min="9" max="16384" width="9.00390625" style="7" customWidth="1"/>
  </cols>
  <sheetData>
    <row r="1" ht="25.5" customHeight="1">
      <c r="A1" s="6" t="s">
        <v>14</v>
      </c>
    </row>
    <row r="3" spans="1:6" ht="25.5" customHeight="1" thickBot="1">
      <c r="A3" s="7" t="s">
        <v>15</v>
      </c>
      <c r="F3" s="8" t="s">
        <v>16</v>
      </c>
    </row>
    <row r="4" spans="1:6" ht="25.5" customHeight="1">
      <c r="A4" s="149"/>
      <c r="B4" s="150"/>
      <c r="C4" s="151"/>
      <c r="D4" s="141" t="s">
        <v>17</v>
      </c>
      <c r="E4" s="154"/>
      <c r="F4" s="155"/>
    </row>
    <row r="5" spans="1:6" ht="25.5" customHeight="1" thickBot="1">
      <c r="A5" s="152"/>
      <c r="B5" s="153"/>
      <c r="C5" s="142"/>
      <c r="D5" s="10" t="s">
        <v>18</v>
      </c>
      <c r="E5" s="11" t="s">
        <v>19</v>
      </c>
      <c r="F5" s="12" t="s">
        <v>20</v>
      </c>
    </row>
    <row r="6" spans="1:6" ht="25.5" customHeight="1">
      <c r="A6" s="159" t="s">
        <v>21</v>
      </c>
      <c r="B6" s="156" t="s">
        <v>22</v>
      </c>
      <c r="C6" s="13" t="s">
        <v>23</v>
      </c>
      <c r="D6" s="14">
        <v>68</v>
      </c>
      <c r="E6" s="15">
        <v>169</v>
      </c>
      <c r="F6" s="16">
        <f>SUM(D6:E6)</f>
        <v>237</v>
      </c>
    </row>
    <row r="7" spans="1:6" ht="25.5" customHeight="1">
      <c r="A7" s="160"/>
      <c r="B7" s="157"/>
      <c r="C7" s="17" t="s">
        <v>24</v>
      </c>
      <c r="D7" s="18">
        <f>D6/$F$6</f>
        <v>0.2869198312236287</v>
      </c>
      <c r="E7" s="19">
        <f>E6/$F$6</f>
        <v>0.7130801687763713</v>
      </c>
      <c r="F7" s="20">
        <f>F6/$F$6</f>
        <v>1</v>
      </c>
    </row>
    <row r="8" spans="1:6" ht="25.5" customHeight="1">
      <c r="A8" s="160"/>
      <c r="B8" s="158" t="s">
        <v>25</v>
      </c>
      <c r="C8" s="13" t="s">
        <v>23</v>
      </c>
      <c r="D8" s="14">
        <v>17</v>
      </c>
      <c r="E8" s="15">
        <v>107</v>
      </c>
      <c r="F8" s="16">
        <f>SUM(D8:E8)</f>
        <v>124</v>
      </c>
    </row>
    <row r="9" spans="1:6" ht="25.5" customHeight="1" thickBot="1">
      <c r="A9" s="160"/>
      <c r="B9" s="156"/>
      <c r="C9" s="21" t="s">
        <v>24</v>
      </c>
      <c r="D9" s="22">
        <f>D8/$F$8</f>
        <v>0.13709677419354838</v>
      </c>
      <c r="E9" s="23">
        <f>E8/$F$8</f>
        <v>0.8629032258064516</v>
      </c>
      <c r="F9" s="24">
        <f>F8/$F$8</f>
        <v>1</v>
      </c>
    </row>
    <row r="10" spans="1:6" ht="25.5" customHeight="1" thickTop="1">
      <c r="A10" s="160"/>
      <c r="B10" s="162" t="s">
        <v>20</v>
      </c>
      <c r="C10" s="25" t="s">
        <v>23</v>
      </c>
      <c r="D10" s="26">
        <v>85</v>
      </c>
      <c r="E10" s="27">
        <v>276</v>
      </c>
      <c r="F10" s="28">
        <v>361</v>
      </c>
    </row>
    <row r="11" spans="1:6" ht="25.5" customHeight="1" thickBot="1">
      <c r="A11" s="161"/>
      <c r="B11" s="163"/>
      <c r="C11" s="29" t="s">
        <v>24</v>
      </c>
      <c r="D11" s="30">
        <f>D10/$F$10</f>
        <v>0.23545706371191136</v>
      </c>
      <c r="E11" s="31">
        <f>E10/$F$10</f>
        <v>0.7645429362880887</v>
      </c>
      <c r="F11" s="32">
        <f>F10/$F$10</f>
        <v>1</v>
      </c>
    </row>
    <row r="12" spans="1:6" ht="26.25" customHeight="1">
      <c r="A12" s="33"/>
      <c r="B12" s="33"/>
      <c r="C12" s="33"/>
      <c r="D12" s="34"/>
      <c r="E12" s="34"/>
      <c r="F12" s="34"/>
    </row>
    <row r="13" spans="1:6" ht="26.25" customHeight="1" thickBot="1">
      <c r="A13" s="7" t="s">
        <v>26</v>
      </c>
      <c r="F13" s="8" t="s">
        <v>27</v>
      </c>
    </row>
    <row r="14" spans="1:6" ht="26.25" customHeight="1" thickBot="1">
      <c r="A14" s="146"/>
      <c r="B14" s="147"/>
      <c r="C14" s="148"/>
      <c r="D14" s="35" t="s">
        <v>28</v>
      </c>
      <c r="E14" s="36" t="s">
        <v>29</v>
      </c>
      <c r="F14" s="37" t="s">
        <v>30</v>
      </c>
    </row>
    <row r="15" spans="1:6" ht="26.25" customHeight="1">
      <c r="A15" s="38" t="s">
        <v>31</v>
      </c>
      <c r="B15" s="39"/>
      <c r="C15" s="40" t="s">
        <v>23</v>
      </c>
      <c r="D15" s="41">
        <v>101915</v>
      </c>
      <c r="E15" s="42">
        <v>118639</v>
      </c>
      <c r="F15" s="43">
        <f>D15/E15</f>
        <v>0.8590345501900724</v>
      </c>
    </row>
    <row r="16" spans="1:6" ht="43.5" thickBot="1">
      <c r="A16" s="44"/>
      <c r="B16" s="45" t="s">
        <v>32</v>
      </c>
      <c r="C16" s="46" t="s">
        <v>24</v>
      </c>
      <c r="D16" s="47">
        <v>6474</v>
      </c>
      <c r="E16" s="48">
        <v>13347</v>
      </c>
      <c r="F16" s="49">
        <f>D16/E16</f>
        <v>0.4850528208586199</v>
      </c>
    </row>
    <row r="17" ht="26.25" customHeight="1"/>
    <row r="18" ht="25.5" customHeight="1">
      <c r="A18" s="7" t="s">
        <v>33</v>
      </c>
    </row>
    <row r="19" ht="25.5" customHeight="1">
      <c r="B19" s="7" t="s">
        <v>34</v>
      </c>
    </row>
    <row r="20" ht="25.5" customHeight="1">
      <c r="B20" s="7" t="s">
        <v>35</v>
      </c>
    </row>
    <row r="21" ht="25.5" customHeight="1">
      <c r="A21" s="7" t="s">
        <v>36</v>
      </c>
    </row>
    <row r="22" ht="25.5" customHeight="1">
      <c r="B22" s="7" t="s">
        <v>37</v>
      </c>
    </row>
    <row r="24" spans="6:7" ht="25.5" customHeight="1">
      <c r="F24" s="8"/>
      <c r="G24" s="8" t="s">
        <v>38</v>
      </c>
    </row>
  </sheetData>
  <mergeCells count="7">
    <mergeCell ref="A14:C14"/>
    <mergeCell ref="A4:C5"/>
    <mergeCell ref="D4:F4"/>
    <mergeCell ref="B6:B7"/>
    <mergeCell ref="B8:B9"/>
    <mergeCell ref="A6:A11"/>
    <mergeCell ref="B10:B11"/>
  </mergeCells>
  <printOptions horizontalCentered="1"/>
  <pageMargins left="0.7874015748031497" right="0.5905511811023623"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18"/>
  <sheetViews>
    <sheetView workbookViewId="0" topLeftCell="A1">
      <selection activeCell="A13" sqref="A13"/>
    </sheetView>
  </sheetViews>
  <sheetFormatPr defaultColWidth="9.00390625" defaultRowHeight="30" customHeight="1"/>
  <cols>
    <col min="1" max="1" width="25.25390625" style="7" customWidth="1"/>
    <col min="2" max="4" width="13.875" style="7" bestFit="1" customWidth="1"/>
    <col min="5" max="5" width="13.875" style="7" customWidth="1"/>
    <col min="6" max="16384" width="9.00390625" style="7" customWidth="1"/>
  </cols>
  <sheetData>
    <row r="1" ht="30" customHeight="1">
      <c r="A1" s="6" t="s">
        <v>39</v>
      </c>
    </row>
    <row r="2" ht="30" customHeight="1" thickBot="1"/>
    <row r="3" spans="1:5" ht="30" customHeight="1">
      <c r="A3" s="174"/>
      <c r="B3" s="175"/>
      <c r="C3" s="169" t="s">
        <v>40</v>
      </c>
      <c r="D3" s="172"/>
      <c r="E3" s="173"/>
    </row>
    <row r="4" spans="1:5" ht="30" customHeight="1">
      <c r="A4" s="176"/>
      <c r="B4" s="177"/>
      <c r="C4" s="170"/>
      <c r="D4" s="167" t="s">
        <v>41</v>
      </c>
      <c r="E4" s="168"/>
    </row>
    <row r="5" spans="1:5" ht="30" customHeight="1" thickBot="1">
      <c r="A5" s="178"/>
      <c r="B5" s="179"/>
      <c r="C5" s="171"/>
      <c r="D5" s="50" t="s">
        <v>42</v>
      </c>
      <c r="E5" s="51" t="s">
        <v>43</v>
      </c>
    </row>
    <row r="6" spans="1:5" ht="30" customHeight="1">
      <c r="A6" s="164" t="s">
        <v>44</v>
      </c>
      <c r="B6" s="180" t="s">
        <v>45</v>
      </c>
      <c r="C6" s="182">
        <v>52</v>
      </c>
      <c r="D6" s="52">
        <v>8</v>
      </c>
      <c r="E6" s="53">
        <f>C6-D6</f>
        <v>44</v>
      </c>
    </row>
    <row r="7" spans="1:5" ht="30" customHeight="1">
      <c r="A7" s="165"/>
      <c r="B7" s="168"/>
      <c r="C7" s="183"/>
      <c r="D7" s="54">
        <f>D6/$C6</f>
        <v>0.15384615384615385</v>
      </c>
      <c r="E7" s="55">
        <f>E6/$C6</f>
        <v>0.8461538461538461</v>
      </c>
    </row>
    <row r="8" spans="1:5" ht="30" customHeight="1">
      <c r="A8" s="165"/>
      <c r="B8" s="168" t="s">
        <v>46</v>
      </c>
      <c r="C8" s="184">
        <v>40</v>
      </c>
      <c r="D8" s="56">
        <v>5</v>
      </c>
      <c r="E8" s="57">
        <f>C8-D8</f>
        <v>35</v>
      </c>
    </row>
    <row r="9" spans="1:5" ht="30" customHeight="1" thickBot="1">
      <c r="A9" s="166"/>
      <c r="B9" s="181"/>
      <c r="C9" s="185"/>
      <c r="D9" s="58">
        <f>D8/$C8</f>
        <v>0.125</v>
      </c>
      <c r="E9" s="59">
        <f>E8/$C8</f>
        <v>0.875</v>
      </c>
    </row>
    <row r="10" spans="3:5" ht="30" customHeight="1">
      <c r="C10" s="60"/>
      <c r="D10" s="60"/>
      <c r="E10" s="61" t="s">
        <v>47</v>
      </c>
    </row>
    <row r="13" spans="1:2" ht="31.5" customHeight="1">
      <c r="A13" s="6" t="s">
        <v>48</v>
      </c>
      <c r="B13" s="62"/>
    </row>
    <row r="14" ht="31.5" customHeight="1" thickBot="1">
      <c r="E14" s="8" t="s">
        <v>16</v>
      </c>
    </row>
    <row r="15" spans="1:5" ht="31.5" customHeight="1" thickBot="1">
      <c r="A15" s="63"/>
      <c r="B15" s="35" t="s">
        <v>49</v>
      </c>
      <c r="C15" s="35" t="s">
        <v>50</v>
      </c>
      <c r="D15" s="36" t="s">
        <v>51</v>
      </c>
      <c r="E15" s="37" t="s">
        <v>52</v>
      </c>
    </row>
    <row r="16" spans="1:5" ht="31.5" customHeight="1">
      <c r="A16" s="64" t="s">
        <v>53</v>
      </c>
      <c r="B16" s="65">
        <v>280</v>
      </c>
      <c r="C16" s="65">
        <v>259</v>
      </c>
      <c r="D16" s="66">
        <v>211</v>
      </c>
      <c r="E16" s="67">
        <v>192</v>
      </c>
    </row>
    <row r="17" spans="1:5" ht="31.5" customHeight="1">
      <c r="A17" s="68" t="s">
        <v>54</v>
      </c>
      <c r="B17" s="69">
        <v>1077</v>
      </c>
      <c r="C17" s="69">
        <v>986</v>
      </c>
      <c r="D17" s="70">
        <v>1108</v>
      </c>
      <c r="E17" s="71">
        <v>989</v>
      </c>
    </row>
    <row r="18" spans="1:5" ht="31.5" customHeight="1" thickBot="1">
      <c r="A18" s="72" t="s">
        <v>55</v>
      </c>
      <c r="B18" s="73">
        <v>885</v>
      </c>
      <c r="C18" s="73">
        <v>690</v>
      </c>
      <c r="D18" s="74">
        <v>669</v>
      </c>
      <c r="E18" s="75">
        <v>611</v>
      </c>
    </row>
  </sheetData>
  <mergeCells count="9">
    <mergeCell ref="A6:A9"/>
    <mergeCell ref="D4:E4"/>
    <mergeCell ref="C3:C5"/>
    <mergeCell ref="D3:E3"/>
    <mergeCell ref="A3:B5"/>
    <mergeCell ref="B6:B7"/>
    <mergeCell ref="B8:B9"/>
    <mergeCell ref="C6:C7"/>
    <mergeCell ref="C8:C9"/>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C8"/>
  <sheetViews>
    <sheetView tabSelected="1" workbookViewId="0" topLeftCell="A1">
      <selection activeCell="B2" sqref="B2"/>
    </sheetView>
  </sheetViews>
  <sheetFormatPr defaultColWidth="9.00390625" defaultRowHeight="31.5" customHeight="1"/>
  <cols>
    <col min="1" max="1" width="21.375" style="7" customWidth="1"/>
    <col min="2" max="2" width="48.50390625" style="7" customWidth="1"/>
    <col min="3" max="3" width="16.125" style="7" customWidth="1"/>
    <col min="4" max="16384" width="9.00390625" style="7" customWidth="1"/>
  </cols>
  <sheetData>
    <row r="1" ht="31.5" customHeight="1">
      <c r="A1" s="6" t="s">
        <v>56</v>
      </c>
    </row>
    <row r="2" ht="31.5" customHeight="1" thickBot="1"/>
    <row r="3" spans="1:3" ht="31.5" customHeight="1" thickBot="1">
      <c r="A3" s="76" t="s">
        <v>57</v>
      </c>
      <c r="B3" s="36" t="s">
        <v>58</v>
      </c>
      <c r="C3" s="37" t="s">
        <v>59</v>
      </c>
    </row>
    <row r="4" spans="1:3" ht="120.75" customHeight="1">
      <c r="A4" s="77" t="s">
        <v>60</v>
      </c>
      <c r="B4" s="78" t="s">
        <v>127</v>
      </c>
      <c r="C4" s="79"/>
    </row>
    <row r="5" spans="1:3" ht="90" customHeight="1">
      <c r="A5" s="80" t="s">
        <v>61</v>
      </c>
      <c r="B5" s="81" t="s">
        <v>62</v>
      </c>
      <c r="C5" s="82"/>
    </row>
    <row r="6" spans="1:3" ht="90" customHeight="1">
      <c r="A6" s="80" t="s">
        <v>63</v>
      </c>
      <c r="B6" s="81" t="s">
        <v>64</v>
      </c>
      <c r="C6" s="82" t="s">
        <v>65</v>
      </c>
    </row>
    <row r="7" spans="1:3" ht="90" customHeight="1">
      <c r="A7" s="80" t="s">
        <v>66</v>
      </c>
      <c r="B7" s="81" t="s">
        <v>67</v>
      </c>
      <c r="C7" s="82" t="s">
        <v>68</v>
      </c>
    </row>
    <row r="8" spans="1:3" ht="90" customHeight="1" thickBot="1">
      <c r="A8" s="83" t="s">
        <v>69</v>
      </c>
      <c r="B8" s="84" t="s">
        <v>70</v>
      </c>
      <c r="C8" s="85" t="s">
        <v>65</v>
      </c>
    </row>
  </sheetData>
  <printOptions/>
  <pageMargins left="0.7874015748031497" right="0.3937007874015748"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28"/>
  <sheetViews>
    <sheetView workbookViewId="0" topLeftCell="A1">
      <selection activeCell="E12" sqref="E12"/>
    </sheetView>
  </sheetViews>
  <sheetFormatPr defaultColWidth="9.00390625" defaultRowHeight="27" customHeight="1"/>
  <cols>
    <col min="1" max="1" width="9.00390625" style="7" customWidth="1"/>
    <col min="2" max="2" width="20.50390625" style="7" bestFit="1" customWidth="1"/>
    <col min="3" max="3" width="13.00390625" style="86" bestFit="1" customWidth="1"/>
    <col min="4" max="5" width="12.75390625" style="86" bestFit="1" customWidth="1"/>
    <col min="6" max="6" width="18.375" style="7" bestFit="1" customWidth="1"/>
    <col min="7" max="16384" width="9.00390625" style="7" customWidth="1"/>
  </cols>
  <sheetData>
    <row r="1" ht="27" customHeight="1">
      <c r="A1" s="6" t="s">
        <v>71</v>
      </c>
    </row>
    <row r="2" ht="27" customHeight="1">
      <c r="A2" s="62"/>
    </row>
    <row r="3" spans="1:6" ht="27" customHeight="1" thickBot="1">
      <c r="A3" s="7" t="s">
        <v>72</v>
      </c>
      <c r="F3" s="8" t="s">
        <v>73</v>
      </c>
    </row>
    <row r="4" spans="1:6" ht="27" customHeight="1" thickBot="1">
      <c r="A4" s="149" t="s">
        <v>74</v>
      </c>
      <c r="B4" s="150"/>
      <c r="C4" s="87" t="s">
        <v>75</v>
      </c>
      <c r="D4" s="88" t="s">
        <v>76</v>
      </c>
      <c r="E4" s="89" t="s">
        <v>77</v>
      </c>
      <c r="F4" s="9" t="s">
        <v>59</v>
      </c>
    </row>
    <row r="5" spans="1:6" ht="27" customHeight="1">
      <c r="A5" s="141" t="s">
        <v>78</v>
      </c>
      <c r="B5" s="90" t="s">
        <v>79</v>
      </c>
      <c r="C5" s="91">
        <v>3000</v>
      </c>
      <c r="D5" s="92">
        <v>6360</v>
      </c>
      <c r="E5" s="93">
        <f aca="true" t="shared" si="0" ref="E5:E10">D5-C5</f>
        <v>3360</v>
      </c>
      <c r="F5" s="94"/>
    </row>
    <row r="6" spans="1:6" ht="27" customHeight="1" thickBot="1">
      <c r="A6" s="165"/>
      <c r="B6" s="95" t="s">
        <v>80</v>
      </c>
      <c r="C6" s="96">
        <v>520</v>
      </c>
      <c r="D6" s="97">
        <v>991</v>
      </c>
      <c r="E6" s="98">
        <f t="shared" si="0"/>
        <v>471</v>
      </c>
      <c r="F6" s="99" t="s">
        <v>81</v>
      </c>
    </row>
    <row r="7" spans="1:6" ht="27" customHeight="1" thickBot="1" thickTop="1">
      <c r="A7" s="166"/>
      <c r="B7" s="100" t="s">
        <v>82</v>
      </c>
      <c r="C7" s="101">
        <f>SUM(C5:C6)</f>
        <v>3520</v>
      </c>
      <c r="D7" s="102">
        <f>SUM(D5:D6)</f>
        <v>7351</v>
      </c>
      <c r="E7" s="103">
        <f t="shared" si="0"/>
        <v>3831</v>
      </c>
      <c r="F7" s="104"/>
    </row>
    <row r="8" spans="1:6" ht="27" customHeight="1">
      <c r="A8" s="160" t="s">
        <v>83</v>
      </c>
      <c r="B8" s="95" t="s">
        <v>84</v>
      </c>
      <c r="C8" s="105">
        <f>C7*30</f>
        <v>105600</v>
      </c>
      <c r="D8" s="106">
        <f>D7*30</f>
        <v>220530</v>
      </c>
      <c r="E8" s="107">
        <f t="shared" si="0"/>
        <v>114930</v>
      </c>
      <c r="F8" s="108" t="s">
        <v>85</v>
      </c>
    </row>
    <row r="9" spans="1:6" ht="27" customHeight="1" thickBot="1">
      <c r="A9" s="160"/>
      <c r="B9" s="109" t="s">
        <v>86</v>
      </c>
      <c r="C9" s="110">
        <v>0</v>
      </c>
      <c r="D9" s="111">
        <v>24000</v>
      </c>
      <c r="E9" s="112">
        <f t="shared" si="0"/>
        <v>24000</v>
      </c>
      <c r="F9" s="113" t="s">
        <v>87</v>
      </c>
    </row>
    <row r="10" spans="1:6" ht="27" customHeight="1" thickBot="1" thickTop="1">
      <c r="A10" s="161"/>
      <c r="B10" s="100" t="s">
        <v>88</v>
      </c>
      <c r="C10" s="101">
        <f>C8+C9</f>
        <v>105600</v>
      </c>
      <c r="D10" s="102">
        <f>+D8+D9</f>
        <v>244530</v>
      </c>
      <c r="E10" s="103">
        <f t="shared" si="0"/>
        <v>138930</v>
      </c>
      <c r="F10" s="114"/>
    </row>
    <row r="12" spans="1:6" ht="27" customHeight="1" thickBot="1">
      <c r="A12" s="7" t="s">
        <v>89</v>
      </c>
      <c r="F12" s="8" t="s">
        <v>73</v>
      </c>
    </row>
    <row r="13" spans="1:6" ht="27" customHeight="1" thickBot="1">
      <c r="A13" s="149" t="s">
        <v>90</v>
      </c>
      <c r="B13" s="150"/>
      <c r="C13" s="87" t="s">
        <v>75</v>
      </c>
      <c r="D13" s="88" t="s">
        <v>76</v>
      </c>
      <c r="E13" s="89" t="s">
        <v>77</v>
      </c>
      <c r="F13" s="9" t="s">
        <v>59</v>
      </c>
    </row>
    <row r="14" spans="1:6" ht="27" customHeight="1">
      <c r="A14" s="141" t="s">
        <v>78</v>
      </c>
      <c r="B14" s="90" t="s">
        <v>79</v>
      </c>
      <c r="C14" s="91">
        <v>2100</v>
      </c>
      <c r="D14" s="92">
        <v>4450</v>
      </c>
      <c r="E14" s="93">
        <f aca="true" t="shared" si="1" ref="E14:E19">D14-C14</f>
        <v>2350</v>
      </c>
      <c r="F14" s="94"/>
    </row>
    <row r="15" spans="1:6" ht="27" customHeight="1" thickBot="1">
      <c r="A15" s="165"/>
      <c r="B15" s="115" t="s">
        <v>91</v>
      </c>
      <c r="C15" s="96">
        <v>240</v>
      </c>
      <c r="D15" s="97">
        <v>991</v>
      </c>
      <c r="E15" s="98">
        <f t="shared" si="1"/>
        <v>751</v>
      </c>
      <c r="F15" s="99" t="s">
        <v>81</v>
      </c>
    </row>
    <row r="16" spans="1:6" ht="27" customHeight="1" thickBot="1" thickTop="1">
      <c r="A16" s="166"/>
      <c r="B16" s="100" t="s">
        <v>82</v>
      </c>
      <c r="C16" s="101">
        <f>SUM(C14:C15)</f>
        <v>2340</v>
      </c>
      <c r="D16" s="102">
        <f>SUM(D14:D15)</f>
        <v>5441</v>
      </c>
      <c r="E16" s="103">
        <f t="shared" si="1"/>
        <v>3101</v>
      </c>
      <c r="F16" s="104"/>
    </row>
    <row r="17" spans="1:6" ht="27" customHeight="1">
      <c r="A17" s="160" t="s">
        <v>83</v>
      </c>
      <c r="B17" s="95" t="s">
        <v>84</v>
      </c>
      <c r="C17" s="105">
        <f>C16*30</f>
        <v>70200</v>
      </c>
      <c r="D17" s="106">
        <f>D16*30</f>
        <v>163230</v>
      </c>
      <c r="E17" s="107">
        <f t="shared" si="1"/>
        <v>93030</v>
      </c>
      <c r="F17" s="108" t="s">
        <v>85</v>
      </c>
    </row>
    <row r="18" spans="1:6" ht="27" customHeight="1" thickBot="1">
      <c r="A18" s="160"/>
      <c r="B18" s="109" t="s">
        <v>86</v>
      </c>
      <c r="C18" s="110">
        <v>0</v>
      </c>
      <c r="D18" s="111">
        <v>24000</v>
      </c>
      <c r="E18" s="112">
        <f t="shared" si="1"/>
        <v>24000</v>
      </c>
      <c r="F18" s="113" t="s">
        <v>87</v>
      </c>
    </row>
    <row r="19" spans="1:6" ht="27" customHeight="1" thickBot="1" thickTop="1">
      <c r="A19" s="161"/>
      <c r="B19" s="100" t="s">
        <v>88</v>
      </c>
      <c r="C19" s="101">
        <f>C17+C18</f>
        <v>70200</v>
      </c>
      <c r="D19" s="102">
        <f>+D17+D18</f>
        <v>187230</v>
      </c>
      <c r="E19" s="103">
        <f t="shared" si="1"/>
        <v>117030</v>
      </c>
      <c r="F19" s="114"/>
    </row>
    <row r="21" spans="1:6" ht="27" customHeight="1" thickBot="1">
      <c r="A21" s="7" t="s">
        <v>92</v>
      </c>
      <c r="F21" s="8" t="s">
        <v>73</v>
      </c>
    </row>
    <row r="22" spans="1:6" ht="27" customHeight="1" thickBot="1">
      <c r="A22" s="149" t="s">
        <v>93</v>
      </c>
      <c r="B22" s="150"/>
      <c r="C22" s="87" t="s">
        <v>75</v>
      </c>
      <c r="D22" s="88" t="s">
        <v>76</v>
      </c>
      <c r="E22" s="89" t="s">
        <v>77</v>
      </c>
      <c r="F22" s="9" t="s">
        <v>59</v>
      </c>
    </row>
    <row r="23" spans="1:6" ht="27" customHeight="1">
      <c r="A23" s="141" t="s">
        <v>78</v>
      </c>
      <c r="B23" s="90" t="s">
        <v>79</v>
      </c>
      <c r="C23" s="91">
        <v>1710</v>
      </c>
      <c r="D23" s="92">
        <v>3200</v>
      </c>
      <c r="E23" s="93">
        <f aca="true" t="shared" si="2" ref="E23:E28">D23-C23</f>
        <v>1490</v>
      </c>
      <c r="F23" s="94" t="s">
        <v>94</v>
      </c>
    </row>
    <row r="24" spans="1:6" ht="27" customHeight="1" thickBot="1">
      <c r="A24" s="165"/>
      <c r="B24" s="115" t="s">
        <v>91</v>
      </c>
      <c r="C24" s="96">
        <v>0</v>
      </c>
      <c r="D24" s="97">
        <v>991</v>
      </c>
      <c r="E24" s="98">
        <f t="shared" si="2"/>
        <v>991</v>
      </c>
      <c r="F24" s="99" t="s">
        <v>81</v>
      </c>
    </row>
    <row r="25" spans="1:6" ht="27" customHeight="1" thickBot="1" thickTop="1">
      <c r="A25" s="166"/>
      <c r="B25" s="100" t="s">
        <v>82</v>
      </c>
      <c r="C25" s="101">
        <f>SUM(C23:C24)</f>
        <v>1710</v>
      </c>
      <c r="D25" s="102">
        <f>SUM(D23:D24)</f>
        <v>4191</v>
      </c>
      <c r="E25" s="103">
        <f t="shared" si="2"/>
        <v>2481</v>
      </c>
      <c r="F25" s="104"/>
    </row>
    <row r="26" spans="1:6" ht="27" customHeight="1">
      <c r="A26" s="160" t="s">
        <v>83</v>
      </c>
      <c r="B26" s="95" t="s">
        <v>84</v>
      </c>
      <c r="C26" s="105">
        <f>C25*30</f>
        <v>51300</v>
      </c>
      <c r="D26" s="106">
        <f>D25*30</f>
        <v>125730</v>
      </c>
      <c r="E26" s="107">
        <f t="shared" si="2"/>
        <v>74430</v>
      </c>
      <c r="F26" s="108" t="s">
        <v>85</v>
      </c>
    </row>
    <row r="27" spans="1:6" ht="27" customHeight="1" thickBot="1">
      <c r="A27" s="160"/>
      <c r="B27" s="109" t="s">
        <v>86</v>
      </c>
      <c r="C27" s="110">
        <v>0</v>
      </c>
      <c r="D27" s="111">
        <v>24000</v>
      </c>
      <c r="E27" s="112">
        <f t="shared" si="2"/>
        <v>24000</v>
      </c>
      <c r="F27" s="113" t="s">
        <v>87</v>
      </c>
    </row>
    <row r="28" spans="1:6" ht="27" customHeight="1" thickBot="1" thickTop="1">
      <c r="A28" s="161"/>
      <c r="B28" s="100" t="s">
        <v>88</v>
      </c>
      <c r="C28" s="101">
        <f>C26+C27</f>
        <v>51300</v>
      </c>
      <c r="D28" s="102">
        <f>+D26+D27</f>
        <v>149730</v>
      </c>
      <c r="E28" s="103">
        <f t="shared" si="2"/>
        <v>98430</v>
      </c>
      <c r="F28" s="114"/>
    </row>
  </sheetData>
  <mergeCells count="9">
    <mergeCell ref="A22:B22"/>
    <mergeCell ref="A23:A25"/>
    <mergeCell ref="A26:A28"/>
    <mergeCell ref="A4:B4"/>
    <mergeCell ref="A13:B13"/>
    <mergeCell ref="A14:A16"/>
    <mergeCell ref="A17:A19"/>
    <mergeCell ref="A5:A7"/>
    <mergeCell ref="A8:A10"/>
  </mergeCells>
  <printOptions horizontalCentered="1"/>
  <pageMargins left="0.7874015748031497" right="0.7874015748031497"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23"/>
  <sheetViews>
    <sheetView view="pageBreakPreview" zoomScaleSheetLayoutView="100" workbookViewId="0" topLeftCell="A1">
      <selection activeCell="H1" sqref="H1"/>
    </sheetView>
  </sheetViews>
  <sheetFormatPr defaultColWidth="9.00390625" defaultRowHeight="31.5" customHeight="1"/>
  <cols>
    <col min="1" max="2" width="7.625" style="7" customWidth="1"/>
    <col min="3" max="3" width="6.625" style="7" customWidth="1"/>
    <col min="4" max="11" width="7.875" style="7" customWidth="1"/>
    <col min="12" max="12" width="6.625" style="7" customWidth="1"/>
    <col min="13" max="16384" width="7.625" style="7" customWidth="1"/>
  </cols>
  <sheetData>
    <row r="1" ht="31.5" customHeight="1">
      <c r="A1" s="6" t="s">
        <v>95</v>
      </c>
    </row>
    <row r="2" ht="31.5" customHeight="1" thickBot="1">
      <c r="L2" s="8" t="s">
        <v>73</v>
      </c>
    </row>
    <row r="3" spans="1:12" ht="31.5" customHeight="1" thickBot="1">
      <c r="A3" s="146" t="s">
        <v>96</v>
      </c>
      <c r="B3" s="147"/>
      <c r="C3" s="191" t="s">
        <v>97</v>
      </c>
      <c r="D3" s="191"/>
      <c r="E3" s="189" t="s">
        <v>98</v>
      </c>
      <c r="F3" s="147"/>
      <c r="G3" s="190"/>
      <c r="H3" s="191" t="s">
        <v>59</v>
      </c>
      <c r="I3" s="191"/>
      <c r="J3" s="191"/>
      <c r="K3" s="191"/>
      <c r="L3" s="199"/>
    </row>
    <row r="4" spans="1:12" ht="31.5" customHeight="1">
      <c r="A4" s="186" t="s">
        <v>99</v>
      </c>
      <c r="B4" s="172"/>
      <c r="C4" s="192">
        <v>309000</v>
      </c>
      <c r="D4" s="192"/>
      <c r="E4" s="193" t="s">
        <v>100</v>
      </c>
      <c r="F4" s="194"/>
      <c r="G4" s="195"/>
      <c r="H4" s="200" t="s">
        <v>101</v>
      </c>
      <c r="I4" s="200"/>
      <c r="J4" s="200"/>
      <c r="K4" s="200"/>
      <c r="L4" s="201"/>
    </row>
    <row r="5" spans="1:12" ht="31.5" customHeight="1">
      <c r="A5" s="187" t="s">
        <v>102</v>
      </c>
      <c r="B5" s="188"/>
      <c r="C5" s="253">
        <v>750000</v>
      </c>
      <c r="D5" s="253"/>
      <c r="E5" s="196" t="s">
        <v>103</v>
      </c>
      <c r="F5" s="197"/>
      <c r="G5" s="198"/>
      <c r="H5" s="202" t="s">
        <v>101</v>
      </c>
      <c r="I5" s="202"/>
      <c r="J5" s="202"/>
      <c r="K5" s="202"/>
      <c r="L5" s="203"/>
    </row>
    <row r="6" spans="1:12" ht="31.5" customHeight="1">
      <c r="A6" s="204" t="s">
        <v>104</v>
      </c>
      <c r="B6" s="205"/>
      <c r="C6" s="256" t="s">
        <v>105</v>
      </c>
      <c r="D6" s="257"/>
      <c r="E6" s="248" t="s">
        <v>105</v>
      </c>
      <c r="F6" s="249"/>
      <c r="G6" s="250"/>
      <c r="H6" s="202" t="s">
        <v>106</v>
      </c>
      <c r="I6" s="202"/>
      <c r="J6" s="202"/>
      <c r="K6" s="202"/>
      <c r="L6" s="203"/>
    </row>
    <row r="7" spans="1:12" ht="31.5" customHeight="1">
      <c r="A7" s="218" t="s">
        <v>107</v>
      </c>
      <c r="B7" s="219"/>
      <c r="C7" s="233">
        <v>24000000</v>
      </c>
      <c r="D7" s="234"/>
      <c r="E7" s="244" t="s">
        <v>108</v>
      </c>
      <c r="F7" s="116" t="s">
        <v>109</v>
      </c>
      <c r="G7" s="117" t="s">
        <v>110</v>
      </c>
      <c r="H7" s="212"/>
      <c r="I7" s="212"/>
      <c r="J7" s="212"/>
      <c r="K7" s="212"/>
      <c r="L7" s="213"/>
    </row>
    <row r="8" spans="1:12" ht="31.5" customHeight="1">
      <c r="A8" s="220"/>
      <c r="B8" s="221"/>
      <c r="C8" s="235"/>
      <c r="D8" s="236"/>
      <c r="E8" s="246"/>
      <c r="F8" s="118" t="s">
        <v>111</v>
      </c>
      <c r="G8" s="119" t="s">
        <v>112</v>
      </c>
      <c r="H8" s="208" t="s">
        <v>113</v>
      </c>
      <c r="I8" s="208"/>
      <c r="J8" s="208"/>
      <c r="K8" s="208"/>
      <c r="L8" s="209"/>
    </row>
    <row r="9" spans="1:12" ht="31.5" customHeight="1">
      <c r="A9" s="220"/>
      <c r="B9" s="221"/>
      <c r="C9" s="235"/>
      <c r="D9" s="236"/>
      <c r="E9" s="247" t="s">
        <v>114</v>
      </c>
      <c r="F9" s="120" t="s">
        <v>109</v>
      </c>
      <c r="G9" s="121" t="s">
        <v>115</v>
      </c>
      <c r="H9" s="214"/>
      <c r="I9" s="214"/>
      <c r="J9" s="214"/>
      <c r="K9" s="214"/>
      <c r="L9" s="215"/>
    </row>
    <row r="10" spans="1:12" ht="31.5" customHeight="1">
      <c r="A10" s="222"/>
      <c r="B10" s="223"/>
      <c r="C10" s="237"/>
      <c r="D10" s="238"/>
      <c r="E10" s="167"/>
      <c r="F10" s="122" t="s">
        <v>111</v>
      </c>
      <c r="G10" s="123" t="s">
        <v>116</v>
      </c>
      <c r="H10" s="216" t="s">
        <v>113</v>
      </c>
      <c r="I10" s="216"/>
      <c r="J10" s="216"/>
      <c r="K10" s="216"/>
      <c r="L10" s="217"/>
    </row>
    <row r="11" spans="1:12" ht="31.5" customHeight="1">
      <c r="A11" s="218" t="s">
        <v>117</v>
      </c>
      <c r="B11" s="219"/>
      <c r="C11" s="233">
        <v>1000000</v>
      </c>
      <c r="D11" s="234"/>
      <c r="E11" s="244" t="s">
        <v>108</v>
      </c>
      <c r="F11" s="116" t="s">
        <v>109</v>
      </c>
      <c r="G11" s="117" t="s">
        <v>118</v>
      </c>
      <c r="H11" s="214"/>
      <c r="I11" s="214"/>
      <c r="J11" s="214"/>
      <c r="K11" s="214"/>
      <c r="L11" s="215"/>
    </row>
    <row r="12" spans="1:12" ht="31.5" customHeight="1">
      <c r="A12" s="220"/>
      <c r="B12" s="221"/>
      <c r="C12" s="235"/>
      <c r="D12" s="236"/>
      <c r="E12" s="244"/>
      <c r="F12" s="122" t="s">
        <v>111</v>
      </c>
      <c r="G12" s="123" t="s">
        <v>119</v>
      </c>
      <c r="H12" s="216" t="s">
        <v>113</v>
      </c>
      <c r="I12" s="216"/>
      <c r="J12" s="216"/>
      <c r="K12" s="216"/>
      <c r="L12" s="217"/>
    </row>
    <row r="13" spans="1:12" ht="31.5" customHeight="1">
      <c r="A13" s="220"/>
      <c r="B13" s="221"/>
      <c r="C13" s="235"/>
      <c r="D13" s="236"/>
      <c r="E13" s="244" t="s">
        <v>114</v>
      </c>
      <c r="F13" s="124" t="s">
        <v>109</v>
      </c>
      <c r="G13" s="125" t="s">
        <v>115</v>
      </c>
      <c r="H13" s="210"/>
      <c r="I13" s="210"/>
      <c r="J13" s="210"/>
      <c r="K13" s="210"/>
      <c r="L13" s="211"/>
    </row>
    <row r="14" spans="1:12" ht="31.5" customHeight="1" thickBot="1">
      <c r="A14" s="152"/>
      <c r="B14" s="243"/>
      <c r="C14" s="239"/>
      <c r="D14" s="240"/>
      <c r="E14" s="245"/>
      <c r="F14" s="126" t="s">
        <v>111</v>
      </c>
      <c r="G14" s="127" t="s">
        <v>116</v>
      </c>
      <c r="H14" s="206" t="s">
        <v>113</v>
      </c>
      <c r="I14" s="206"/>
      <c r="J14" s="206"/>
      <c r="K14" s="206"/>
      <c r="L14" s="207"/>
    </row>
    <row r="16" ht="31.5" customHeight="1" thickBot="1">
      <c r="A16" s="7" t="s">
        <v>120</v>
      </c>
    </row>
    <row r="17" spans="1:12" ht="15.75" customHeight="1" thickBot="1">
      <c r="A17" s="224" t="s">
        <v>121</v>
      </c>
      <c r="B17" s="151"/>
      <c r="C17" s="128"/>
      <c r="D17" s="128"/>
      <c r="E17" s="128"/>
      <c r="F17" s="128"/>
      <c r="G17" s="128"/>
      <c r="H17" s="128"/>
      <c r="I17" s="128"/>
      <c r="J17" s="128"/>
      <c r="K17" s="128"/>
      <c r="L17" s="129"/>
    </row>
    <row r="18" spans="1:12" ht="31.5" customHeight="1" thickBot="1" thickTop="1">
      <c r="A18" s="220"/>
      <c r="B18" s="225"/>
      <c r="C18" s="130"/>
      <c r="D18" s="241" t="s">
        <v>122</v>
      </c>
      <c r="E18" s="188"/>
      <c r="F18" s="188"/>
      <c r="G18" s="188"/>
      <c r="H18" s="188"/>
      <c r="I18" s="242"/>
      <c r="J18" s="254" t="s">
        <v>123</v>
      </c>
      <c r="K18" s="255"/>
      <c r="L18" s="131"/>
    </row>
    <row r="19" spans="1:12" ht="15.75" customHeight="1" thickTop="1">
      <c r="A19" s="222"/>
      <c r="B19" s="226"/>
      <c r="C19" s="130"/>
      <c r="D19" s="130"/>
      <c r="E19" s="130"/>
      <c r="F19" s="130"/>
      <c r="G19" s="130"/>
      <c r="H19" s="130"/>
      <c r="I19" s="130"/>
      <c r="J19" s="132"/>
      <c r="K19" s="132"/>
      <c r="L19" s="131"/>
    </row>
    <row r="20" spans="1:12" ht="46.5" customHeight="1" thickBot="1">
      <c r="A20" s="227" t="s">
        <v>124</v>
      </c>
      <c r="B20" s="228"/>
      <c r="C20" s="133"/>
      <c r="D20" s="133"/>
      <c r="E20" s="133"/>
      <c r="F20" s="133"/>
      <c r="G20" s="133"/>
      <c r="H20" s="133"/>
      <c r="I20" s="133"/>
      <c r="J20" s="134"/>
      <c r="K20" s="134"/>
      <c r="L20" s="135"/>
    </row>
    <row r="21" spans="1:12" ht="31.5" customHeight="1" thickBot="1" thickTop="1">
      <c r="A21" s="229"/>
      <c r="B21" s="230"/>
      <c r="C21" s="136"/>
      <c r="D21" s="241" t="s">
        <v>125</v>
      </c>
      <c r="E21" s="251"/>
      <c r="F21" s="251"/>
      <c r="G21" s="251"/>
      <c r="H21" s="251"/>
      <c r="I21" s="251"/>
      <c r="J21" s="252"/>
      <c r="K21" s="137" t="s">
        <v>126</v>
      </c>
      <c r="L21" s="138"/>
    </row>
    <row r="22" spans="1:12" ht="15.75" customHeight="1" thickBot="1" thickTop="1">
      <c r="A22" s="231"/>
      <c r="B22" s="232"/>
      <c r="C22" s="139"/>
      <c r="D22" s="139"/>
      <c r="E22" s="139"/>
      <c r="F22" s="139"/>
      <c r="G22" s="139"/>
      <c r="H22" s="139"/>
      <c r="I22" s="139"/>
      <c r="J22" s="139"/>
      <c r="K22" s="139"/>
      <c r="L22" s="140"/>
    </row>
    <row r="23" spans="1:12" ht="15.75" customHeight="1">
      <c r="A23" s="33"/>
      <c r="B23" s="33"/>
      <c r="C23" s="130"/>
      <c r="D23" s="130"/>
      <c r="E23" s="130"/>
      <c r="F23" s="130"/>
      <c r="G23" s="130"/>
      <c r="H23" s="130"/>
      <c r="I23" s="130"/>
      <c r="J23" s="130"/>
      <c r="K23" s="130"/>
      <c r="L23" s="130"/>
    </row>
  </sheetData>
  <mergeCells count="37">
    <mergeCell ref="E6:G6"/>
    <mergeCell ref="D21:J21"/>
    <mergeCell ref="C5:D5"/>
    <mergeCell ref="J18:K18"/>
    <mergeCell ref="C6:D6"/>
    <mergeCell ref="A17:B19"/>
    <mergeCell ref="A20:B22"/>
    <mergeCell ref="C7:D10"/>
    <mergeCell ref="C11:D14"/>
    <mergeCell ref="D18:I18"/>
    <mergeCell ref="A11:B14"/>
    <mergeCell ref="E11:E12"/>
    <mergeCell ref="E13:E14"/>
    <mergeCell ref="E7:E8"/>
    <mergeCell ref="E9:E10"/>
    <mergeCell ref="A6:B6"/>
    <mergeCell ref="H14:L14"/>
    <mergeCell ref="H8:L8"/>
    <mergeCell ref="H13:L13"/>
    <mergeCell ref="H7:L7"/>
    <mergeCell ref="H9:L9"/>
    <mergeCell ref="H10:L10"/>
    <mergeCell ref="H11:L11"/>
    <mergeCell ref="H12:L12"/>
    <mergeCell ref="A7:B10"/>
    <mergeCell ref="H3:L3"/>
    <mergeCell ref="H4:L4"/>
    <mergeCell ref="H5:L5"/>
    <mergeCell ref="H6:L6"/>
    <mergeCell ref="A4:B4"/>
    <mergeCell ref="A5:B5"/>
    <mergeCell ref="A3:B3"/>
    <mergeCell ref="E3:G3"/>
    <mergeCell ref="C3:D3"/>
    <mergeCell ref="C4:D4"/>
    <mergeCell ref="E4:G4"/>
    <mergeCell ref="E5:G5"/>
  </mergeCells>
  <printOptions/>
  <pageMargins left="0.7874015748031497" right="0.3937007874015748" top="0.5905511811023623"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2008-04-16T06:48:27Z</dcterms:created>
  <dcterms:modified xsi:type="dcterms:W3CDTF">2008-05-20T12:56:08Z</dcterms:modified>
  <cp:category/>
  <cp:version/>
  <cp:contentType/>
  <cp:contentStatus/>
</cp:coreProperties>
</file>