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25" windowWidth="10515" windowHeight="7470" activeTab="0"/>
  </bookViews>
  <sheets>
    <sheet name="食品・器具の取扱い施設別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<sst xmlns="http://schemas.openxmlformats.org/spreadsheetml/2006/main" count="70" uniqueCount="58">
  <si>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合計</t>
  </si>
  <si>
    <t>施設分類</t>
  </si>
  <si>
    <t>期限切れ</t>
  </si>
  <si>
    <t>合計</t>
  </si>
  <si>
    <t>小計</t>
  </si>
  <si>
    <t>構成比(%)</t>
  </si>
  <si>
    <t>温度管理
不備</t>
  </si>
  <si>
    <t>加熱調理
不備</t>
  </si>
  <si>
    <t>不衛生な
取扱い</t>
  </si>
  <si>
    <t>その他</t>
  </si>
  <si>
    <t>一般</t>
  </si>
  <si>
    <t>（和食店）</t>
  </si>
  <si>
    <t>（外国料理店）</t>
  </si>
  <si>
    <t>（中華料理店）</t>
  </si>
  <si>
    <t>（食堂）</t>
  </si>
  <si>
    <t>（焼肉店）</t>
  </si>
  <si>
    <t>（居酒屋）</t>
  </si>
  <si>
    <t>（その他）</t>
  </si>
  <si>
    <t>旅館・ホテル</t>
  </si>
  <si>
    <t>すし屋</t>
  </si>
  <si>
    <t>そば屋</t>
  </si>
  <si>
    <t>弁当屋</t>
  </si>
  <si>
    <t>そうざい店</t>
  </si>
  <si>
    <t>その他</t>
  </si>
  <si>
    <t>菓子製造業</t>
  </si>
  <si>
    <t>アイスクリーム類製造業</t>
  </si>
  <si>
    <t>食肉処理業</t>
  </si>
  <si>
    <t>豆腐製造業</t>
  </si>
  <si>
    <t>そうざい製造業</t>
  </si>
  <si>
    <t>乳類販売業</t>
  </si>
  <si>
    <t>食肉販売業</t>
  </si>
  <si>
    <t>魚介類販売業</t>
  </si>
  <si>
    <t>食料品等販売業</t>
  </si>
  <si>
    <t>臨時営業</t>
  </si>
  <si>
    <t>臨時出店者</t>
  </si>
  <si>
    <t>不明</t>
  </si>
  <si>
    <t>（3）施設小分類（再掲）</t>
  </si>
  <si>
    <t>店舗等</t>
  </si>
  <si>
    <t>デパート・スーパー</t>
  </si>
  <si>
    <t>コンビニエンスストア</t>
  </si>
  <si>
    <t>自動販売機</t>
  </si>
  <si>
    <t>自動車</t>
  </si>
  <si>
    <t>移動</t>
  </si>
  <si>
    <t>めん類製造業</t>
  </si>
  <si>
    <t>行商（弁当等人力販売業）</t>
  </si>
  <si>
    <t>構成比(%)</t>
  </si>
  <si>
    <t>その他</t>
  </si>
  <si>
    <t>飲食店営業</t>
  </si>
  <si>
    <t>仕出し屋</t>
  </si>
  <si>
    <t>給食</t>
  </si>
  <si>
    <t>喫茶店営業</t>
  </si>
  <si>
    <t>乳製品製造業</t>
  </si>
  <si>
    <t>清涼飲料水製造業</t>
  </si>
  <si>
    <t>許可を要しない製造業</t>
  </si>
  <si>
    <t>上記以外の販売業</t>
  </si>
  <si>
    <t>家庭</t>
  </si>
  <si>
    <t>その他</t>
  </si>
  <si>
    <t>（2）施設別件数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</si>
</sst>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</numFmts>
  <fonts count="24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>
        <color rgb="FF000000"/>
      </right>
      <top style="hair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textRotation="255" wrapText="1" indent="1"/>
    </xf>
    <xf numFmtId="0" fontId="22" fillId="0" borderId="12" xfId="0" applyFont="1" applyFill="1" applyBorder="1" applyAlignment="1">
      <alignment horizontal="center" vertical="top" textRotation="255" indent="1"/>
    </xf>
    <xf numFmtId="0" fontId="22" fillId="0" borderId="13" xfId="0" applyFont="1" applyFill="1" applyBorder="1" applyAlignment="1">
      <alignment horizontal="left" vertical="center" indent="1"/>
    </xf>
    <xf numFmtId="0" fontId="22" fillId="0" borderId="14" xfId="0" applyFont="1" applyFill="1" applyBorder="1" applyAlignment="1">
      <alignment horizontal="distributed" vertical="center" indent="1"/>
    </xf>
    <xf numFmtId="182" fontId="22" fillId="0" borderId="15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/>
    </xf>
    <xf numFmtId="0" fontId="22" fillId="0" borderId="16" xfId="0" applyFont="1" applyFill="1" applyBorder="1" applyAlignment="1">
      <alignment horizontal="left" vertical="center" indent="1"/>
    </xf>
    <xf numFmtId="0" fontId="22" fillId="0" borderId="17" xfId="0" applyFont="1" applyFill="1" applyBorder="1" applyAlignment="1">
      <alignment horizontal="distributed" vertical="center" indent="1"/>
    </xf>
    <xf numFmtId="0" fontId="23" fillId="0" borderId="18" xfId="0" applyFont="1" applyFill="1" applyBorder="1" applyAlignment="1">
      <alignment/>
    </xf>
    <xf numFmtId="0" fontId="22" fillId="0" borderId="19" xfId="0" applyFont="1" applyFill="1" applyBorder="1" applyAlignment="1">
      <alignment horizontal="left" vertical="center" indent="1"/>
    </xf>
    <xf numFmtId="0" fontId="22" fillId="0" borderId="20" xfId="0" applyFont="1" applyFill="1" applyBorder="1" applyAlignment="1">
      <alignment horizontal="distributed" vertical="center" indent="1"/>
    </xf>
    <xf numFmtId="182" fontId="22" fillId="0" borderId="21" xfId="0" applyNumberFormat="1" applyFont="1" applyFill="1" applyBorder="1" applyAlignment="1">
      <alignment horizontal="right" vertical="center" wrapText="1"/>
    </xf>
    <xf numFmtId="182" fontId="22" fillId="0" borderId="22" xfId="0" applyNumberFormat="1" applyFont="1" applyFill="1" applyBorder="1" applyAlignment="1">
      <alignment horizontal="right" vertical="center" wrapText="1"/>
    </xf>
    <xf numFmtId="182" fontId="22" fillId="0" borderId="23" xfId="0" applyNumberFormat="1" applyFont="1" applyFill="1" applyBorder="1" applyAlignment="1">
      <alignment horizontal="right" vertical="center" wrapText="1"/>
    </xf>
    <xf numFmtId="0" fontId="22" fillId="0" borderId="24" xfId="0" applyFont="1" applyFill="1" applyBorder="1" applyAlignment="1">
      <alignment horizontal="distributed" vertical="center" indent="1"/>
    </xf>
    <xf numFmtId="0" fontId="22" fillId="0" borderId="24" xfId="0" applyFont="1" applyFill="1" applyBorder="1" applyAlignment="1">
      <alignment vertical="center"/>
    </xf>
    <xf numFmtId="182" fontId="22" fillId="0" borderId="24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/>
    </xf>
    <xf numFmtId="182" fontId="22" fillId="0" borderId="10" xfId="0" applyNumberFormat="1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24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distributed" vertical="center" indent="1"/>
    </xf>
    <xf numFmtId="0" fontId="22" fillId="0" borderId="25" xfId="0" applyFont="1" applyFill="1" applyBorder="1" applyAlignment="1">
      <alignment horizontal="distributed" vertical="center" indent="1"/>
    </xf>
    <xf numFmtId="0" fontId="22" fillId="0" borderId="16" xfId="0" applyFont="1" applyFill="1" applyBorder="1" applyAlignment="1">
      <alignment horizontal="distributed" vertical="center" indent="1"/>
    </xf>
    <xf numFmtId="0" fontId="22" fillId="0" borderId="0" xfId="0" applyFont="1" applyFill="1" applyBorder="1" applyAlignment="1">
      <alignment horizontal="distributed" vertical="center" indent="1"/>
    </xf>
    <xf numFmtId="0" fontId="22" fillId="0" borderId="11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distributed" vertical="center" indent="1"/>
    </xf>
    <xf numFmtId="0" fontId="22" fillId="0" borderId="29" xfId="0" applyFont="1" applyFill="1" applyBorder="1" applyAlignment="1">
      <alignment horizontal="distributed" vertical="center" indent="1"/>
    </xf>
    <xf numFmtId="0" fontId="22" fillId="0" borderId="13" xfId="0" applyFont="1" applyFill="1" applyBorder="1" applyAlignment="1">
      <alignment horizontal="distributed" vertical="center" indent="1"/>
    </xf>
    <xf numFmtId="0" fontId="22" fillId="0" borderId="30" xfId="0" applyFont="1" applyFill="1" applyBorder="1" applyAlignment="1">
      <alignment horizontal="distributed" vertical="center" indent="1"/>
    </xf>
    <xf numFmtId="0" fontId="22" fillId="0" borderId="1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distributed" vertical="center" indent="1"/>
    </xf>
    <xf numFmtId="0" fontId="22" fillId="0" borderId="31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top" textRotation="255" wrapText="1" indent="1"/>
    </xf>
    <xf numFmtId="0" fontId="22" fillId="0" borderId="32" xfId="0" applyFont="1" applyFill="1" applyBorder="1" applyAlignment="1">
      <alignment horizontal="center" vertical="top" textRotation="255" indent="1"/>
    </xf>
    <xf numFmtId="0" fontId="0" fillId="0" borderId="2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0" fontId="22" fillId="0" borderId="11" xfId="0" applyFont="1" applyFill="1" applyBorder="1" applyAlignment="1">
      <alignment vertical="center"/>
    </xf>
    <xf numFmtId="182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vertical="center"/>
    </xf>
    <xf numFmtId="0" fontId="22" fillId="0" borderId="34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 indent="1"/>
    </xf>
    <xf numFmtId="0" fontId="0" fillId="0" borderId="20" xfId="0" applyFont="1" applyFill="1" applyBorder="1" applyAlignment="1">
      <alignment horizontal="distributed" vertical="center" indent="1"/>
    </xf>
    <xf numFmtId="0" fontId="22" fillId="0" borderId="36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 indent="1"/>
    </xf>
    <xf numFmtId="0" fontId="22" fillId="0" borderId="23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distributed" vertical="center" indent="1"/>
    </xf>
    <xf numFmtId="0" fontId="22" fillId="0" borderId="28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22" fillId="0" borderId="4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30" xfId="0" applyFont="1" applyFill="1" applyBorder="1" applyAlignment="1">
      <alignment horizontal="distributed" vertical="center" indent="1"/>
    </xf>
    <xf numFmtId="0" fontId="0" fillId="0" borderId="31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47</xdr:row>
      <xdr:rowOff>142875</xdr:rowOff>
    </xdr:from>
    <xdr:ext cx="11430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0487025"/>
          <a:ext cx="1143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142875</xdr:rowOff>
    </xdr:from>
    <xdr:ext cx="1143000" cy="180975"/>
    <xdr:sp fLocksText="0">
      <xdr:nvSpPr>
        <xdr:cNvPr id="2" name="Text Box 1"/>
        <xdr:cNvSpPr txBox="1">
          <a:spLocks noChangeArrowheads="1"/>
        </xdr:cNvSpPr>
      </xdr:nvSpPr>
      <xdr:spPr>
        <a:xfrm>
          <a:off x="0" y="10658475"/>
          <a:ext cx="1143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15.00390625" style="1" customWidth="1"/>
    <col min="2" max="2" width="10.50390625" style="1" customWidth="1"/>
    <col min="3" max="3" width="23.125" style="1" customWidth="1"/>
    <col min="4" max="5" width="10.875" style="1" customWidth="1"/>
    <col min="6" max="7" width="7.875" style="1" bestFit="1" customWidth="1"/>
    <col min="8" max="8" width="6.00390625" style="1" customWidth="1"/>
    <col min="9" max="9" width="7.875" style="1" bestFit="1" customWidth="1"/>
    <col min="10" max="10" width="6.00390625" style="1" customWidth="1"/>
    <col min="11" max="23" width="5.00390625" style="1" customWidth="1"/>
    <col min="24" max="16384" width="9.375" style="1" customWidth="1"/>
  </cols>
  <sheetData>
    <row r="1" ht="18" customHeight="1">
      <c r="A1" s="1" t="s">
        <v>57</v>
      </c>
    </row>
    <row r="2" spans="1:10" ht="81" customHeight="1">
      <c r="A2" s="36" t="s">
        <v>1</v>
      </c>
      <c r="B2" s="37"/>
      <c r="C2" s="45"/>
      <c r="D2" s="31" t="s">
        <v>0</v>
      </c>
      <c r="E2" s="2" t="s">
        <v>45</v>
      </c>
      <c r="F2" s="3" t="s">
        <v>6</v>
      </c>
      <c r="G2" s="46" t="s">
        <v>7</v>
      </c>
      <c r="H2" s="47" t="s">
        <v>2</v>
      </c>
      <c r="I2" s="46" t="s">
        <v>8</v>
      </c>
      <c r="J2" s="4" t="s">
        <v>46</v>
      </c>
    </row>
    <row r="3" spans="1:10" ht="15" customHeight="1">
      <c r="A3" s="36" t="s">
        <v>3</v>
      </c>
      <c r="B3" s="48"/>
      <c r="C3" s="45"/>
      <c r="D3" s="22">
        <f>SUM(D5:D40)</f>
        <v>621</v>
      </c>
      <c r="E3" s="21">
        <v>100</v>
      </c>
      <c r="F3" s="22">
        <f>SUM(F5:F40)</f>
        <v>39</v>
      </c>
      <c r="G3" s="49">
        <f>SUM(G5:G40)</f>
        <v>109</v>
      </c>
      <c r="H3" s="49">
        <f>SUM(H5:H40)</f>
        <v>103</v>
      </c>
      <c r="I3" s="49">
        <f>SUM(I5:I40)</f>
        <v>282</v>
      </c>
      <c r="J3" s="23">
        <f>SUM(J5:J40)</f>
        <v>88</v>
      </c>
    </row>
    <row r="4" spans="1:10" ht="15" customHeight="1">
      <c r="A4" s="42" t="s">
        <v>47</v>
      </c>
      <c r="B4" s="50" t="s">
        <v>4</v>
      </c>
      <c r="C4" s="51"/>
      <c r="D4" s="52">
        <f>SUM(D5:D19)</f>
        <v>393</v>
      </c>
      <c r="E4" s="53">
        <f aca="true" t="shared" si="0" ref="E4:E40">D4/$D$3*100</f>
        <v>63.28502415458937</v>
      </c>
      <c r="F4" s="52">
        <f>SUM(F5:F19)</f>
        <v>11</v>
      </c>
      <c r="G4" s="54">
        <f>SUM(G5:G19)</f>
        <v>103</v>
      </c>
      <c r="H4" s="54">
        <f>SUM(H5:H19)</f>
        <v>22</v>
      </c>
      <c r="I4" s="54">
        <f>SUM(I5:I19)</f>
        <v>204</v>
      </c>
      <c r="J4" s="55">
        <f>SUM(J5:J19)</f>
        <v>53</v>
      </c>
    </row>
    <row r="5" spans="1:11" ht="15" customHeight="1">
      <c r="A5" s="56"/>
      <c r="B5" s="5" t="s">
        <v>10</v>
      </c>
      <c r="C5" s="6" t="s">
        <v>11</v>
      </c>
      <c r="D5" s="49">
        <f aca="true" t="shared" si="1" ref="D5:D40">SUM(F5:J5)</f>
        <v>31</v>
      </c>
      <c r="E5" s="7">
        <f t="shared" si="0"/>
        <v>4.99194847020934</v>
      </c>
      <c r="F5" s="57"/>
      <c r="G5" s="58">
        <v>11</v>
      </c>
      <c r="H5" s="58">
        <v>2</v>
      </c>
      <c r="I5" s="58">
        <v>16</v>
      </c>
      <c r="J5" s="59">
        <v>2</v>
      </c>
      <c r="K5" s="8"/>
    </row>
    <row r="6" spans="1:11" ht="15" customHeight="1">
      <c r="A6" s="56"/>
      <c r="B6" s="9" t="s">
        <v>10</v>
      </c>
      <c r="C6" s="10" t="s">
        <v>12</v>
      </c>
      <c r="D6" s="60">
        <f t="shared" si="1"/>
        <v>32</v>
      </c>
      <c r="E6" s="7">
        <f t="shared" si="0"/>
        <v>5.152979066022544</v>
      </c>
      <c r="F6" s="24">
        <v>2</v>
      </c>
      <c r="G6" s="60">
        <v>5</v>
      </c>
      <c r="H6" s="60">
        <v>1</v>
      </c>
      <c r="I6" s="60">
        <v>21</v>
      </c>
      <c r="J6" s="25">
        <v>3</v>
      </c>
      <c r="K6" s="11"/>
    </row>
    <row r="7" spans="1:11" ht="15" customHeight="1">
      <c r="A7" s="56"/>
      <c r="B7" s="9" t="s">
        <v>10</v>
      </c>
      <c r="C7" s="10" t="s">
        <v>13</v>
      </c>
      <c r="D7" s="60">
        <f t="shared" si="1"/>
        <v>32</v>
      </c>
      <c r="E7" s="7">
        <f t="shared" si="0"/>
        <v>5.152979066022544</v>
      </c>
      <c r="F7" s="24"/>
      <c r="G7" s="60">
        <v>8</v>
      </c>
      <c r="H7" s="60"/>
      <c r="I7" s="60">
        <v>20</v>
      </c>
      <c r="J7" s="25">
        <v>4</v>
      </c>
      <c r="K7" s="11"/>
    </row>
    <row r="8" spans="1:11" ht="15" customHeight="1">
      <c r="A8" s="56"/>
      <c r="B8" s="9" t="s">
        <v>10</v>
      </c>
      <c r="C8" s="10" t="s">
        <v>14</v>
      </c>
      <c r="D8" s="60">
        <f t="shared" si="1"/>
        <v>19</v>
      </c>
      <c r="E8" s="7">
        <f t="shared" si="0"/>
        <v>3.059581320450886</v>
      </c>
      <c r="F8" s="24"/>
      <c r="G8" s="60">
        <v>11</v>
      </c>
      <c r="H8" s="60"/>
      <c r="I8" s="60">
        <v>6</v>
      </c>
      <c r="J8" s="25">
        <v>2</v>
      </c>
      <c r="K8" s="11"/>
    </row>
    <row r="9" spans="1:11" ht="15" customHeight="1">
      <c r="A9" s="56"/>
      <c r="B9" s="12" t="s">
        <v>10</v>
      </c>
      <c r="C9" s="13" t="s">
        <v>15</v>
      </c>
      <c r="D9" s="60">
        <f t="shared" si="1"/>
        <v>29</v>
      </c>
      <c r="E9" s="14">
        <f t="shared" si="0"/>
        <v>4.669887278582931</v>
      </c>
      <c r="F9" s="26">
        <v>2</v>
      </c>
      <c r="G9" s="61">
        <v>12</v>
      </c>
      <c r="H9" s="61"/>
      <c r="I9" s="61">
        <v>6</v>
      </c>
      <c r="J9" s="27">
        <v>9</v>
      </c>
      <c r="K9" s="11"/>
    </row>
    <row r="10" spans="1:11" ht="15" customHeight="1">
      <c r="A10" s="56"/>
      <c r="B10" s="9" t="s">
        <v>10</v>
      </c>
      <c r="C10" s="10" t="s">
        <v>16</v>
      </c>
      <c r="D10" s="62">
        <f t="shared" si="1"/>
        <v>67</v>
      </c>
      <c r="E10" s="7">
        <f t="shared" si="0"/>
        <v>10.789049919484702</v>
      </c>
      <c r="F10" s="24"/>
      <c r="G10" s="60">
        <v>24</v>
      </c>
      <c r="H10" s="60">
        <v>1</v>
      </c>
      <c r="I10" s="60">
        <v>31</v>
      </c>
      <c r="J10" s="25">
        <v>11</v>
      </c>
      <c r="K10" s="11"/>
    </row>
    <row r="11" spans="1:11" ht="15" customHeight="1">
      <c r="A11" s="56"/>
      <c r="B11" s="9" t="s">
        <v>10</v>
      </c>
      <c r="C11" s="10" t="s">
        <v>17</v>
      </c>
      <c r="D11" s="60">
        <f t="shared" si="1"/>
        <v>93</v>
      </c>
      <c r="E11" s="7">
        <f t="shared" si="0"/>
        <v>14.975845410628018</v>
      </c>
      <c r="F11" s="24">
        <v>4</v>
      </c>
      <c r="G11" s="60">
        <v>18</v>
      </c>
      <c r="H11" s="60">
        <v>13</v>
      </c>
      <c r="I11" s="60">
        <v>48</v>
      </c>
      <c r="J11" s="25">
        <v>10</v>
      </c>
      <c r="K11" s="11"/>
    </row>
    <row r="12" spans="1:11" ht="15" customHeight="1">
      <c r="A12" s="56"/>
      <c r="B12" s="34" t="s">
        <v>18</v>
      </c>
      <c r="C12" s="63"/>
      <c r="D12" s="60">
        <f t="shared" si="1"/>
        <v>7</v>
      </c>
      <c r="E12" s="7">
        <f t="shared" si="0"/>
        <v>1.1272141706924315</v>
      </c>
      <c r="F12" s="24">
        <v>1</v>
      </c>
      <c r="G12" s="60"/>
      <c r="H12" s="60"/>
      <c r="I12" s="60">
        <v>6</v>
      </c>
      <c r="J12" s="25"/>
      <c r="K12" s="11"/>
    </row>
    <row r="13" spans="1:11" ht="15" customHeight="1">
      <c r="A13" s="56"/>
      <c r="B13" s="34" t="s">
        <v>19</v>
      </c>
      <c r="C13" s="63"/>
      <c r="D13" s="60">
        <f t="shared" si="1"/>
        <v>7</v>
      </c>
      <c r="E13" s="7">
        <f t="shared" si="0"/>
        <v>1.1272141706924315</v>
      </c>
      <c r="F13" s="24"/>
      <c r="G13" s="60"/>
      <c r="H13" s="60"/>
      <c r="I13" s="60">
        <v>6</v>
      </c>
      <c r="J13" s="25">
        <v>1</v>
      </c>
      <c r="K13" s="11"/>
    </row>
    <row r="14" spans="1:11" ht="15" customHeight="1">
      <c r="A14" s="56"/>
      <c r="B14" s="32" t="s">
        <v>20</v>
      </c>
      <c r="C14" s="64"/>
      <c r="D14" s="61">
        <f t="shared" si="1"/>
        <v>12</v>
      </c>
      <c r="E14" s="14">
        <f t="shared" si="0"/>
        <v>1.932367149758454</v>
      </c>
      <c r="F14" s="26"/>
      <c r="G14" s="61"/>
      <c r="H14" s="61">
        <v>1</v>
      </c>
      <c r="I14" s="61">
        <v>11</v>
      </c>
      <c r="J14" s="65"/>
      <c r="K14" s="11"/>
    </row>
    <row r="15" spans="1:11" ht="15" customHeight="1">
      <c r="A15" s="56"/>
      <c r="B15" s="34" t="s">
        <v>48</v>
      </c>
      <c r="C15" s="63"/>
      <c r="D15" s="60">
        <f t="shared" si="1"/>
        <v>6</v>
      </c>
      <c r="E15" s="7"/>
      <c r="F15" s="24"/>
      <c r="G15" s="60"/>
      <c r="H15" s="60"/>
      <c r="I15" s="60">
        <v>6</v>
      </c>
      <c r="J15" s="62"/>
      <c r="K15" s="20"/>
    </row>
    <row r="16" spans="1:11" ht="15" customHeight="1">
      <c r="A16" s="56"/>
      <c r="B16" s="34" t="s">
        <v>21</v>
      </c>
      <c r="C16" s="63"/>
      <c r="D16" s="60">
        <f t="shared" si="1"/>
        <v>14</v>
      </c>
      <c r="E16" s="7">
        <f t="shared" si="0"/>
        <v>2.254428341384863</v>
      </c>
      <c r="F16" s="24"/>
      <c r="G16" s="60">
        <v>4</v>
      </c>
      <c r="H16" s="60"/>
      <c r="I16" s="60">
        <v>6</v>
      </c>
      <c r="J16" s="25">
        <v>4</v>
      </c>
      <c r="K16" s="11"/>
    </row>
    <row r="17" spans="1:11" ht="15" customHeight="1">
      <c r="A17" s="56"/>
      <c r="B17" s="34" t="s">
        <v>22</v>
      </c>
      <c r="C17" s="63"/>
      <c r="D17" s="60">
        <f t="shared" si="1"/>
        <v>25</v>
      </c>
      <c r="E17" s="7">
        <f t="shared" si="0"/>
        <v>4.025764895330113</v>
      </c>
      <c r="F17" s="24">
        <v>1</v>
      </c>
      <c r="G17" s="60">
        <v>8</v>
      </c>
      <c r="H17" s="60">
        <v>3</v>
      </c>
      <c r="I17" s="60">
        <v>11</v>
      </c>
      <c r="J17" s="25">
        <v>2</v>
      </c>
      <c r="K17" s="11"/>
    </row>
    <row r="18" spans="1:11" ht="15" customHeight="1">
      <c r="A18" s="56"/>
      <c r="B18" s="34" t="s">
        <v>49</v>
      </c>
      <c r="C18" s="63"/>
      <c r="D18" s="60">
        <f t="shared" si="1"/>
        <v>12</v>
      </c>
      <c r="E18" s="7">
        <f t="shared" si="0"/>
        <v>1.932367149758454</v>
      </c>
      <c r="F18" s="24"/>
      <c r="G18" s="60">
        <v>1</v>
      </c>
      <c r="H18" s="60">
        <v>1</v>
      </c>
      <c r="I18" s="60">
        <v>5</v>
      </c>
      <c r="J18" s="25">
        <v>5</v>
      </c>
      <c r="K18" s="11"/>
    </row>
    <row r="19" spans="1:11" ht="15" customHeight="1">
      <c r="A19" s="66"/>
      <c r="B19" s="33" t="s">
        <v>23</v>
      </c>
      <c r="C19" s="67"/>
      <c r="D19" s="68">
        <f t="shared" si="1"/>
        <v>7</v>
      </c>
      <c r="E19" s="16">
        <f t="shared" si="0"/>
        <v>1.1272141706924315</v>
      </c>
      <c r="F19" s="28">
        <v>1</v>
      </c>
      <c r="G19" s="68">
        <v>1</v>
      </c>
      <c r="H19" s="68"/>
      <c r="I19" s="68">
        <v>5</v>
      </c>
      <c r="J19" s="29"/>
      <c r="K19" s="11"/>
    </row>
    <row r="20" spans="1:11" ht="15" customHeight="1">
      <c r="A20" s="34" t="s">
        <v>50</v>
      </c>
      <c r="B20" s="35"/>
      <c r="C20" s="63"/>
      <c r="D20" s="49">
        <f t="shared" si="1"/>
        <v>3</v>
      </c>
      <c r="E20" s="21">
        <f t="shared" si="0"/>
        <v>0.4830917874396135</v>
      </c>
      <c r="F20" s="24"/>
      <c r="G20" s="60"/>
      <c r="H20" s="60"/>
      <c r="I20" s="60">
        <v>2</v>
      </c>
      <c r="J20" s="25">
        <v>1</v>
      </c>
      <c r="K20" s="11"/>
    </row>
    <row r="21" spans="1:11" ht="15" customHeight="1">
      <c r="A21" s="34" t="s">
        <v>24</v>
      </c>
      <c r="B21" s="35"/>
      <c r="C21" s="63"/>
      <c r="D21" s="60">
        <f t="shared" si="1"/>
        <v>25</v>
      </c>
      <c r="E21" s="7">
        <f t="shared" si="0"/>
        <v>4.025764895330113</v>
      </c>
      <c r="F21" s="24">
        <v>1</v>
      </c>
      <c r="G21" s="60">
        <v>2</v>
      </c>
      <c r="H21" s="60">
        <v>4</v>
      </c>
      <c r="I21" s="60">
        <v>16</v>
      </c>
      <c r="J21" s="25">
        <v>2</v>
      </c>
      <c r="K21" s="11"/>
    </row>
    <row r="22" spans="1:11" ht="15" customHeight="1">
      <c r="A22" s="34" t="s">
        <v>25</v>
      </c>
      <c r="B22" s="35"/>
      <c r="C22" s="63"/>
      <c r="D22" s="60">
        <f t="shared" si="1"/>
        <v>1</v>
      </c>
      <c r="E22" s="7">
        <f t="shared" si="0"/>
        <v>0.1610305958132045</v>
      </c>
      <c r="F22" s="24"/>
      <c r="G22" s="60"/>
      <c r="H22" s="60"/>
      <c r="I22" s="60">
        <v>1</v>
      </c>
      <c r="J22" s="25"/>
      <c r="K22" s="11"/>
    </row>
    <row r="23" spans="1:11" ht="15" customHeight="1">
      <c r="A23" s="34" t="s">
        <v>51</v>
      </c>
      <c r="B23" s="35"/>
      <c r="C23" s="63"/>
      <c r="D23" s="60">
        <f t="shared" si="1"/>
        <v>1</v>
      </c>
      <c r="E23" s="7"/>
      <c r="F23" s="24"/>
      <c r="G23" s="60"/>
      <c r="H23" s="60"/>
      <c r="I23" s="60"/>
      <c r="J23" s="25">
        <v>1</v>
      </c>
      <c r="K23" s="11"/>
    </row>
    <row r="24" spans="1:11" ht="15" customHeight="1">
      <c r="A24" s="32" t="s">
        <v>26</v>
      </c>
      <c r="B24" s="41"/>
      <c r="C24" s="64"/>
      <c r="D24" s="61">
        <f t="shared" si="1"/>
        <v>1</v>
      </c>
      <c r="E24" s="14">
        <f>D24/$D$3*100</f>
        <v>0.1610305958132045</v>
      </c>
      <c r="F24" s="26"/>
      <c r="G24" s="61"/>
      <c r="H24" s="61"/>
      <c r="I24" s="61">
        <v>1</v>
      </c>
      <c r="J24" s="65"/>
      <c r="K24" s="11"/>
    </row>
    <row r="25" spans="1:11" ht="15" customHeight="1">
      <c r="A25" s="34" t="s">
        <v>52</v>
      </c>
      <c r="B25" s="35"/>
      <c r="C25" s="63"/>
      <c r="D25" s="60">
        <f t="shared" si="1"/>
        <v>1</v>
      </c>
      <c r="E25" s="7"/>
      <c r="F25" s="24"/>
      <c r="G25" s="60"/>
      <c r="H25" s="60">
        <v>1</v>
      </c>
      <c r="I25" s="60"/>
      <c r="J25" s="25"/>
      <c r="K25" s="11"/>
    </row>
    <row r="26" spans="1:11" ht="15" customHeight="1">
      <c r="A26" s="34" t="s">
        <v>27</v>
      </c>
      <c r="B26" s="35"/>
      <c r="C26" s="63"/>
      <c r="D26" s="60">
        <f t="shared" si="1"/>
        <v>1</v>
      </c>
      <c r="E26" s="7">
        <f t="shared" si="0"/>
        <v>0.1610305958132045</v>
      </c>
      <c r="F26" s="24"/>
      <c r="G26" s="60"/>
      <c r="H26" s="60"/>
      <c r="I26" s="60">
        <v>1</v>
      </c>
      <c r="J26" s="69"/>
      <c r="K26" s="11"/>
    </row>
    <row r="27" spans="1:11" ht="15" customHeight="1">
      <c r="A27" s="34" t="s">
        <v>43</v>
      </c>
      <c r="B27" s="35"/>
      <c r="C27" s="63"/>
      <c r="D27" s="60">
        <f t="shared" si="1"/>
        <v>2</v>
      </c>
      <c r="E27" s="7">
        <f t="shared" si="0"/>
        <v>0.322061191626409</v>
      </c>
      <c r="F27" s="24">
        <v>1</v>
      </c>
      <c r="G27" s="60"/>
      <c r="H27" s="60"/>
      <c r="I27" s="60">
        <v>1</v>
      </c>
      <c r="J27" s="69"/>
      <c r="K27" s="11"/>
    </row>
    <row r="28" spans="1:11" ht="15" customHeight="1">
      <c r="A28" s="34" t="s">
        <v>28</v>
      </c>
      <c r="B28" s="35"/>
      <c r="C28" s="63"/>
      <c r="D28" s="60">
        <f t="shared" si="1"/>
        <v>2</v>
      </c>
      <c r="E28" s="7">
        <f t="shared" si="0"/>
        <v>0.322061191626409</v>
      </c>
      <c r="F28" s="24"/>
      <c r="G28" s="60"/>
      <c r="H28" s="60"/>
      <c r="I28" s="60">
        <v>1</v>
      </c>
      <c r="J28" s="69">
        <v>1</v>
      </c>
      <c r="K28" s="11"/>
    </row>
    <row r="29" spans="1:11" ht="15" customHeight="1">
      <c r="A29" s="32" t="s">
        <v>53</v>
      </c>
      <c r="B29" s="41"/>
      <c r="C29" s="43"/>
      <c r="D29" s="61">
        <f t="shared" si="1"/>
        <v>2</v>
      </c>
      <c r="E29" s="14">
        <f t="shared" si="0"/>
        <v>0.322061191626409</v>
      </c>
      <c r="F29" s="26"/>
      <c r="G29" s="61"/>
      <c r="H29" s="61"/>
      <c r="I29" s="61">
        <v>1</v>
      </c>
      <c r="J29" s="65">
        <v>1</v>
      </c>
      <c r="K29" s="11"/>
    </row>
    <row r="30" spans="1:11" ht="13.5" customHeight="1">
      <c r="A30" s="38" t="s">
        <v>29</v>
      </c>
      <c r="B30" s="39"/>
      <c r="C30" s="70"/>
      <c r="D30" s="62">
        <f t="shared" si="1"/>
        <v>3</v>
      </c>
      <c r="E30" s="15">
        <f t="shared" si="0"/>
        <v>0.4830917874396135</v>
      </c>
      <c r="F30" s="71">
        <v>1</v>
      </c>
      <c r="G30" s="62"/>
      <c r="H30" s="62">
        <v>1</v>
      </c>
      <c r="I30" s="62"/>
      <c r="J30" s="72">
        <v>1</v>
      </c>
      <c r="K30" s="11"/>
    </row>
    <row r="31" spans="1:11" ht="13.5" customHeight="1">
      <c r="A31" s="34" t="s">
        <v>30</v>
      </c>
      <c r="B31" s="35"/>
      <c r="C31" s="63"/>
      <c r="D31" s="60">
        <f t="shared" si="1"/>
        <v>20</v>
      </c>
      <c r="E31" s="7">
        <f t="shared" si="0"/>
        <v>3.22061191626409</v>
      </c>
      <c r="F31" s="24">
        <v>3</v>
      </c>
      <c r="G31" s="60"/>
      <c r="H31" s="60">
        <v>2</v>
      </c>
      <c r="I31" s="60">
        <v>12</v>
      </c>
      <c r="J31" s="69">
        <v>3</v>
      </c>
      <c r="K31" s="11"/>
    </row>
    <row r="32" spans="1:11" ht="13.5" customHeight="1">
      <c r="A32" s="34" t="s">
        <v>31</v>
      </c>
      <c r="B32" s="35"/>
      <c r="C32" s="63"/>
      <c r="D32" s="60">
        <f t="shared" si="1"/>
        <v>17</v>
      </c>
      <c r="E32" s="7">
        <f t="shared" si="0"/>
        <v>2.737520128824477</v>
      </c>
      <c r="F32" s="24">
        <v>4</v>
      </c>
      <c r="G32" s="60"/>
      <c r="H32" s="60">
        <v>6</v>
      </c>
      <c r="I32" s="60">
        <v>6</v>
      </c>
      <c r="J32" s="69">
        <v>1</v>
      </c>
      <c r="K32" s="11"/>
    </row>
    <row r="33" spans="1:11" ht="13.5" customHeight="1">
      <c r="A33" s="34" t="s">
        <v>32</v>
      </c>
      <c r="B33" s="35"/>
      <c r="C33" s="63"/>
      <c r="D33" s="60">
        <f t="shared" si="1"/>
        <v>97</v>
      </c>
      <c r="E33" s="7">
        <f t="shared" si="0"/>
        <v>15.619967793880837</v>
      </c>
      <c r="F33" s="24">
        <v>16</v>
      </c>
      <c r="G33" s="60">
        <v>1</v>
      </c>
      <c r="H33" s="60">
        <v>54</v>
      </c>
      <c r="I33" s="60">
        <v>19</v>
      </c>
      <c r="J33" s="69">
        <v>7</v>
      </c>
      <c r="K33" s="11"/>
    </row>
    <row r="34" spans="1:11" ht="13.5" customHeight="1">
      <c r="A34" s="32" t="s">
        <v>44</v>
      </c>
      <c r="B34" s="41"/>
      <c r="C34" s="64"/>
      <c r="D34" s="61">
        <f t="shared" si="1"/>
        <v>2</v>
      </c>
      <c r="E34" s="14">
        <f t="shared" si="0"/>
        <v>0.322061191626409</v>
      </c>
      <c r="F34" s="26"/>
      <c r="G34" s="61"/>
      <c r="H34" s="61"/>
      <c r="I34" s="61">
        <v>1</v>
      </c>
      <c r="J34" s="65">
        <v>1</v>
      </c>
      <c r="K34" s="11"/>
    </row>
    <row r="35" spans="1:11" ht="13.5" customHeight="1">
      <c r="A35" s="38" t="s">
        <v>54</v>
      </c>
      <c r="B35" s="39"/>
      <c r="C35" s="70"/>
      <c r="D35" s="62">
        <f t="shared" si="1"/>
        <v>25</v>
      </c>
      <c r="E35" s="15">
        <f t="shared" si="0"/>
        <v>4.025764895330113</v>
      </c>
      <c r="F35" s="71">
        <v>2</v>
      </c>
      <c r="G35" s="62"/>
      <c r="H35" s="62">
        <v>12</v>
      </c>
      <c r="I35" s="62">
        <v>6</v>
      </c>
      <c r="J35" s="72">
        <v>5</v>
      </c>
      <c r="K35" s="11"/>
    </row>
    <row r="36" spans="1:11" ht="13.5">
      <c r="A36" s="34" t="s">
        <v>33</v>
      </c>
      <c r="B36" s="35"/>
      <c r="C36" s="63"/>
      <c r="D36" s="60">
        <f t="shared" si="1"/>
        <v>1</v>
      </c>
      <c r="E36" s="7">
        <f t="shared" si="0"/>
        <v>0.1610305958132045</v>
      </c>
      <c r="F36" s="24"/>
      <c r="G36" s="60"/>
      <c r="H36" s="60"/>
      <c r="I36" s="60">
        <v>1</v>
      </c>
      <c r="J36" s="69"/>
      <c r="K36" s="11"/>
    </row>
    <row r="37" spans="1:11" ht="13.5" customHeight="1">
      <c r="A37" s="34" t="s">
        <v>34</v>
      </c>
      <c r="B37" s="35"/>
      <c r="C37" s="63"/>
      <c r="D37" s="60">
        <f t="shared" si="1"/>
        <v>4</v>
      </c>
      <c r="E37" s="7">
        <f t="shared" si="0"/>
        <v>0.644122383252818</v>
      </c>
      <c r="F37" s="24"/>
      <c r="G37" s="60">
        <v>2</v>
      </c>
      <c r="H37" s="60"/>
      <c r="I37" s="60">
        <v>1</v>
      </c>
      <c r="J37" s="69">
        <v>1</v>
      </c>
      <c r="K37" s="11"/>
    </row>
    <row r="38" spans="1:11" ht="13.5" customHeight="1">
      <c r="A38" s="34" t="s">
        <v>55</v>
      </c>
      <c r="B38" s="35"/>
      <c r="C38" s="63"/>
      <c r="D38" s="60">
        <f t="shared" si="1"/>
        <v>1</v>
      </c>
      <c r="E38" s="7"/>
      <c r="F38" s="24"/>
      <c r="G38" s="60"/>
      <c r="H38" s="60"/>
      <c r="I38" s="60">
        <v>1</v>
      </c>
      <c r="J38" s="69"/>
      <c r="K38" s="11"/>
    </row>
    <row r="39" spans="1:11" ht="13.5">
      <c r="A39" s="32" t="s">
        <v>56</v>
      </c>
      <c r="B39" s="41"/>
      <c r="C39" s="64"/>
      <c r="D39" s="61">
        <f t="shared" si="1"/>
        <v>15</v>
      </c>
      <c r="E39" s="14">
        <f t="shared" si="0"/>
        <v>2.4154589371980677</v>
      </c>
      <c r="F39" s="26"/>
      <c r="G39" s="61"/>
      <c r="H39" s="61">
        <v>1</v>
      </c>
      <c r="I39" s="61">
        <v>7</v>
      </c>
      <c r="J39" s="65">
        <v>7</v>
      </c>
      <c r="K39" s="11"/>
    </row>
    <row r="40" spans="1:11" ht="13.5">
      <c r="A40" s="33" t="s">
        <v>35</v>
      </c>
      <c r="B40" s="44"/>
      <c r="C40" s="67"/>
      <c r="D40" s="68">
        <f t="shared" si="1"/>
        <v>4</v>
      </c>
      <c r="E40" s="16">
        <f t="shared" si="0"/>
        <v>0.644122383252818</v>
      </c>
      <c r="F40" s="28"/>
      <c r="G40" s="68">
        <v>1</v>
      </c>
      <c r="H40" s="68"/>
      <c r="I40" s="68"/>
      <c r="J40" s="73">
        <v>3</v>
      </c>
      <c r="K40" s="11"/>
    </row>
    <row r="41" spans="1:11" ht="13.5">
      <c r="A41" s="17"/>
      <c r="B41" s="17"/>
      <c r="C41" s="17"/>
      <c r="D41" s="18"/>
      <c r="E41" s="19"/>
      <c r="F41" s="30"/>
      <c r="G41" s="30"/>
      <c r="H41" s="30"/>
      <c r="I41" s="30"/>
      <c r="J41" s="30"/>
      <c r="K41" s="20"/>
    </row>
    <row r="42" spans="1:10" ht="13.5">
      <c r="A42" s="1" t="s">
        <v>36</v>
      </c>
      <c r="B42" s="74"/>
      <c r="C42" s="74"/>
      <c r="D42" s="74"/>
      <c r="E42" s="74"/>
      <c r="F42" s="74"/>
      <c r="G42" s="74"/>
      <c r="H42" s="74"/>
      <c r="J42" s="74"/>
    </row>
    <row r="43" spans="1:10" ht="81" customHeight="1">
      <c r="A43" s="36" t="s">
        <v>1</v>
      </c>
      <c r="B43" s="37"/>
      <c r="C43" s="45"/>
      <c r="D43" s="31" t="s">
        <v>0</v>
      </c>
      <c r="E43" s="2" t="s">
        <v>5</v>
      </c>
      <c r="F43" s="46" t="s">
        <v>6</v>
      </c>
      <c r="G43" s="46" t="s">
        <v>7</v>
      </c>
      <c r="H43" s="47" t="s">
        <v>2</v>
      </c>
      <c r="I43" s="46" t="s">
        <v>8</v>
      </c>
      <c r="J43" s="4" t="s">
        <v>9</v>
      </c>
    </row>
    <row r="44" spans="1:10" ht="13.5">
      <c r="A44" s="40" t="s">
        <v>37</v>
      </c>
      <c r="B44" s="75"/>
      <c r="C44" s="76"/>
      <c r="D44" s="49">
        <f aca="true" t="shared" si="2" ref="D44:D49">SUM(F44:J44)</f>
        <v>449</v>
      </c>
      <c r="E44" s="21">
        <f aca="true" t="shared" si="3" ref="E44:E49">D44*100/$D$3</f>
        <v>72.30273752012883</v>
      </c>
      <c r="F44" s="49">
        <v>20</v>
      </c>
      <c r="G44" s="49">
        <v>99</v>
      </c>
      <c r="H44" s="49">
        <v>36</v>
      </c>
      <c r="I44" s="49">
        <v>233</v>
      </c>
      <c r="J44" s="23">
        <v>61</v>
      </c>
    </row>
    <row r="45" spans="1:10" ht="13.5" customHeight="1">
      <c r="A45" s="34" t="s">
        <v>38</v>
      </c>
      <c r="B45" s="77"/>
      <c r="C45" s="63"/>
      <c r="D45" s="60">
        <f t="shared" si="2"/>
        <v>98</v>
      </c>
      <c r="E45" s="7">
        <f t="shared" si="3"/>
        <v>15.780998389694043</v>
      </c>
      <c r="F45" s="60">
        <v>17</v>
      </c>
      <c r="G45" s="60">
        <v>7</v>
      </c>
      <c r="H45" s="60">
        <v>45</v>
      </c>
      <c r="I45" s="60">
        <v>18</v>
      </c>
      <c r="J45" s="25">
        <v>11</v>
      </c>
    </row>
    <row r="46" spans="1:10" ht="13.5" customHeight="1">
      <c r="A46" s="34" t="s">
        <v>39</v>
      </c>
      <c r="B46" s="77"/>
      <c r="C46" s="63"/>
      <c r="D46" s="60">
        <f t="shared" si="2"/>
        <v>39</v>
      </c>
      <c r="E46" s="7">
        <f t="shared" si="3"/>
        <v>6.280193236714976</v>
      </c>
      <c r="F46" s="60">
        <v>1</v>
      </c>
      <c r="G46" s="60"/>
      <c r="H46" s="60">
        <v>19</v>
      </c>
      <c r="I46" s="60">
        <v>15</v>
      </c>
      <c r="J46" s="25">
        <v>4</v>
      </c>
    </row>
    <row r="47" spans="1:10" ht="13.5" customHeight="1">
      <c r="A47" s="34" t="s">
        <v>40</v>
      </c>
      <c r="B47" s="77"/>
      <c r="C47" s="63"/>
      <c r="D47" s="60">
        <f t="shared" si="2"/>
        <v>2</v>
      </c>
      <c r="E47" s="7">
        <f t="shared" si="3"/>
        <v>0.322061191626409</v>
      </c>
      <c r="F47" s="60"/>
      <c r="G47" s="60"/>
      <c r="H47" s="60">
        <v>1</v>
      </c>
      <c r="I47" s="60">
        <v>1</v>
      </c>
      <c r="J47" s="25"/>
    </row>
    <row r="48" spans="1:10" ht="13.5">
      <c r="A48" s="32" t="s">
        <v>41</v>
      </c>
      <c r="B48" s="78"/>
      <c r="C48" s="64"/>
      <c r="D48" s="61">
        <f t="shared" si="2"/>
        <v>3</v>
      </c>
      <c r="E48" s="14">
        <f t="shared" si="3"/>
        <v>0.4830917874396135</v>
      </c>
      <c r="F48" s="61">
        <v>1</v>
      </c>
      <c r="G48" s="61"/>
      <c r="H48" s="61"/>
      <c r="I48" s="61">
        <v>2</v>
      </c>
      <c r="J48" s="27"/>
    </row>
    <row r="49" spans="1:10" ht="13.5">
      <c r="A49" s="33" t="s">
        <v>42</v>
      </c>
      <c r="B49" s="79"/>
      <c r="C49" s="67"/>
      <c r="D49" s="68">
        <f t="shared" si="2"/>
        <v>2</v>
      </c>
      <c r="E49" s="16">
        <f t="shared" si="3"/>
        <v>0.322061191626409</v>
      </c>
      <c r="F49" s="68"/>
      <c r="G49" s="68"/>
      <c r="H49" s="68"/>
      <c r="I49" s="68">
        <v>2</v>
      </c>
      <c r="J49" s="29"/>
    </row>
  </sheetData>
  <sheetProtection/>
  <mergeCells count="40">
    <mergeCell ref="A44:C44"/>
    <mergeCell ref="A45:C45"/>
    <mergeCell ref="A46:C46"/>
    <mergeCell ref="A47:C47"/>
    <mergeCell ref="A48:C48"/>
    <mergeCell ref="A49:C49"/>
    <mergeCell ref="A36:C36"/>
    <mergeCell ref="A37:C37"/>
    <mergeCell ref="A38:C38"/>
    <mergeCell ref="A39:C39"/>
    <mergeCell ref="A40:C40"/>
    <mergeCell ref="A43:C4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B18:C18"/>
    <mergeCell ref="B19:C19"/>
    <mergeCell ref="A20:C20"/>
    <mergeCell ref="A21:C21"/>
    <mergeCell ref="A22:C22"/>
    <mergeCell ref="A23:C23"/>
    <mergeCell ref="A2:C2"/>
    <mergeCell ref="A3:C3"/>
    <mergeCell ref="A4:A19"/>
    <mergeCell ref="B4:C4"/>
    <mergeCell ref="B12:C12"/>
    <mergeCell ref="B13:C13"/>
    <mergeCell ref="B14:C14"/>
    <mergeCell ref="B15:C15"/>
    <mergeCell ref="B16:C16"/>
    <mergeCell ref="B17:C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2013-03-25T02:19:26Z</dcterms:created>
  <dcterms:modified xsi:type="dcterms:W3CDTF">2019-05-09T07:46:12Z</dcterms:modified>
  <cp:category/>
  <cp:version/>
  <cp:contentType/>
  <cp:contentStatus/>
</cp:coreProperties>
</file>