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6006620\Desktop\"/>
    </mc:Choice>
  </mc:AlternateContent>
  <xr:revisionPtr revIDLastSave="0" documentId="13_ncr:1_{DB991879-B6BA-495F-8470-3289C94761C0}" xr6:coauthVersionLast="36" xr6:coauthVersionMax="36" xr10:uidLastSave="{00000000-0000-0000-0000-000000000000}"/>
  <bookViews>
    <workbookView xWindow="0" yWindow="0" windowWidth="19200" windowHeight="7800" xr2:uid="{9BBBA614-931B-4404-A2A3-8CC915AB5880}"/>
  </bookViews>
  <sheets>
    <sheet name="責任の所在" sheetId="1" r:id="rId1"/>
  </sheets>
  <definedNames>
    <definedName name="_xlnm.Print_Area" localSheetId="0">責任の所在!$A$1:$G$19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14" i="1" s="1"/>
  <c r="C5" i="1"/>
  <c r="E15" i="1" s="1"/>
  <c r="F7" i="1" l="1"/>
  <c r="E8" i="1"/>
  <c r="F8" i="1"/>
  <c r="F16" i="1"/>
  <c r="F11" i="1"/>
  <c r="E12" i="1"/>
  <c r="F12" i="1"/>
  <c r="F15" i="1"/>
  <c r="E16" i="1"/>
  <c r="F9" i="1"/>
  <c r="F13" i="1"/>
  <c r="E9" i="1"/>
  <c r="E13" i="1"/>
  <c r="E6" i="1"/>
  <c r="E10" i="1"/>
  <c r="E14" i="1"/>
  <c r="F6" i="1"/>
  <c r="F10" i="1"/>
  <c r="E7" i="1"/>
  <c r="E11" i="1"/>
</calcChain>
</file>

<file path=xl/sharedStrings.xml><?xml version="1.0" encoding="utf-8"?>
<sst xmlns="http://schemas.openxmlformats.org/spreadsheetml/2006/main" count="38" uniqueCount="37">
  <si>
    <t>(令和3年)　</t>
    <rPh sb="1" eb="3">
      <t>レイワ</t>
    </rPh>
    <rPh sb="4" eb="5">
      <t>ネン</t>
    </rPh>
    <phoneticPr fontId="1"/>
  </si>
  <si>
    <t xml:space="preserve">     発生状況</t>
    <rPh sb="5" eb="7">
      <t>ハッセイ</t>
    </rPh>
    <rPh sb="7" eb="9">
      <t>ジョウキョウ</t>
    </rPh>
    <phoneticPr fontId="3"/>
  </si>
  <si>
    <t>件数</t>
    <rPh sb="0" eb="2">
      <t>ケンスウ</t>
    </rPh>
    <phoneticPr fontId="3"/>
  </si>
  <si>
    <t>患者数</t>
    <rPh sb="0" eb="3">
      <t>カンジャスウ</t>
    </rPh>
    <phoneticPr fontId="3"/>
  </si>
  <si>
    <t>構成比(％)</t>
    <rPh sb="0" eb="3">
      <t>コウセイヒ</t>
    </rPh>
    <phoneticPr fontId="3"/>
  </si>
  <si>
    <t>備  考</t>
    <rPh sb="0" eb="4">
      <t>ビコウ</t>
    </rPh>
    <phoneticPr fontId="3"/>
  </si>
  <si>
    <t>責任の所在</t>
    <rPh sb="0" eb="2">
      <t>セキニン</t>
    </rPh>
    <rPh sb="3" eb="5">
      <t>ショザイ</t>
    </rPh>
    <phoneticPr fontId="3"/>
  </si>
  <si>
    <t>患者</t>
    <rPh sb="0" eb="2">
      <t>カンジャ</t>
    </rPh>
    <phoneticPr fontId="3"/>
  </si>
  <si>
    <t>合    計</t>
    <rPh sb="0" eb="6">
      <t>ゴウケイ</t>
    </rPh>
    <phoneticPr fontId="3"/>
  </si>
  <si>
    <t/>
  </si>
  <si>
    <t>飲　　　食　　　店</t>
    <rPh sb="0" eb="1">
      <t>イン</t>
    </rPh>
    <rPh sb="4" eb="5">
      <t>ショク</t>
    </rPh>
    <rPh sb="8" eb="9">
      <t>テン</t>
    </rPh>
    <phoneticPr fontId="1"/>
  </si>
  <si>
    <t>一般</t>
  </si>
  <si>
    <t>イワシのたたき(寄ア)、お造り盛合せ(しめさば、タイ、カンパチ、マグロを含む。)(寄ア)、コース料理の冷前菜(寄ア)、サンマの刺身(寄ア)、しめさば5件(寄ア5件)、しめさばを含む鮮魚介類(寄ア)、にぎり寿司(ホウボウ、サワラ、マダイ)(寄ア)、飲食店の食事12件(Camp7件、B.c1件、NV2件、Sta1件、EHEC1件)、飲食店の食事(サバのカルパッチョを含む。)(寄ア)、飲食店の食事(加熱不十分な鶏肉を含む。)2件(Camp2件)、飲食店の食事(加熱不十分な焼き鳥を含む。)(Camp)、飲食店の食事(鶏の低温調理品を含む。)(Camp)、飲食店の食事(鶏刺しを含む。)(Camp)、飲食店の食事(推定)(Camp)、飲食店の食事(生食用鮮魚介類を含む。)2件(寄ア2件)、加熱不十分な鶏肉料理(Camp)、会食料理(寿司を含む。)(NV)、会食料理(鶏料理を含む。)(Camp)、会食料理(焼き鳥を含む。)(Camp)、海鮮丼(寄ア)、牛ハラミ丼(EHEC)、鶏刺し(Camp)、刺身(寄ア)、刺身5点盛り(寄ア)、刺身類(しめさばを含む。)(寄ア)、寿司(イワシを含む。)(寄ア)、寿司ランチコース(鮮魚介類を含む。)(寄ア)、焼き鳥(Camp)、生食用鮮魚介類を含む食事(寄ア)、生又は生に近い状態の鶏肉料理を含む食事(Camp/Sal)、白身3種盛り(キンメダイ、タイ、ヒラメ)(寄ア)、漂白剤入りの酒類等(化学)、弁当(C.p)、未加熱及び加熱不十分な鶏肉料理(Camp)、飲食店の飲料(化学)</t>
    <rPh sb="335" eb="336">
      <t>ケン</t>
    </rPh>
    <rPh sb="340" eb="341">
      <t>ケン</t>
    </rPh>
    <rPh sb="378" eb="379">
      <t>ショク</t>
    </rPh>
    <rPh sb="398" eb="399">
      <t>ショク</t>
    </rPh>
    <rPh sb="648" eb="650">
      <t>インショク</t>
    </rPh>
    <rPh sb="650" eb="651">
      <t>テン</t>
    </rPh>
    <rPh sb="652" eb="654">
      <t>インリョウ</t>
    </rPh>
    <rPh sb="655" eb="657">
      <t>カガク</t>
    </rPh>
    <phoneticPr fontId="3"/>
  </si>
  <si>
    <t>すし</t>
    <phoneticPr fontId="1"/>
  </si>
  <si>
    <t>アジ・イワシを含む寿司(寄ア)、コース料理(鮮魚介類を含む。)(寄ア)、ちらし寿司(鮮魚介類を含む。)(寄ア)、飲食店の食事(NV)、飲食店の食事(刺身、寿司を含む。)(寄ア)、刺身・寿司(寄ア)、寿司3件(寄ア2件、NV1件)、寿司種・刺身(NV)</t>
    <rPh sb="12" eb="13">
      <t>ヨ</t>
    </rPh>
    <rPh sb="102" eb="103">
      <t>ケン</t>
    </rPh>
    <rPh sb="107" eb="108">
      <t>ケン</t>
    </rPh>
    <rPh sb="112" eb="113">
      <t>ケン</t>
    </rPh>
    <phoneticPr fontId="3"/>
  </si>
  <si>
    <t>仕出し</t>
    <phoneticPr fontId="1"/>
  </si>
  <si>
    <t>鰻ちらしと豚しゃぶ弁当(NV)、弁当(Sta)</t>
    <rPh sb="16" eb="18">
      <t>ベントウ</t>
    </rPh>
    <phoneticPr fontId="3"/>
  </si>
  <si>
    <t>そうざい</t>
    <phoneticPr fontId="1"/>
  </si>
  <si>
    <t>しめさば(寄ア)</t>
    <rPh sb="5" eb="6">
      <t>ヨ</t>
    </rPh>
    <phoneticPr fontId="3"/>
  </si>
  <si>
    <t>自動車</t>
    <rPh sb="0" eb="3">
      <t>ジドウシャ</t>
    </rPh>
    <phoneticPr fontId="3"/>
  </si>
  <si>
    <t>飲食店の食事(Sta)</t>
    <phoneticPr fontId="3"/>
  </si>
  <si>
    <t>集団給食</t>
    <rPh sb="0" eb="2">
      <t>シュウダン</t>
    </rPh>
    <rPh sb="2" eb="4">
      <t>キュウショク</t>
    </rPh>
    <phoneticPr fontId="1"/>
  </si>
  <si>
    <t>要許可</t>
    <rPh sb="0" eb="1">
      <t>ヨウ</t>
    </rPh>
    <rPh sb="1" eb="3">
      <t>キョカ</t>
    </rPh>
    <phoneticPr fontId="1"/>
  </si>
  <si>
    <t>給食(C.p)、厚揚げ野菜のあんかけ煮(C.p)</t>
  </si>
  <si>
    <t>届出</t>
    <rPh sb="0" eb="2">
      <t>トドケデ</t>
    </rPh>
    <phoneticPr fontId="3"/>
  </si>
  <si>
    <t>サンマの梅味噌焼き(化学)、給食(C.p)</t>
    <rPh sb="10" eb="12">
      <t>カガク</t>
    </rPh>
    <phoneticPr fontId="3"/>
  </si>
  <si>
    <t>魚介類販売業</t>
    <rPh sb="0" eb="3">
      <t>ギョカイルイ</t>
    </rPh>
    <rPh sb="3" eb="6">
      <t>ハンバイギョウ</t>
    </rPh>
    <phoneticPr fontId="1"/>
  </si>
  <si>
    <t>アジの刺身(寄ア)、イワシの刺身(寄ア)、生食用切身(イワシ、アジ)(寄ア)、生食用鮮魚介類(イワシの刺身)(寄ア)、天然ブリ(刺身用)(寄ア)</t>
  </si>
  <si>
    <t>菓子製造業</t>
    <rPh sb="0" eb="2">
      <t>カシ</t>
    </rPh>
    <rPh sb="2" eb="5">
      <t>セイゾウギョウ</t>
    </rPh>
    <phoneticPr fontId="3"/>
  </si>
  <si>
    <t>豆大福(NV)</t>
  </si>
  <si>
    <t>家庭</t>
    <rPh sb="0" eb="2">
      <t>カテイ</t>
    </rPh>
    <phoneticPr fontId="1"/>
  </si>
  <si>
    <t>しめさば(寄ア)、しめさば(自家製)2件(寄ア2件)、刺身(しめさば、イカ等)(寄ア)</t>
    <rPh sb="5" eb="6">
      <t>ヨ</t>
    </rPh>
    <rPh sb="19" eb="20">
      <t>ケン</t>
    </rPh>
    <rPh sb="24" eb="25">
      <t>ケン</t>
    </rPh>
    <phoneticPr fontId="3"/>
  </si>
  <si>
    <t>不明</t>
    <rPh sb="0" eb="1">
      <t>フ</t>
    </rPh>
    <rPh sb="1" eb="2">
      <t>メイ</t>
    </rPh>
    <phoneticPr fontId="1"/>
  </si>
  <si>
    <t>生鮮魚介類(寄ア)、不2件(寄ア2件)</t>
    <rPh sb="12" eb="13">
      <t>ケン</t>
    </rPh>
    <rPh sb="17" eb="18">
      <t>ケン</t>
    </rPh>
    <phoneticPr fontId="3"/>
  </si>
  <si>
    <t>(注)  構成比は末尾を四捨五入しているため、合計が100.0%とならない場合がある。</t>
    <rPh sb="1" eb="2">
      <t>チュウ</t>
    </rPh>
    <rPh sb="5" eb="8">
      <t>コウセイヒ</t>
    </rPh>
    <rPh sb="9" eb="11">
      <t>マツビ</t>
    </rPh>
    <rPh sb="12" eb="16">
      <t>シシャゴニュウ</t>
    </rPh>
    <rPh sb="23" eb="25">
      <t>ゴウケイ</t>
    </rPh>
    <rPh sb="37" eb="39">
      <t>バアイ</t>
    </rPh>
    <phoneticPr fontId="3"/>
  </si>
  <si>
    <t>(注) NV(ノロウイルス)､Sal(サルモネラ)、B.c(セレウス菌)、Sta(黄色ブドウ球菌)、EHEC(腸管出血性大腸菌)、C.p(ウエルシュ菌)、Camp(カンピロバクター)、寄ア(アニサキス)、化学(化学物質)、不(不明)</t>
    <phoneticPr fontId="1"/>
  </si>
  <si>
    <t>責任の所在別食中毒発生状況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</si>
</sst>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#,##0_-"/>
    <numFmt numFmtId="178" formatCode="#,##0_);[Red]\(#,##0\)"/>
    <numFmt numFmtId="179" formatCode="#,##0_-;[Red]\ #,##0\-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top"/>
    </xf>
    <xf numFmtId="176" fontId="5" fillId="0" borderId="3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/>
    <xf numFmtId="0" fontId="5" fillId="0" borderId="7" xfId="0" applyFont="1" applyBorder="1" applyAlignment="1">
      <alignment horizontal="distributed" vertical="center"/>
    </xf>
    <xf numFmtId="178" fontId="5" fillId="0" borderId="7" xfId="0" applyNumberFormat="1" applyFont="1" applyFill="1" applyBorder="1" applyAlignment="1">
      <alignment horizontal="right" vertical="center"/>
    </xf>
    <xf numFmtId="178" fontId="5" fillId="0" borderId="6" xfId="0" applyNumberFormat="1" applyFont="1" applyFill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distributed" vertical="center"/>
    </xf>
    <xf numFmtId="178" fontId="5" fillId="0" borderId="8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justify" vertical="center" wrapText="1"/>
    </xf>
    <xf numFmtId="176" fontId="5" fillId="0" borderId="8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justify" vertical="center" wrapText="1"/>
    </xf>
    <xf numFmtId="178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justify" vertical="center" wrapText="1"/>
    </xf>
    <xf numFmtId="176" fontId="5" fillId="0" borderId="7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justify" vertical="center" wrapText="1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/>
    </xf>
    <xf numFmtId="179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NumberFormat="1" applyFont="1"/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textRotation="255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5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9525</xdr:colOff>
      <xdr:row>3</xdr:row>
      <xdr:rowOff>438150</xdr:rowOff>
    </xdr:to>
    <xdr:sp macro="" textlink="">
      <xdr:nvSpPr>
        <xdr:cNvPr id="2" name="Line 1025">
          <a:extLst>
            <a:ext uri="{FF2B5EF4-FFF2-40B4-BE49-F238E27FC236}">
              <a16:creationId xmlns:a16="http://schemas.microsoft.com/office/drawing/2014/main" id="{83402C0F-B78F-4207-9D52-55D34EBEC890}"/>
            </a:ext>
          </a:extLst>
        </xdr:cNvPr>
        <xdr:cNvSpPr>
          <a:spLocks noChangeShapeType="1"/>
        </xdr:cNvSpPr>
      </xdr:nvSpPr>
      <xdr:spPr bwMode="auto">
        <a:xfrm>
          <a:off x="6350" y="368300"/>
          <a:ext cx="1771650" cy="660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3E1B8-0141-401C-9170-383347E04846}">
  <dimension ref="A1:G30"/>
  <sheetViews>
    <sheetView tabSelected="1" view="pageBreakPreview" zoomScale="70" zoomScaleNormal="70" zoomScaleSheetLayoutView="70" workbookViewId="0">
      <selection activeCell="AB8" sqref="AB8"/>
    </sheetView>
  </sheetViews>
  <sheetFormatPr defaultColWidth="9" defaultRowHeight="12" x14ac:dyDescent="0.2"/>
  <cols>
    <col min="1" max="1" width="3.6328125" style="2" customWidth="1"/>
    <col min="2" max="2" width="21.6328125" style="2" customWidth="1"/>
    <col min="3" max="4" width="6.90625" style="3" customWidth="1"/>
    <col min="5" max="6" width="6.90625" style="4" customWidth="1"/>
    <col min="7" max="7" width="78.08984375" style="2" customWidth="1"/>
    <col min="8" max="8" width="9" style="2"/>
    <col min="9" max="9" width="19.453125" style="2" customWidth="1"/>
    <col min="10" max="16384" width="9" style="2"/>
  </cols>
  <sheetData>
    <row r="1" spans="1:7" ht="14" x14ac:dyDescent="0.2">
      <c r="A1" s="1" t="s">
        <v>
36</v>
      </c>
    </row>
    <row r="2" spans="1:7" ht="13" x14ac:dyDescent="0.2">
      <c r="A2" s="5"/>
      <c r="G2" s="3" t="s">
        <v>
0</v>
      </c>
    </row>
    <row r="3" spans="1:7" ht="18" customHeight="1" x14ac:dyDescent="0.2">
      <c r="A3" s="6"/>
      <c r="B3" s="7" t="s">
        <v>
1</v>
      </c>
      <c r="C3" s="55" t="s">
        <v>
2</v>
      </c>
      <c r="D3" s="55" t="s">
        <v>
3</v>
      </c>
      <c r="E3" s="56" t="s">
        <v>
4</v>
      </c>
      <c r="F3" s="56"/>
      <c r="G3" s="55" t="s">
        <v>
5</v>
      </c>
    </row>
    <row r="4" spans="1:7" ht="36" customHeight="1" x14ac:dyDescent="0.2">
      <c r="A4" s="57" t="s">
        <v>
6</v>
      </c>
      <c r="B4" s="58"/>
      <c r="C4" s="55"/>
      <c r="D4" s="55"/>
      <c r="E4" s="8" t="s">
        <v>
2</v>
      </c>
      <c r="F4" s="8" t="s">
        <v>
7</v>
      </c>
      <c r="G4" s="55"/>
    </row>
    <row r="5" spans="1:7" ht="13.15" customHeight="1" x14ac:dyDescent="0.2">
      <c r="A5" s="55" t="s">
        <v>
8</v>
      </c>
      <c r="B5" s="55"/>
      <c r="C5" s="9">
        <f>
SUM(C6:C16)</f>
        <v>
83</v>
      </c>
      <c r="D5" s="9">
        <f>
SUM(D6:D16)</f>
        <v>
610</v>
      </c>
      <c r="E5" s="10">
        <v>
100</v>
      </c>
      <c r="F5" s="10">
        <v>
100</v>
      </c>
      <c r="G5" s="11" t="s">
        <v>
9</v>
      </c>
    </row>
    <row r="6" spans="1:7" ht="241.9" customHeight="1" x14ac:dyDescent="0.2">
      <c r="A6" s="48" t="s">
        <v>
10</v>
      </c>
      <c r="B6" s="12" t="s">
        <v>
11</v>
      </c>
      <c r="C6" s="13">
        <v>
52</v>
      </c>
      <c r="D6" s="14">
        <v>
161</v>
      </c>
      <c r="E6" s="15">
        <f>
C6/C$5*100</f>
        <v>
62.650602409638559</v>
      </c>
      <c r="F6" s="15">
        <f>
D6/D$5*100</f>
        <v>
26.393442622950818</v>
      </c>
      <c r="G6" s="16" t="s">
        <v>
12</v>
      </c>
    </row>
    <row r="7" spans="1:7" ht="63" customHeight="1" x14ac:dyDescent="0.2">
      <c r="A7" s="49"/>
      <c r="B7" s="17" t="s">
        <v>
13</v>
      </c>
      <c r="C7" s="18">
        <v>
10</v>
      </c>
      <c r="D7" s="19">
        <v>
138</v>
      </c>
      <c r="E7" s="20">
        <f t="shared" ref="E7:F16" si="0">
C7/C$5*100</f>
        <v>
12.048192771084338</v>
      </c>
      <c r="F7" s="21">
        <f t="shared" si="0"/>
        <v>
22.622950819672131</v>
      </c>
      <c r="G7" s="22" t="s">
        <v>
14</v>
      </c>
    </row>
    <row r="8" spans="1:7" ht="40.15" customHeight="1" x14ac:dyDescent="0.2">
      <c r="A8" s="49"/>
      <c r="B8" s="17" t="s">
        <v>
15</v>
      </c>
      <c r="C8" s="19">
        <v>
2</v>
      </c>
      <c r="D8" s="19">
        <v>
49</v>
      </c>
      <c r="E8" s="23">
        <f t="shared" si="0"/>
        <v>
2.4096385542168677</v>
      </c>
      <c r="F8" s="21">
        <f t="shared" si="0"/>
        <v>
8.0327868852459012</v>
      </c>
      <c r="G8" s="24" t="s">
        <v>
16</v>
      </c>
    </row>
    <row r="9" spans="1:7" ht="40.15" customHeight="1" x14ac:dyDescent="0.2">
      <c r="A9" s="49"/>
      <c r="B9" s="17" t="s">
        <v>
17</v>
      </c>
      <c r="C9" s="25">
        <v>
1</v>
      </c>
      <c r="D9" s="25">
        <v>
1</v>
      </c>
      <c r="E9" s="20">
        <f t="shared" si="0"/>
        <v>
1.2048192771084338</v>
      </c>
      <c r="F9" s="20">
        <f t="shared" si="0"/>
        <v>
0.16393442622950818</v>
      </c>
      <c r="G9" s="26" t="s">
        <v>
18</v>
      </c>
    </row>
    <row r="10" spans="1:7" ht="40.15" customHeight="1" x14ac:dyDescent="0.2">
      <c r="A10" s="50"/>
      <c r="B10" s="27" t="s">
        <v>
19</v>
      </c>
      <c r="C10" s="18">
        <v>
1</v>
      </c>
      <c r="D10" s="18">
        <v>
5</v>
      </c>
      <c r="E10" s="23">
        <f t="shared" si="0"/>
        <v>
1.2048192771084338</v>
      </c>
      <c r="F10" s="28">
        <f>
D10/D$5*100</f>
        <v>
0.81967213114754101</v>
      </c>
      <c r="G10" s="29" t="s">
        <v>
20</v>
      </c>
    </row>
    <row r="11" spans="1:7" ht="40.15" customHeight="1" x14ac:dyDescent="0.2">
      <c r="A11" s="51" t="s">
        <v>
21</v>
      </c>
      <c r="B11" s="12" t="s">
        <v>
22</v>
      </c>
      <c r="C11" s="13">
        <v>
2</v>
      </c>
      <c r="D11" s="13">
        <v>
149</v>
      </c>
      <c r="E11" s="30">
        <f t="shared" si="0"/>
        <v>
2.4096385542168677</v>
      </c>
      <c r="F11" s="31">
        <f t="shared" si="0"/>
        <v>
24.42622950819672</v>
      </c>
      <c r="G11" s="32" t="s">
        <v>
23</v>
      </c>
    </row>
    <row r="12" spans="1:7" ht="40.15" customHeight="1" x14ac:dyDescent="0.2">
      <c r="A12" s="52"/>
      <c r="B12" s="17" t="s">
        <v>
24</v>
      </c>
      <c r="C12" s="18">
        <v>
2</v>
      </c>
      <c r="D12" s="18">
        <v>
89</v>
      </c>
      <c r="E12" s="23">
        <f t="shared" si="0"/>
        <v>
2.4096385542168677</v>
      </c>
      <c r="F12" s="21">
        <f t="shared" si="0"/>
        <v>
14.590163934426229</v>
      </c>
      <c r="G12" s="26" t="s">
        <v>
25</v>
      </c>
    </row>
    <row r="13" spans="1:7" ht="60" customHeight="1" x14ac:dyDescent="0.2">
      <c r="A13" s="53" t="s">
        <v>
26</v>
      </c>
      <c r="B13" s="54"/>
      <c r="C13" s="33">
        <v>
5</v>
      </c>
      <c r="D13" s="33">
        <v>
5</v>
      </c>
      <c r="E13" s="10">
        <f t="shared" si="0"/>
        <v>
6.024096385542169</v>
      </c>
      <c r="F13" s="10">
        <f t="shared" si="0"/>
        <v>
0.81967213114754101</v>
      </c>
      <c r="G13" s="34" t="s">
        <v>
27</v>
      </c>
    </row>
    <row r="14" spans="1:7" ht="40.15" customHeight="1" x14ac:dyDescent="0.2">
      <c r="A14" s="53" t="s">
        <v>
28</v>
      </c>
      <c r="B14" s="54"/>
      <c r="C14" s="33">
        <v>
1</v>
      </c>
      <c r="D14" s="33">
        <v>
6</v>
      </c>
      <c r="E14" s="10">
        <f t="shared" si="0"/>
        <v>
1.2048192771084338</v>
      </c>
      <c r="F14" s="10">
        <f t="shared" si="0"/>
        <v>
0.98360655737704927</v>
      </c>
      <c r="G14" s="35" t="s">
        <v>
29</v>
      </c>
    </row>
    <row r="15" spans="1:7" ht="40.15" customHeight="1" x14ac:dyDescent="0.2">
      <c r="A15" s="53" t="s">
        <v>
30</v>
      </c>
      <c r="B15" s="54"/>
      <c r="C15" s="33">
        <v>
4</v>
      </c>
      <c r="D15" s="33">
        <v>
4</v>
      </c>
      <c r="E15" s="10">
        <f t="shared" si="0"/>
        <v>
4.8192771084337354</v>
      </c>
      <c r="F15" s="10">
        <f t="shared" si="0"/>
        <v>
0.65573770491803274</v>
      </c>
      <c r="G15" s="34" t="s">
        <v>
31</v>
      </c>
    </row>
    <row r="16" spans="1:7" ht="40.15" customHeight="1" x14ac:dyDescent="0.2">
      <c r="A16" s="53" t="s">
        <v>
32</v>
      </c>
      <c r="B16" s="54"/>
      <c r="C16" s="36">
        <v>
3</v>
      </c>
      <c r="D16" s="36">
        <v>
3</v>
      </c>
      <c r="E16" s="10">
        <f t="shared" si="0"/>
        <v>
3.6144578313253009</v>
      </c>
      <c r="F16" s="10">
        <f t="shared" si="0"/>
        <v>
0.49180327868852464</v>
      </c>
      <c r="G16" s="34" t="s">
        <v>
33</v>
      </c>
    </row>
    <row r="17" spans="1:7" x14ac:dyDescent="0.2">
      <c r="A17" s="44" t="s">
        <v>
34</v>
      </c>
      <c r="B17" s="45"/>
      <c r="C17" s="45"/>
      <c r="D17" s="45"/>
      <c r="E17" s="45"/>
      <c r="F17" s="45"/>
      <c r="G17" s="45"/>
    </row>
    <row r="18" spans="1:7" ht="14.25" customHeight="1" x14ac:dyDescent="0.2">
      <c r="A18" s="46" t="s">
        <v>
35</v>
      </c>
      <c r="B18" s="46"/>
      <c r="C18" s="46"/>
      <c r="D18" s="46"/>
      <c r="E18" s="46"/>
      <c r="F18" s="46"/>
      <c r="G18" s="46"/>
    </row>
    <row r="19" spans="1:7" ht="26.5" customHeight="1" x14ac:dyDescent="0.2">
      <c r="A19" s="46"/>
      <c r="B19" s="46"/>
      <c r="C19" s="46"/>
      <c r="D19" s="46"/>
      <c r="E19" s="46"/>
      <c r="F19" s="46"/>
      <c r="G19" s="46"/>
    </row>
    <row r="20" spans="1:7" x14ac:dyDescent="0.2">
      <c r="A20" s="47"/>
      <c r="B20" s="47"/>
      <c r="C20" s="47"/>
      <c r="D20" s="47"/>
      <c r="E20" s="47"/>
      <c r="F20" s="47"/>
      <c r="G20" s="47"/>
    </row>
    <row r="21" spans="1:7" s="37" customFormat="1" ht="66" customHeight="1" x14ac:dyDescent="0.2">
      <c r="A21" s="47"/>
      <c r="B21" s="47"/>
      <c r="C21" s="47"/>
      <c r="D21" s="47"/>
      <c r="E21" s="47"/>
      <c r="F21" s="47"/>
      <c r="G21" s="47"/>
    </row>
    <row r="22" spans="1:7" ht="60" customHeight="1" x14ac:dyDescent="0.2">
      <c r="A22" s="38"/>
      <c r="B22" s="38"/>
      <c r="C22" s="39"/>
      <c r="D22" s="39"/>
      <c r="E22" s="39"/>
      <c r="F22" s="39"/>
      <c r="G22" s="38"/>
    </row>
    <row r="23" spans="1:7" s="40" customFormat="1" ht="12" customHeight="1" x14ac:dyDescent="0.2">
      <c r="A23" s="38"/>
      <c r="B23" s="38"/>
      <c r="C23" s="39"/>
      <c r="D23" s="39"/>
      <c r="E23" s="39"/>
      <c r="F23" s="39"/>
      <c r="G23" s="38"/>
    </row>
    <row r="24" spans="1:7" s="40" customFormat="1" ht="12" customHeight="1" x14ac:dyDescent="0.2">
      <c r="A24" s="38"/>
      <c r="B24" s="38"/>
      <c r="C24" s="39"/>
      <c r="D24" s="39"/>
      <c r="E24" s="39"/>
      <c r="F24" s="39"/>
      <c r="G24" s="38"/>
    </row>
    <row r="25" spans="1:7" s="40" customFormat="1" ht="15" customHeight="1" x14ac:dyDescent="0.2">
      <c r="A25" s="41"/>
      <c r="B25" s="41"/>
      <c r="C25" s="42"/>
      <c r="D25" s="42"/>
      <c r="E25" s="42"/>
      <c r="F25" s="42"/>
      <c r="G25" s="41"/>
    </row>
    <row r="26" spans="1:7" s="40" customFormat="1" ht="12" customHeight="1" x14ac:dyDescent="0.2">
      <c r="A26" s="2"/>
      <c r="B26" s="2"/>
      <c r="C26" s="3"/>
      <c r="D26" s="3"/>
      <c r="E26" s="4"/>
      <c r="F26" s="4"/>
      <c r="G26" s="2"/>
    </row>
    <row r="27" spans="1:7" ht="12" customHeight="1" x14ac:dyDescent="0.2"/>
    <row r="28" spans="1:7" ht="12" customHeight="1" x14ac:dyDescent="0.2"/>
    <row r="30" spans="1:7" x14ac:dyDescent="0.2">
      <c r="B30" s="43"/>
    </row>
  </sheetData>
  <mergeCells count="15">
    <mergeCell ref="A5:B5"/>
    <mergeCell ref="C3:C4"/>
    <mergeCell ref="D3:D4"/>
    <mergeCell ref="E3:F3"/>
    <mergeCell ref="G3:G4"/>
    <mergeCell ref="A4:B4"/>
    <mergeCell ref="A17:G17"/>
    <mergeCell ref="A18:G19"/>
    <mergeCell ref="A20:G21"/>
    <mergeCell ref="A6:A10"/>
    <mergeCell ref="A11:A12"/>
    <mergeCell ref="A13:B13"/>
    <mergeCell ref="A14:B14"/>
    <mergeCell ref="A15:B15"/>
    <mergeCell ref="A16:B16"/>
  </mergeCells>
  <phoneticPr fontId="3"/>
  <pageMargins left="1.0236220472440944" right="0.23622047244094491" top="0.55118110236220474" bottom="0.55118110236220474" header="0.31496062992125984" footer="0.31496062992125984"/>
  <headerFooter alignWithMargins="0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責任の所在</vt:lpstr>
      <vt:lpstr>責任の所在!Print_Area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2023-01-24T05:56:44Z</dcterms:created>
  <dcterms:modified xsi:type="dcterms:W3CDTF">2023-01-24T06:23:53Z</dcterms:modified>
</cp:coreProperties>
</file>