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6006620\Desktop\"/>
    </mc:Choice>
  </mc:AlternateContent>
  <xr:revisionPtr revIDLastSave="0" documentId="13_ncr:1_{839546B7-9166-43F9-9C8A-0F0515C408F0}" xr6:coauthVersionLast="36" xr6:coauthVersionMax="36" xr10:uidLastSave="{00000000-0000-0000-0000-000000000000}"/>
  <bookViews>
    <workbookView xWindow="0" yWindow="0" windowWidth="19200" windowHeight="7800" xr2:uid="{445D52D9-11D4-4CF8-85BE-B8A37AE42D1A}"/>
  </bookViews>
  <sheets>
    <sheet name="病因物質" sheetId="1" r:id="rId1"/>
  </sheets>
  <definedNames>
    <definedName name="_xlnm.Print_Area" localSheetId="0">病因物質!$A$1:$G$17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F13" i="1" s="1"/>
  <c r="C5" i="1"/>
  <c r="E14" i="1" s="1"/>
  <c r="E9" i="1" l="1"/>
  <c r="E13" i="1"/>
  <c r="F6" i="1"/>
  <c r="F10" i="1"/>
  <c r="F14" i="1"/>
  <c r="E7" i="1"/>
  <c r="E11" i="1"/>
  <c r="E15" i="1"/>
  <c r="F7" i="1"/>
  <c r="F11" i="1"/>
  <c r="F15" i="1"/>
  <c r="E8" i="1"/>
  <c r="E12" i="1"/>
  <c r="F8" i="1"/>
  <c r="F12" i="1"/>
  <c r="F9" i="1"/>
  <c r="E6" i="1"/>
  <c r="E10" i="1"/>
</calcChain>
</file>

<file path=xl/sharedStrings.xml><?xml version="1.0" encoding="utf-8"?>
<sst xmlns="http://schemas.openxmlformats.org/spreadsheetml/2006/main" count="36" uniqueCount="34">
  <si>
    <t>(令和3年)　</t>
    <rPh sb="1" eb="3">
      <t>レイワ</t>
    </rPh>
    <rPh sb="4" eb="5">
      <t>ネン</t>
    </rPh>
    <phoneticPr fontId="1"/>
  </si>
  <si>
    <t>発生状況</t>
    <rPh sb="0" eb="2">
      <t>ハッセイ</t>
    </rPh>
    <rPh sb="2" eb="4">
      <t>ジョウキョウ</t>
    </rPh>
    <phoneticPr fontId="3"/>
  </si>
  <si>
    <t>件数</t>
    <rPh sb="0" eb="2">
      <t>ケンスウ</t>
    </rPh>
    <phoneticPr fontId="3"/>
  </si>
  <si>
    <t>患者数</t>
    <rPh sb="0" eb="3">
      <t>カンジャスウ</t>
    </rPh>
    <phoneticPr fontId="3"/>
  </si>
  <si>
    <t>構成比(％)</t>
    <rPh sb="0" eb="2">
      <t>コウセイ</t>
    </rPh>
    <rPh sb="2" eb="3">
      <t>ヒ</t>
    </rPh>
    <phoneticPr fontId="3"/>
  </si>
  <si>
    <t>備    考</t>
    <rPh sb="0" eb="6">
      <t>ビコウ</t>
    </rPh>
    <phoneticPr fontId="3"/>
  </si>
  <si>
    <t>病因物質</t>
    <rPh sb="0" eb="2">
      <t>ビョウイン</t>
    </rPh>
    <rPh sb="2" eb="4">
      <t>ブッシツ</t>
    </rPh>
    <phoneticPr fontId="3"/>
  </si>
  <si>
    <t>合　  計</t>
    <rPh sb="0" eb="1">
      <t>ゴウ</t>
    </rPh>
    <rPh sb="4" eb="5">
      <t>ケイ</t>
    </rPh>
    <phoneticPr fontId="3"/>
  </si>
  <si>
    <t>細菌</t>
    <rPh sb="0" eb="2">
      <t>サイキン</t>
    </rPh>
    <phoneticPr fontId="1"/>
  </si>
  <si>
    <t>黄色ブドウ球菌</t>
    <phoneticPr fontId="3"/>
  </si>
  <si>
    <t>弁当、飲食店の食事2件</t>
    <rPh sb="0" eb="2">
      <t>ベントウ</t>
    </rPh>
    <rPh sb="10" eb="11">
      <t>ケン</t>
    </rPh>
    <phoneticPr fontId="3"/>
  </si>
  <si>
    <t>腸管出血性大腸菌</t>
    <rPh sb="0" eb="2">
      <t>チョウカン</t>
    </rPh>
    <rPh sb="2" eb="5">
      <t>シュッケツセイ</t>
    </rPh>
    <rPh sb="5" eb="8">
      <t>ダイチョウキン</t>
    </rPh>
    <phoneticPr fontId="3"/>
  </si>
  <si>
    <t>牛ハラミ丼、飲食店の食事</t>
    <phoneticPr fontId="3"/>
  </si>
  <si>
    <t>ウエルシュ菌</t>
    <rPh sb="5" eb="6">
      <t>キン</t>
    </rPh>
    <phoneticPr fontId="3"/>
  </si>
  <si>
    <t>給食2件、厚揚げ野菜のあんかけ煮、弁当</t>
    <rPh sb="0" eb="2">
      <t>キュウショク</t>
    </rPh>
    <rPh sb="3" eb="4">
      <t>ケン</t>
    </rPh>
    <rPh sb="17" eb="19">
      <t>ベントウ</t>
    </rPh>
    <phoneticPr fontId="3"/>
  </si>
  <si>
    <t>カンピロバクター</t>
    <phoneticPr fontId="3"/>
  </si>
  <si>
    <t>飲食店の食事7件、飲食店の食事(加熱不十分な鶏肉を含む。)2件、飲食店の食事(加熱不十分な焼き鳥を含む。)、飲食店の食事(鶏の低温調理品を含む。)、飲食店の食事(鶏刺しを含む。)、飲食店の食事(推定)、加熱不十分な鶏肉料理、会食料理(鶏料理を含む。)、会食料理(焼き鳥を含む。)、鶏刺し、焼き鳥、未加熱及び加熱不十分な鶏肉料理</t>
    <rPh sb="7" eb="8">
      <t>ケン</t>
    </rPh>
    <rPh sb="30" eb="31">
      <t>ケン</t>
    </rPh>
    <rPh sb="113" eb="114">
      <t>ショク</t>
    </rPh>
    <rPh sb="127" eb="128">
      <t>ショク</t>
    </rPh>
    <phoneticPr fontId="3"/>
  </si>
  <si>
    <t>セレウス菌</t>
    <rPh sb="4" eb="5">
      <t>キン</t>
    </rPh>
    <phoneticPr fontId="1"/>
  </si>
  <si>
    <t>飲食店の食事</t>
    <phoneticPr fontId="3"/>
  </si>
  <si>
    <t>カンピロバクター及び
サルモネラ</t>
    <phoneticPr fontId="3"/>
  </si>
  <si>
    <t>生又は生に近い状態の鶏肉料理を含む食事</t>
    <phoneticPr fontId="3"/>
  </si>
  <si>
    <t>ウイルス</t>
    <phoneticPr fontId="1"/>
  </si>
  <si>
    <t>ノロウイルス</t>
    <phoneticPr fontId="1"/>
  </si>
  <si>
    <t>飲食店の食事3件、会食料理(寿司を含む。)、豆大福、鰻ちらしと豚しゃぶ弁当、寿司種・刺身、寿司</t>
    <rPh sb="7" eb="8">
      <t>ケン</t>
    </rPh>
    <rPh sb="45" eb="47">
      <t>スシ</t>
    </rPh>
    <phoneticPr fontId="3"/>
  </si>
  <si>
    <t>寄生虫</t>
    <rPh sb="0" eb="3">
      <t>キセイチュウ</t>
    </rPh>
    <phoneticPr fontId="1"/>
  </si>
  <si>
    <t>アニサキス</t>
    <phoneticPr fontId="1"/>
  </si>
  <si>
    <t>アジ・イワシを含む寿司、アジの刺身、イワシのたたき、イワシの刺身、お造り盛合せ(しめさば、タイ、カンパチ、マグロを含む。)、コース料理(鮮魚介類を含む。)、コース料理の冷前菜、サンマの刺身、しめさば7件、しめさば(自家製)2件、しめさばを含む鮮魚介類、ちらし寿司(鮮魚介類を含む。)、にぎり寿司(ホウボウ、サワラ、マダイ)、飲食店の食事(サバのカルパッチョを含む。)、飲食店の食事(刺身、寿司を含む。)、飲食店の食事(生食用鮮魚介類を含む。)2件、海鮮丼、刺身、刺身(しめさば、イカ等)、刺身・寿司、刺身5点盛り、刺身類(しめさばを含む。)、寿司2件、寿司(イワシを含む。)、寿司ランチコース(鮮魚介類を含む。)、生食用切身(イワシ、アジ)、生食用鮮魚介類(イワシの刺身)、生食用鮮魚介類を含む食事、生鮮魚介類、天然ブリ(刺身用)、白身3種盛り(キンメダイ、タイ、ヒラメ)、不明2件</t>
    <rPh sb="100" eb="101">
      <t>ケン</t>
    </rPh>
    <rPh sb="112" eb="113">
      <t>ケン</t>
    </rPh>
    <rPh sb="222" eb="223">
      <t>ケン</t>
    </rPh>
    <rPh sb="271" eb="273">
      <t>スシ</t>
    </rPh>
    <rPh sb="274" eb="275">
      <t>ケン</t>
    </rPh>
    <rPh sb="337" eb="339">
      <t>ナマショク</t>
    </rPh>
    <rPh sb="339" eb="340">
      <t>ヨウ</t>
    </rPh>
    <rPh sb="340" eb="341">
      <t>セン</t>
    </rPh>
    <rPh sb="341" eb="344">
      <t>ギョカイルイ</t>
    </rPh>
    <rPh sb="345" eb="346">
      <t>フク</t>
    </rPh>
    <rPh sb="347" eb="349">
      <t>ショクジ</t>
    </rPh>
    <rPh sb="390" eb="391">
      <t>ケン</t>
    </rPh>
    <phoneticPr fontId="3"/>
  </si>
  <si>
    <t>化学物質</t>
    <rPh sb="0" eb="2">
      <t>カガク</t>
    </rPh>
    <rPh sb="2" eb="4">
      <t>ブッシツ</t>
    </rPh>
    <phoneticPr fontId="1"/>
  </si>
  <si>
    <t>ヒスタミン</t>
    <phoneticPr fontId="1"/>
  </si>
  <si>
    <t>サンマの梅味噌焼き</t>
    <phoneticPr fontId="3"/>
  </si>
  <si>
    <t>次亜塩素酸ナトリウム</t>
    <rPh sb="0" eb="5">
      <t>ジアエンソサン</t>
    </rPh>
    <phoneticPr fontId="1"/>
  </si>
  <si>
    <t>飲食店の飲料、漂白剤入りの酒類等</t>
    <rPh sb="4" eb="6">
      <t>インリョウ</t>
    </rPh>
    <phoneticPr fontId="3"/>
  </si>
  <si>
    <t>(注) 構成比は末尾を四捨五入しているため、合計が100.0%とならない場合がある。</t>
    <rPh sb="1" eb="2">
      <t>チュウ</t>
    </rPh>
    <rPh sb="4" eb="7">
      <t>コウセイヒ</t>
    </rPh>
    <rPh sb="8" eb="10">
      <t>マツビ</t>
    </rPh>
    <rPh sb="11" eb="15">
      <t>シシャゴニュウ</t>
    </rPh>
    <rPh sb="22" eb="24">
      <t>ゴウケイ</t>
    </rPh>
    <rPh sb="36" eb="38">
      <t>バアイ</t>
    </rPh>
    <phoneticPr fontId="3"/>
  </si>
  <si>
    <t>病因物質別食中毒発生状況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</si>
</sst>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_);[Red]\(0.0\)"/>
    <numFmt numFmtId="178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176" fontId="5" fillId="0" borderId="0" xfId="0" applyNumberFormat="1" applyFont="1" applyAlignment="1">
      <alignment horizontal="right"/>
    </xf>
    <xf numFmtId="0" fontId="5" fillId="0" borderId="0" xfId="0" applyFont="1" applyBorder="1"/>
    <xf numFmtId="0" fontId="6" fillId="0" borderId="0" xfId="0" applyFont="1" applyAlignment="1">
      <alignment vertical="top"/>
    </xf>
    <xf numFmtId="177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right" vertical="top"/>
    </xf>
    <xf numFmtId="176" fontId="5" fillId="0" borderId="3" xfId="0" applyNumberFormat="1" applyFont="1" applyBorder="1" applyAlignment="1">
      <alignment horizontal="center" vertical="center"/>
    </xf>
    <xf numFmtId="38" fontId="5" fillId="0" borderId="3" xfId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distributed" vertical="center"/>
    </xf>
    <xf numFmtId="178" fontId="5" fillId="0" borderId="9" xfId="0" applyNumberFormat="1" applyFont="1" applyBorder="1" applyAlignment="1">
      <alignment horizontal="right" vertical="center"/>
    </xf>
    <xf numFmtId="177" fontId="5" fillId="0" borderId="10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justify" vertical="center" wrapText="1"/>
    </xf>
    <xf numFmtId="177" fontId="5" fillId="0" borderId="11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distributed" vertical="center" wrapText="1"/>
    </xf>
    <xf numFmtId="178" fontId="5" fillId="0" borderId="9" xfId="0" applyNumberFormat="1" applyFont="1" applyFill="1" applyBorder="1" applyAlignment="1">
      <alignment horizontal="right" vertical="center"/>
    </xf>
    <xf numFmtId="177" fontId="5" fillId="0" borderId="12" xfId="0" applyNumberFormat="1" applyFont="1" applyBorder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distributed" vertical="center"/>
    </xf>
    <xf numFmtId="178" fontId="5" fillId="0" borderId="14" xfId="0" applyNumberFormat="1" applyFont="1" applyBorder="1" applyAlignment="1">
      <alignment horizontal="right" vertical="center"/>
    </xf>
    <xf numFmtId="177" fontId="5" fillId="0" borderId="13" xfId="0" applyNumberFormat="1" applyFont="1" applyBorder="1" applyAlignment="1">
      <alignment horizontal="right" vertical="center"/>
    </xf>
    <xf numFmtId="177" fontId="5" fillId="0" borderId="14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distributed" vertical="center"/>
    </xf>
    <xf numFmtId="178" fontId="5" fillId="0" borderId="15" xfId="0" applyNumberFormat="1" applyFont="1" applyBorder="1" applyAlignment="1">
      <alignment horizontal="right" vertical="center"/>
    </xf>
    <xf numFmtId="177" fontId="5" fillId="0" borderId="15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7" fillId="0" borderId="16" xfId="0" applyFont="1" applyFill="1" applyBorder="1" applyAlignment="1">
      <alignment horizontal="left" vertical="top" wrapText="1"/>
    </xf>
    <xf numFmtId="0" fontId="5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right" vertical="center"/>
    </xf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19050</xdr:rowOff>
    </xdr:from>
    <xdr:to>
      <xdr:col>2</xdr:col>
      <xdr:colOff>19050</xdr:colOff>
      <xdr:row>4</xdr:row>
      <xdr:rowOff>9525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E08BCCD4-84C0-4EFB-812D-EE67E6432F3D}"/>
            </a:ext>
          </a:extLst>
        </xdr:cNvPr>
        <xdr:cNvSpPr>
          <a:spLocks noChangeShapeType="1"/>
        </xdr:cNvSpPr>
      </xdr:nvSpPr>
      <xdr:spPr bwMode="auto">
        <a:xfrm>
          <a:off x="25400" y="361950"/>
          <a:ext cx="1765300" cy="663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8AEFE-C250-46AC-ADD7-8D0F6A0674E3}">
  <dimension ref="A1:K40"/>
  <sheetViews>
    <sheetView tabSelected="1" view="pageBreakPreview" zoomScale="70" zoomScaleNormal="70" zoomScaleSheetLayoutView="70" workbookViewId="0">
      <selection activeCell="O10" sqref="O10"/>
    </sheetView>
  </sheetViews>
  <sheetFormatPr defaultColWidth="9" defaultRowHeight="12" x14ac:dyDescent="0.2"/>
  <cols>
    <col min="1" max="1" width="3.6328125" style="2" customWidth="1"/>
    <col min="2" max="2" width="21.6328125" style="2" customWidth="1"/>
    <col min="3" max="3" width="5.90625" style="3" customWidth="1"/>
    <col min="4" max="4" width="6.453125" style="4" customWidth="1"/>
    <col min="5" max="6" width="6.90625" style="5" customWidth="1"/>
    <col min="7" max="7" width="48.08984375" style="2" customWidth="1"/>
    <col min="8" max="16384" width="9" style="2"/>
  </cols>
  <sheetData>
    <row r="1" spans="1:11" ht="14" x14ac:dyDescent="0.2">
      <c r="A1" s="1" t="s">
        <v>
33</v>
      </c>
    </row>
    <row r="2" spans="1:11" ht="13" x14ac:dyDescent="0.2">
      <c r="A2" s="7"/>
      <c r="C2" s="4"/>
      <c r="E2" s="8"/>
      <c r="F2" s="8"/>
      <c r="G2" s="4" t="s">
        <v>
0</v>
      </c>
    </row>
    <row r="3" spans="1:11" ht="17.25" customHeight="1" x14ac:dyDescent="0.2">
      <c r="A3" s="9"/>
      <c r="B3" s="10" t="s">
        <v>
1</v>
      </c>
      <c r="C3" s="45" t="s">
        <v>
2</v>
      </c>
      <c r="D3" s="46" t="s">
        <v>
3</v>
      </c>
      <c r="E3" s="47" t="s">
        <v>
4</v>
      </c>
      <c r="F3" s="47"/>
      <c r="G3" s="45" t="s">
        <v>
5</v>
      </c>
    </row>
    <row r="4" spans="1:11" ht="36" customHeight="1" x14ac:dyDescent="0.2">
      <c r="A4" s="48" t="s">
        <v>
6</v>
      </c>
      <c r="B4" s="49"/>
      <c r="C4" s="45"/>
      <c r="D4" s="46"/>
      <c r="E4" s="11" t="s">
        <v>
2</v>
      </c>
      <c r="F4" s="11" t="s">
        <v>
3</v>
      </c>
      <c r="G4" s="45"/>
    </row>
    <row r="5" spans="1:11" ht="36" customHeight="1" x14ac:dyDescent="0.2">
      <c r="A5" s="50" t="s">
        <v>
7</v>
      </c>
      <c r="B5" s="51"/>
      <c r="C5" s="12">
        <f>
SUM(C6:C15)</f>
        <v>
83</v>
      </c>
      <c r="D5" s="12">
        <f>
SUM(D6:D15)</f>
        <v>
610</v>
      </c>
      <c r="E5" s="13">
        <v>
100</v>
      </c>
      <c r="F5" s="13">
        <v>
100</v>
      </c>
      <c r="G5" s="14"/>
    </row>
    <row r="6" spans="1:11" ht="30" customHeight="1" x14ac:dyDescent="0.2">
      <c r="A6" s="39" t="s">
        <v>
8</v>
      </c>
      <c r="B6" s="15" t="s">
        <v>
9</v>
      </c>
      <c r="C6" s="16">
        <v>
3</v>
      </c>
      <c r="D6" s="16">
        <v>
30</v>
      </c>
      <c r="E6" s="17">
        <f t="shared" ref="E6:E15" si="0">
C6/$C$5*100</f>
        <v>
3.6144578313253009</v>
      </c>
      <c r="F6" s="17">
        <f t="shared" ref="F6:F15" si="1">
D6/$D$5*100</f>
        <v>
4.918032786885246</v>
      </c>
      <c r="G6" s="18" t="s">
        <v>
10</v>
      </c>
    </row>
    <row r="7" spans="1:11" ht="30" customHeight="1" x14ac:dyDescent="0.2">
      <c r="A7" s="39"/>
      <c r="B7" s="15" t="s">
        <v>
11</v>
      </c>
      <c r="C7" s="16">
        <v>
2</v>
      </c>
      <c r="D7" s="16">
        <v>
7</v>
      </c>
      <c r="E7" s="17">
        <f t="shared" si="0"/>
        <v>
2.4096385542168677</v>
      </c>
      <c r="F7" s="17">
        <f t="shared" si="1"/>
        <v>
1.1475409836065573</v>
      </c>
      <c r="G7" s="18" t="s">
        <v>
12</v>
      </c>
    </row>
    <row r="8" spans="1:11" ht="30" customHeight="1" x14ac:dyDescent="0.2">
      <c r="A8" s="39"/>
      <c r="B8" s="15" t="s">
        <v>
13</v>
      </c>
      <c r="C8" s="16">
        <v>
4</v>
      </c>
      <c r="D8" s="16">
        <v>
250</v>
      </c>
      <c r="E8" s="17">
        <f t="shared" si="0"/>
        <v>
4.8192771084337354</v>
      </c>
      <c r="F8" s="17">
        <f t="shared" si="1"/>
        <v>
40.983606557377051</v>
      </c>
      <c r="G8" s="18" t="s">
        <v>
14</v>
      </c>
    </row>
    <row r="9" spans="1:11" ht="121.9" customHeight="1" x14ac:dyDescent="0.2">
      <c r="A9" s="39"/>
      <c r="B9" s="15" t="s">
        <v>
15</v>
      </c>
      <c r="C9" s="16">
        <v>
19</v>
      </c>
      <c r="D9" s="16">
        <v>
61</v>
      </c>
      <c r="E9" s="17">
        <f t="shared" si="0"/>
        <v>
22.891566265060241</v>
      </c>
      <c r="F9" s="17">
        <f t="shared" si="1"/>
        <v>
10</v>
      </c>
      <c r="G9" s="18" t="s">
        <v>
16</v>
      </c>
    </row>
    <row r="10" spans="1:11" ht="30" customHeight="1" x14ac:dyDescent="0.2">
      <c r="A10" s="39"/>
      <c r="B10" s="15" t="s">
        <v>
17</v>
      </c>
      <c r="C10" s="16">
        <v>
1</v>
      </c>
      <c r="D10" s="16">
        <v>
2</v>
      </c>
      <c r="E10" s="19">
        <f t="shared" si="0"/>
        <v>
1.2048192771084338</v>
      </c>
      <c r="F10" s="17">
        <f t="shared" si="1"/>
        <v>
0.32786885245901637</v>
      </c>
      <c r="G10" s="18" t="s">
        <v>
18</v>
      </c>
    </row>
    <row r="11" spans="1:11" ht="30" customHeight="1" x14ac:dyDescent="0.2">
      <c r="A11" s="39"/>
      <c r="B11" s="20" t="s">
        <v>
19</v>
      </c>
      <c r="C11" s="16">
        <v>
1</v>
      </c>
      <c r="D11" s="21">
        <v>
5</v>
      </c>
      <c r="E11" s="22">
        <f t="shared" si="0"/>
        <v>
1.2048192771084338</v>
      </c>
      <c r="F11" s="23">
        <f t="shared" si="1"/>
        <v>
0.81967213114754101</v>
      </c>
      <c r="G11" s="24" t="s">
        <v>
20</v>
      </c>
    </row>
    <row r="12" spans="1:11" ht="59.5" customHeight="1" x14ac:dyDescent="0.2">
      <c r="A12" s="25" t="s">
        <v>
21</v>
      </c>
      <c r="B12" s="26" t="s">
        <v>
22</v>
      </c>
      <c r="C12" s="27">
        <v>
8</v>
      </c>
      <c r="D12" s="27">
        <v>
193</v>
      </c>
      <c r="E12" s="28">
        <f t="shared" si="0"/>
        <v>
9.6385542168674707</v>
      </c>
      <c r="F12" s="28">
        <f t="shared" si="1"/>
        <v>
31.639344262295083</v>
      </c>
      <c r="G12" s="14" t="s">
        <v>
23</v>
      </c>
    </row>
    <row r="13" spans="1:11" ht="243.65" customHeight="1" x14ac:dyDescent="0.2">
      <c r="A13" s="25" t="s">
        <v>
24</v>
      </c>
      <c r="B13" s="26" t="s">
        <v>
25</v>
      </c>
      <c r="C13" s="27">
        <v>
42</v>
      </c>
      <c r="D13" s="27">
        <v>
42</v>
      </c>
      <c r="E13" s="28">
        <f t="shared" si="0"/>
        <v>
50.602409638554214</v>
      </c>
      <c r="F13" s="29">
        <f t="shared" si="1"/>
        <v>
6.8852459016393448</v>
      </c>
      <c r="G13" s="30" t="s">
        <v>
26</v>
      </c>
    </row>
    <row r="14" spans="1:11" ht="30" customHeight="1" x14ac:dyDescent="0.2">
      <c r="A14" s="40" t="s">
        <v>
27</v>
      </c>
      <c r="B14" s="26" t="s">
        <v>
28</v>
      </c>
      <c r="C14" s="27">
        <v>
1</v>
      </c>
      <c r="D14" s="27">
        <v>
17</v>
      </c>
      <c r="E14" s="29">
        <f t="shared" si="0"/>
        <v>
1.2048192771084338</v>
      </c>
      <c r="F14" s="29">
        <f t="shared" si="1"/>
        <v>
2.7868852459016393</v>
      </c>
      <c r="G14" s="31" t="s">
        <v>
29</v>
      </c>
      <c r="H14" s="6"/>
      <c r="I14" s="6"/>
      <c r="J14" s="6"/>
      <c r="K14" s="6"/>
    </row>
    <row r="15" spans="1:11" ht="30" customHeight="1" x14ac:dyDescent="0.2">
      <c r="A15" s="41"/>
      <c r="B15" s="32" t="s">
        <v>
30</v>
      </c>
      <c r="C15" s="33">
        <v>
2</v>
      </c>
      <c r="D15" s="33">
        <v>
3</v>
      </c>
      <c r="E15" s="34">
        <f t="shared" si="0"/>
        <v>
2.4096385542168677</v>
      </c>
      <c r="F15" s="34">
        <f t="shared" si="1"/>
        <v>
0.49180327868852464</v>
      </c>
      <c r="G15" s="35" t="s">
        <v>
31</v>
      </c>
      <c r="H15" s="6"/>
      <c r="I15" s="6"/>
      <c r="J15" s="6"/>
      <c r="K15" s="6"/>
    </row>
    <row r="16" spans="1:11" x14ac:dyDescent="0.2">
      <c r="A16" s="42" t="s">
        <v>
32</v>
      </c>
      <c r="B16" s="42"/>
      <c r="C16" s="42"/>
      <c r="D16" s="42"/>
      <c r="E16" s="42"/>
      <c r="F16" s="42"/>
      <c r="G16" s="42"/>
    </row>
    <row r="18" spans="1:7" ht="13" x14ac:dyDescent="0.2">
      <c r="A18" s="43"/>
      <c r="B18" s="44"/>
      <c r="C18" s="44"/>
      <c r="D18" s="44"/>
      <c r="E18" s="44"/>
      <c r="F18" s="44"/>
      <c r="G18" s="44"/>
    </row>
    <row r="19" spans="1:7" s="38" customFormat="1" ht="16.5" customHeight="1" x14ac:dyDescent="0.2">
      <c r="A19" s="36"/>
      <c r="B19" s="36"/>
      <c r="C19" s="37"/>
      <c r="D19" s="37"/>
      <c r="E19" s="37"/>
      <c r="F19" s="37"/>
      <c r="G19" s="36"/>
    </row>
    <row r="22" spans="1:7" ht="12" customHeight="1" x14ac:dyDescent="0.2"/>
    <row r="23" spans="1:7" ht="12" customHeight="1" x14ac:dyDescent="0.2"/>
    <row r="24" spans="1:7" ht="12" customHeight="1" x14ac:dyDescent="0.2"/>
    <row r="25" spans="1:7" x14ac:dyDescent="0.2">
      <c r="C25" s="4"/>
      <c r="E25" s="4"/>
      <c r="F25" s="4"/>
    </row>
    <row r="26" spans="1:7" x14ac:dyDescent="0.2">
      <c r="C26" s="4"/>
      <c r="E26" s="4"/>
      <c r="F26" s="4"/>
    </row>
    <row r="27" spans="1:7" x14ac:dyDescent="0.2">
      <c r="C27" s="4"/>
      <c r="E27" s="4"/>
      <c r="F27" s="4"/>
    </row>
    <row r="28" spans="1:7" x14ac:dyDescent="0.2">
      <c r="C28" s="4"/>
      <c r="E28" s="4"/>
      <c r="F28" s="4"/>
    </row>
    <row r="29" spans="1:7" x14ac:dyDescent="0.2">
      <c r="C29" s="4"/>
      <c r="E29" s="4"/>
      <c r="F29" s="4"/>
    </row>
    <row r="30" spans="1:7" x14ac:dyDescent="0.2">
      <c r="C30" s="4"/>
      <c r="E30" s="4"/>
      <c r="F30" s="4"/>
    </row>
    <row r="31" spans="1:7" x14ac:dyDescent="0.2">
      <c r="C31" s="4"/>
      <c r="E31" s="4"/>
      <c r="F31" s="4"/>
    </row>
    <row r="32" spans="1:7" x14ac:dyDescent="0.2">
      <c r="C32" s="4"/>
      <c r="E32" s="4"/>
      <c r="F32" s="4"/>
    </row>
    <row r="33" spans="3:6" x14ac:dyDescent="0.2">
      <c r="C33" s="4"/>
      <c r="E33" s="4"/>
      <c r="F33" s="4"/>
    </row>
    <row r="34" spans="3:6" x14ac:dyDescent="0.2">
      <c r="C34" s="4"/>
      <c r="E34" s="4"/>
      <c r="F34" s="4"/>
    </row>
    <row r="35" spans="3:6" x14ac:dyDescent="0.2">
      <c r="C35" s="4"/>
      <c r="E35" s="4"/>
      <c r="F35" s="4"/>
    </row>
    <row r="36" spans="3:6" x14ac:dyDescent="0.2">
      <c r="C36" s="4"/>
      <c r="E36" s="4"/>
      <c r="F36" s="4"/>
    </row>
    <row r="37" spans="3:6" x14ac:dyDescent="0.2">
      <c r="C37" s="4"/>
      <c r="E37" s="4"/>
      <c r="F37" s="4"/>
    </row>
    <row r="38" spans="3:6" x14ac:dyDescent="0.2">
      <c r="C38" s="4"/>
      <c r="E38" s="4"/>
      <c r="F38" s="4"/>
    </row>
    <row r="39" spans="3:6" x14ac:dyDescent="0.2">
      <c r="C39" s="4"/>
      <c r="E39" s="4"/>
      <c r="F39" s="4"/>
    </row>
    <row r="40" spans="3:6" x14ac:dyDescent="0.2">
      <c r="C40" s="4"/>
      <c r="E40" s="4"/>
      <c r="F40" s="4"/>
    </row>
  </sheetData>
  <mergeCells count="10">
    <mergeCell ref="A6:A11"/>
    <mergeCell ref="A14:A15"/>
    <mergeCell ref="A16:G16"/>
    <mergeCell ref="A18:G18"/>
    <mergeCell ref="C3:C4"/>
    <mergeCell ref="D3:D4"/>
    <mergeCell ref="E3:F3"/>
    <mergeCell ref="G3:G4"/>
    <mergeCell ref="A4:B4"/>
    <mergeCell ref="A5:B5"/>
  </mergeCells>
  <phoneticPr fontId="3"/>
  <pageMargins left="1.0236220472440944" right="0.23622047244094491" top="0.55118110236220474" bottom="0.55118110236220474" header="0.31496062992125984" footer="0.31496062992125984"/>
  <headerFooter alignWithMargins="0"/>
  <colBreaks count="1" manualBreakCount="1">
    <brk id="9" max="1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病因物質</vt:lpstr>
      <vt:lpstr>病因物質!Print_Area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2023-01-24T05:55:34Z</dcterms:created>
  <dcterms:modified xsi:type="dcterms:W3CDTF">2023-01-24T06:22:49Z</dcterms:modified>
</cp:coreProperties>
</file>