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40" windowHeight="8100"/>
  </bookViews>
  <sheets>
    <sheet name="原因食品別" sheetId="1" r:id="rId1"/>
  </sheets>
  <externalReferences>
    <externalReference r:id="rId2"/>
  </externalReferences>
  <definedNames>
    <definedName name="_xlnm.Print_Area" localSheetId="0">原因食品別!$A$1:$H$18</definedName>
  </definedNames>
  <calcPr calcId="145621"/>
</workbook>
</file>

<file path=xl/calcChain.xml><?xml version="1.0" encoding="utf-8"?>
<calcChain xmlns="http://schemas.openxmlformats.org/spreadsheetml/2006/main">
  <c r="D5" i="1" l="1"/>
  <c r="F13" i="1" s="1"/>
  <c r="C5" i="1"/>
  <c r="E9" i="1" s="1"/>
  <c r="F12" i="1" l="1"/>
  <c r="E11" i="1"/>
  <c r="E13" i="1"/>
  <c r="E8" i="1"/>
  <c r="E10" i="1"/>
  <c r="E12" i="1"/>
  <c r="F8" i="1"/>
  <c r="F10" i="1"/>
  <c r="E6" i="1"/>
  <c r="F6" i="1"/>
  <c r="F9" i="1"/>
  <c r="F11" i="1"/>
</calcChain>
</file>

<file path=xl/sharedStrings.xml><?xml version="1.0" encoding="utf-8"?>
<sst xmlns="http://schemas.openxmlformats.org/spreadsheetml/2006/main" count="32" uniqueCount="27">
  <si>
    <t>表2　原因食品別食中毒発生状況</t>
    <rPh sb="0" eb="1">
      <t>ヒョウ</t>
    </rPh>
    <phoneticPr fontId="4"/>
  </si>
  <si>
    <t>（29年）　</t>
    <rPh sb="3" eb="4">
      <t>ネン</t>
    </rPh>
    <phoneticPr fontId="1"/>
  </si>
  <si>
    <t xml:space="preserve"> 発生状況</t>
    <rPh sb="1" eb="3">
      <t>ハッセイ</t>
    </rPh>
    <rPh sb="3" eb="5">
      <t>ジョウキョウ</t>
    </rPh>
    <phoneticPr fontId="3"/>
  </si>
  <si>
    <t>件数</t>
    <rPh sb="0" eb="2">
      <t>ケンスウ</t>
    </rPh>
    <phoneticPr fontId="3"/>
  </si>
  <si>
    <t>患者数</t>
    <rPh sb="0" eb="3">
      <t>カンジャスウ</t>
    </rPh>
    <phoneticPr fontId="3"/>
  </si>
  <si>
    <t>構成比（％）</t>
    <rPh sb="0" eb="2">
      <t>コウセイ</t>
    </rPh>
    <rPh sb="2" eb="3">
      <t>ヒ</t>
    </rPh>
    <phoneticPr fontId="3"/>
  </si>
  <si>
    <t>備      考</t>
    <rPh sb="0" eb="8">
      <t>ビコウ</t>
    </rPh>
    <phoneticPr fontId="3"/>
  </si>
  <si>
    <t>原因食品</t>
    <rPh sb="0" eb="4">
      <t>ゲンインショクヒン</t>
    </rPh>
    <phoneticPr fontId="3"/>
  </si>
  <si>
    <t>合　  計</t>
    <rPh sb="0" eb="1">
      <t>ゴウ</t>
    </rPh>
    <rPh sb="4" eb="5">
      <t>ケイ</t>
    </rPh>
    <phoneticPr fontId="3"/>
  </si>
  <si>
    <t>魚介類</t>
    <rPh sb="0" eb="3">
      <t>ギョカイルイ</t>
    </rPh>
    <phoneticPr fontId="1"/>
  </si>
  <si>
    <t>その他</t>
    <rPh sb="2" eb="3">
      <t>タ</t>
    </rPh>
    <phoneticPr fontId="3"/>
  </si>
  <si>
    <t>ヒラメ刺身(寄ア)、飲食店の食事(寄ア)、魚介類その他(寄ア)、イワシ握りを含む寿司ランチ(寄ア)、家庭で調理した食品(アジの刺身、しめさば)(寄ア)、販売店が加工し、販売提供した「あじ　お造り」(寄ア)、寿司2件(寄ア)、刺身類(寄ア)、シメサバ3件(寄ア)、サバ刺身(寄ア)、刺身のお造り(寄ア)、真いわしの刺身(寄ア)、販売店が加工し、販売した刺身(寄ア)、秋刀魚のバッテラ風(寄ア)、サバ刺身のごま醤油和え(寄ア)、さんま刺身(寄ア)、握りずし(サバを含む)(寄ア)、アジとサンマの刺身(寄ア)、刺身盛り(寄ア)、生食用鮮魚介類(寄ア)、ヒラメお造り(寄ク)、刺身盛り合わせ(シシャモ、サンマ、イワシ)(寄シ)</t>
    <rPh sb="3" eb="5">
      <t>サシミ</t>
    </rPh>
    <rPh sb="6" eb="7">
      <t>キ</t>
    </rPh>
    <rPh sb="10" eb="12">
      <t>インショク</t>
    </rPh>
    <rPh sb="12" eb="13">
      <t>テン</t>
    </rPh>
    <rPh sb="14" eb="16">
      <t>ショクジ</t>
    </rPh>
    <rPh sb="17" eb="18">
      <t>キ</t>
    </rPh>
    <rPh sb="28" eb="29">
      <t>キ</t>
    </rPh>
    <rPh sb="46" eb="47">
      <t>キ</t>
    </rPh>
    <rPh sb="72" eb="73">
      <t>キ</t>
    </rPh>
    <rPh sb="99" eb="100">
      <t>キ</t>
    </rPh>
    <rPh sb="108" eb="109">
      <t>キ</t>
    </rPh>
    <rPh sb="116" eb="117">
      <t>キ</t>
    </rPh>
    <rPh sb="127" eb="128">
      <t>キ</t>
    </rPh>
    <rPh sb="136" eb="137">
      <t>キ</t>
    </rPh>
    <rPh sb="140" eb="142">
      <t>サシミ</t>
    </rPh>
    <rPh sb="144" eb="145">
      <t>ツク</t>
    </rPh>
    <rPh sb="147" eb="148">
      <t>キ</t>
    </rPh>
    <rPh sb="159" eb="160">
      <t>キ</t>
    </rPh>
    <rPh sb="178" eb="179">
      <t>キ</t>
    </rPh>
    <rPh sb="192" eb="193">
      <t>キ</t>
    </rPh>
    <rPh sb="208" eb="209">
      <t>キ</t>
    </rPh>
    <rPh sb="218" eb="219">
      <t>キ</t>
    </rPh>
    <rPh sb="234" eb="235">
      <t>キ</t>
    </rPh>
    <rPh sb="248" eb="249">
      <t>キ</t>
    </rPh>
    <rPh sb="257" eb="258">
      <t>キ</t>
    </rPh>
    <rPh sb="269" eb="270">
      <t>キ</t>
    </rPh>
    <rPh sb="277" eb="278">
      <t>ツク</t>
    </rPh>
    <rPh sb="280" eb="281">
      <t>キ</t>
    </rPh>
    <rPh sb="306" eb="307">
      <t>キ</t>
    </rPh>
    <phoneticPr fontId="1"/>
  </si>
  <si>
    <t>魚介類加工品</t>
    <rPh sb="0" eb="3">
      <t>ギョカイルイ</t>
    </rPh>
    <rPh sb="3" eb="6">
      <t>カコウヒン</t>
    </rPh>
    <phoneticPr fontId="1"/>
  </si>
  <si>
    <t>会食料理(刺身を含む)(寄ア)、刺身盛合せ(シメサバ、アジを含む)(寄ア)、ごまさば盛り(寄ア)、飲食店の食事(寄ア)</t>
    <rPh sb="12" eb="13">
      <t>キ</t>
    </rPh>
    <rPh sb="34" eb="35">
      <t>キ</t>
    </rPh>
    <rPh sb="45" eb="46">
      <t>キ</t>
    </rPh>
    <phoneticPr fontId="1"/>
  </si>
  <si>
    <t>肉類及びその加工品</t>
    <rPh sb="0" eb="1">
      <t>ニク</t>
    </rPh>
    <rPh sb="1" eb="2">
      <t>ルイ</t>
    </rPh>
    <rPh sb="2" eb="3">
      <t>オヨ</t>
    </rPh>
    <rPh sb="6" eb="9">
      <t>カコウヒン</t>
    </rPh>
    <phoneticPr fontId="3"/>
  </si>
  <si>
    <t>鶏レバー串焼きを含む鶏串焼き(Camp)、飲食店の食事(推定:鶏の串焼き)(Camp) 、飲食店の食事(鶏肉の刺身を含む)(Camp)、飲食店の食事(Camp) 、飲食店の食事(加熱不十分な鶏白レバーを含む)(Camp)、ローストビーフ(Sta)</t>
    <phoneticPr fontId="1"/>
  </si>
  <si>
    <t>野菜類及びその加工品</t>
    <rPh sb="0" eb="3">
      <t>ヤサイルイ</t>
    </rPh>
    <rPh sb="3" eb="4">
      <t>オヨ</t>
    </rPh>
    <rPh sb="7" eb="10">
      <t>カコウヒン</t>
    </rPh>
    <phoneticPr fontId="1"/>
  </si>
  <si>
    <t>南瓜の煮物(C.p)</t>
    <rPh sb="0" eb="2">
      <t>カボチャ</t>
    </rPh>
    <rPh sb="3" eb="5">
      <t>ニモノ</t>
    </rPh>
    <phoneticPr fontId="1"/>
  </si>
  <si>
    <t>　</t>
    <phoneticPr fontId="1"/>
  </si>
  <si>
    <t>複合調理食品</t>
    <rPh sb="0" eb="2">
      <t>フクゴウ</t>
    </rPh>
    <rPh sb="2" eb="4">
      <t>チョウリ</t>
    </rPh>
    <rPh sb="4" eb="6">
      <t>ショクヒン</t>
    </rPh>
    <phoneticPr fontId="3"/>
  </si>
  <si>
    <t>コース及びアラカルト料理(NV)、家庭で喫食した手巻き寿司（イワシ、ワラサ等）(寄ア)、鯖の棒寿司(寄ア)、カレーライス(C.p)、カレー(C.p)、飲食店の食事(鶏肉の刺身を含む)(Camp)、加熱不十分な鶏料理2件(Camp)、ローストビーフ丼(Camp)、飲食店の食事(加熱不十分な鶏肉を含む)(Camp</t>
    <rPh sb="40" eb="41">
      <t>キ</t>
    </rPh>
    <rPh sb="50" eb="51">
      <t>キ</t>
    </rPh>
    <rPh sb="108" eb="109">
      <t>ケン</t>
    </rPh>
    <phoneticPr fontId="1"/>
  </si>
  <si>
    <t>その他</t>
    <rPh sb="0" eb="3">
      <t>ソノタ</t>
    </rPh>
    <phoneticPr fontId="3"/>
  </si>
  <si>
    <t xml:space="preserve">飲食店の食事28件(NV 9,Camp 13,寄ア 5,Sta 1,)、会食料理11件(NV 3,Camp 6，寄ア 1，Camp及びSal 1)、給食2件(NV)、原因施設が提供した食事2件(NV)、給食（きざみのり）2件(NV)、きざみのり2件(NV)、仕出し弁当2件(NV，S.p)、コース及びアラカルト料理(NV)、会席料理(NV)、出前寿司(NV)、ディナーバイキング料理(NV)、鮮魚介類を含む食事(寄ア)、刺身定食(アジ、イワシ、サーモン)(寄シ)、飲食店の食事（煮物を含む)(C.p)、和風のりパスタ及びオクラと竹輪の和え物(astA保有大腸菌)、蜂蜜(C.botu)、ビュッフェ料理(Sta)、鶏肉とキノコのソテー(Sta)、飲食店の食事(加熱不十分な鶏肉料理を含む)3件、飲食店の食事（加熱不十分な焼き鳥を含む)(Camp)、飲食店の食事(鶏肉の刺身を含む)(Camp)、飲食店の食事(鶏レバーの刺身を含む)(Camp)、飲食店の食事(鶏肉の焼肉を含む)(Camp)、コース料理(Camp)、加熱不十分な鶏肉料理を含む食事(Camp)、会食料理(加熱不十分な鶏肉料理を含む)(Camp)、宴会料理(Camp)、バイキング料理(Camp)、鶏の生レバー及び鶏たたきを含む食事(Camp)、鶏のレバテキを含む食事(Camp)
</t>
    <rPh sb="0" eb="2">
      <t>インショク</t>
    </rPh>
    <rPh sb="2" eb="3">
      <t>テン</t>
    </rPh>
    <rPh sb="4" eb="6">
      <t>ショクジ</t>
    </rPh>
    <rPh sb="8" eb="9">
      <t>ケン</t>
    </rPh>
    <rPh sb="23" eb="24">
      <t>キ</t>
    </rPh>
    <rPh sb="56" eb="57">
      <t>キ</t>
    </rPh>
    <rPh sb="65" eb="66">
      <t>オヨ</t>
    </rPh>
    <rPh sb="135" eb="136">
      <t>ケン</t>
    </rPh>
    <rPh sb="206" eb="207">
      <t>キ</t>
    </rPh>
    <rPh sb="228" eb="229">
      <t>キ</t>
    </rPh>
    <phoneticPr fontId="1"/>
  </si>
  <si>
    <t>不明</t>
    <rPh sb="0" eb="1">
      <t>フ</t>
    </rPh>
    <rPh sb="1" eb="2">
      <t>メイ</t>
    </rPh>
    <phoneticPr fontId="3"/>
  </si>
  <si>
    <t>不明6件(Camp 1,寄ア 7)、会食料理(シメサバ及び魚介類の刺身を含む)(寄ア)、にぎり寿司(アジ、イワシ、ハマチを含む)(寄ア)、防災訓練において提供された食事(不明)、チャーハンを含む会食料理(B.c)</t>
    <rPh sb="0" eb="2">
      <t>フメイ</t>
    </rPh>
    <rPh sb="3" eb="4">
      <t>ケン</t>
    </rPh>
    <rPh sb="12" eb="13">
      <t>ヤドリキ</t>
    </rPh>
    <rPh sb="40" eb="41">
      <t>キ</t>
    </rPh>
    <rPh sb="65" eb="66">
      <t>キ</t>
    </rPh>
    <rPh sb="85" eb="87">
      <t>フメイ</t>
    </rPh>
    <phoneticPr fontId="1"/>
  </si>
  <si>
    <t>(注） 構成比は末尾を四捨五入しているため、合計が100.0%とならない場合がある。</t>
    <rPh sb="1" eb="2">
      <t>チュウ</t>
    </rPh>
    <rPh sb="4" eb="7">
      <t>コウセイヒ</t>
    </rPh>
    <rPh sb="8" eb="10">
      <t>マツビ</t>
    </rPh>
    <rPh sb="11" eb="15">
      <t>シシャゴニュウ</t>
    </rPh>
    <rPh sb="22" eb="24">
      <t>ゴウケイ</t>
    </rPh>
    <rPh sb="36" eb="38">
      <t>バアイ</t>
    </rPh>
    <phoneticPr fontId="3"/>
  </si>
  <si>
    <t>注） NV（ノロウイルス）､Sapo（サポウイルス）、C.p（ウエルシュ菌）、Camp（カンピロバクター）、Sta（黄色ブドウ球菌）、Sal(サルモネラ）、化学（化学物質）、B.c（セレウス菌）、Sal(サルモネラ）、EHEC（腸管出血性大腸菌）、astA保有大腸菌（耐熱性毒素様毒素遺伝子（astA）保有大腸菌）※、V.p(腸炎ビブリオ)、V.flu（ビブリオ・フルビアリス）、植物（植物性自然毒）、動物（動物性自然毒）、寄ｱ（アニサキス）、寄ｼ（シュードテラノーバ）、寄ｸ（クドア・セプテンプンクタータ）、Y.e（エルシニア・エンテロコリチカ）、S.Typhi（チフス菌）、S.p(Ａ群溶血性レンサ球菌)、C.botu（ボツリヌス菌）、不（不明）　　　※本菌の病原性については未だ十分に解明されていない。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</si>
</sst>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.0_);[Red]\(0.0\)"/>
    <numFmt numFmtId="178" formatCode="#,##0_-;[Red]\ #,##0\-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176" fontId="5" fillId="0" borderId="0" xfId="0" applyNumberFormat="1" applyFont="1"/>
    <xf numFmtId="0" fontId="6" fillId="0" borderId="0" xfId="0" applyFont="1" applyAlignment="1">
      <alignment vertical="top"/>
    </xf>
    <xf numFmtId="177" fontId="5" fillId="0" borderId="0" xfId="0" applyNumberFormat="1" applyFont="1"/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center" vertical="center"/>
    </xf>
    <xf numFmtId="178" fontId="5" fillId="0" borderId="3" xfId="1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justify" vertical="center"/>
    </xf>
    <xf numFmtId="0" fontId="5" fillId="0" borderId="6" xfId="0" applyFont="1" applyBorder="1" applyAlignment="1">
      <alignment vertical="center" textRotation="255"/>
    </xf>
    <xf numFmtId="0" fontId="7" fillId="0" borderId="7" xfId="0" applyFont="1" applyBorder="1" applyAlignment="1">
      <alignment vertical="center"/>
    </xf>
    <xf numFmtId="0" fontId="5" fillId="0" borderId="3" xfId="0" applyFont="1" applyBorder="1" applyAlignment="1">
      <alignment vertical="center" textRotation="255"/>
    </xf>
    <xf numFmtId="0" fontId="5" fillId="0" borderId="8" xfId="0" applyFont="1" applyBorder="1" applyAlignment="1">
      <alignment horizontal="distributed" vertical="center"/>
    </xf>
    <xf numFmtId="178" fontId="5" fillId="0" borderId="7" xfId="1" applyNumberFormat="1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right" vertical="center"/>
    </xf>
    <xf numFmtId="0" fontId="5" fillId="0" borderId="7" xfId="0" applyNumberFormat="1" applyFont="1" applyFill="1" applyBorder="1" applyAlignment="1">
      <alignment horizontal="justify" vertical="center" wrapText="1"/>
    </xf>
    <xf numFmtId="177" fontId="5" fillId="0" borderId="11" xfId="0" applyNumberFormat="1" applyFont="1" applyBorder="1" applyAlignment="1">
      <alignment horizontal="right" vertical="center"/>
    </xf>
    <xf numFmtId="0" fontId="5" fillId="0" borderId="3" xfId="0" applyNumberFormat="1" applyFont="1" applyFill="1" applyBorder="1" applyAlignment="1">
      <alignment horizontal="justify" vertical="center" wrapText="1"/>
    </xf>
    <xf numFmtId="0" fontId="5" fillId="0" borderId="9" xfId="0" applyFont="1" applyBorder="1" applyAlignment="1">
      <alignment vertical="center" textRotation="255"/>
    </xf>
    <xf numFmtId="0" fontId="5" fillId="0" borderId="3" xfId="0" applyFont="1" applyFill="1" applyBorder="1" applyAlignment="1">
      <alignment horizontal="justify" vertical="center"/>
    </xf>
    <xf numFmtId="178" fontId="5" fillId="0" borderId="3" xfId="1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justify" vertical="center" wrapText="1"/>
    </xf>
    <xf numFmtId="0" fontId="5" fillId="0" borderId="3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/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6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178" fontId="5" fillId="0" borderId="6" xfId="1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177" fontId="5" fillId="0" borderId="6" xfId="0" applyNumberFormat="1" applyFont="1" applyFill="1" applyBorder="1" applyAlignment="1">
      <alignment horizontal="right" vertical="center"/>
    </xf>
    <xf numFmtId="0" fontId="5" fillId="0" borderId="6" xfId="0" applyNumberFormat="1" applyFont="1" applyFill="1" applyBorder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/>
    <xf numFmtId="0" fontId="5" fillId="0" borderId="5" xfId="0" applyFont="1" applyBorder="1" applyAlignment="1"/>
  </cellXfs>
  <cellStyles count="6">
    <cellStyle name="桁区切り" xfId="1" builtinId="6"/>
    <cellStyle name="標準" xfId="0" builtinId="0"/>
    <cellStyle name="標準 2" xfId="2"/>
    <cellStyle name="標準 3" xfId="3"/>
    <cellStyle name="標準 4" xfId="4"/>
    <cellStyle name="標準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2</xdr:col>
      <xdr:colOff>9525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9525" y="361950"/>
          <a:ext cx="1543050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@&#39135;&#20013;&#27602;&#35519;&#26619;&#25285;&#24403;/&#30906;&#23450;&#20516;/H29/&#12464;&#12521;&#12501;&#20316;&#25104;/20180329_&#24179;&#25104;29&#24180;&#26481;&#20140;&#37117;&#12398;&#39135;&#20013;&#27602;&#20107;&#20214;&#19968;&#35239;&#12464;&#12521;&#1250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原因食品別"/>
      <sheetName val="病因物質別"/>
      <sheetName val="責任の所在別"/>
    </sheetNames>
    <sheetDataSet>
      <sheetData sheetId="0">
        <row r="6">
          <cell r="B6" t="str">
            <v>魚介類/その他</v>
          </cell>
          <cell r="E6">
            <v>18.939393939393938</v>
          </cell>
          <cell r="F6">
            <v>1.5220700152207001</v>
          </cell>
        </row>
        <row r="7">
          <cell r="B7" t="str">
            <v>魚介類加工品/その他</v>
          </cell>
          <cell r="E7">
            <v>3.0303030303030303</v>
          </cell>
          <cell r="F7">
            <v>0.19025875190258751</v>
          </cell>
        </row>
        <row r="8">
          <cell r="B8" t="str">
            <v>肉類及びその加工品</v>
          </cell>
          <cell r="E8">
            <v>4.5454545454545459</v>
          </cell>
          <cell r="F8">
            <v>1.445966514459665</v>
          </cell>
        </row>
        <row r="9">
          <cell r="B9" t="str">
            <v>野菜類及びその加工品</v>
          </cell>
          <cell r="E9">
            <v>0.75757575757575757</v>
          </cell>
          <cell r="F9">
            <v>3.0060882800608826</v>
          </cell>
        </row>
        <row r="10">
          <cell r="B10" t="str">
            <v>複合調理食品</v>
          </cell>
          <cell r="E10">
            <v>7.5757575757575761</v>
          </cell>
          <cell r="F10">
            <v>6.8493150684931505</v>
          </cell>
        </row>
        <row r="11">
          <cell r="B11" t="str">
            <v>その他</v>
          </cell>
          <cell r="E11">
            <v>56.060606060606055</v>
          </cell>
          <cell r="F11">
            <v>82.077625570776263</v>
          </cell>
        </row>
        <row r="12">
          <cell r="B12" t="str">
            <v>不明</v>
          </cell>
          <cell r="E12">
            <v>9.0909090909090917</v>
          </cell>
          <cell r="F12">
            <v>4.9086757990867573</v>
          </cell>
        </row>
      </sheetData>
      <sheetData sheetId="1">
        <row r="6">
          <cell r="A6" t="str">
            <v>ウイルス</v>
          </cell>
        </row>
      </sheetData>
      <sheetData sheetId="2">
        <row r="6">
          <cell r="A6" t="str">
            <v>集団給食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view="pageBreakPreview" zoomScale="90" zoomScaleNormal="100" zoomScaleSheetLayoutView="90" workbookViewId="0">
      <selection activeCell="G5" sqref="G5"/>
    </sheetView>
  </sheetViews>
  <sheetFormatPr defaultRowHeight="12" x14ac:dyDescent="0.15"/>
  <cols>
    <col min="1" max="1" width="3.625" style="2" customWidth="1"/>
    <col min="2" max="2" width="16.625" style="2" customWidth="1"/>
    <col min="3" max="3" width="6.625" style="3" customWidth="1"/>
    <col min="4" max="4" width="7.625" style="3" customWidth="1"/>
    <col min="5" max="6" width="6.625" style="4" customWidth="1"/>
    <col min="7" max="7" width="55" style="2" customWidth="1"/>
    <col min="8" max="10" width="4.5" style="2" customWidth="1"/>
    <col min="11" max="16384" width="9" style="2"/>
  </cols>
  <sheetData>
    <row r="1" spans="1:8" ht="14.25" x14ac:dyDescent="0.15">
      <c r="A1" s="1" t="s">
        <v>0</v>
      </c>
    </row>
    <row r="2" spans="1:8" ht="13.5" x14ac:dyDescent="0.15">
      <c r="A2" s="5"/>
      <c r="E2" s="6"/>
      <c r="F2" s="6"/>
      <c r="G2" s="7" t="s">
        <v>1</v>
      </c>
    </row>
    <row r="3" spans="1:8" ht="17.25" customHeight="1" x14ac:dyDescent="0.15">
      <c r="A3" s="8"/>
      <c r="B3" s="9" t="s">
        <v>2</v>
      </c>
      <c r="C3" s="47" t="s">
        <v>3</v>
      </c>
      <c r="D3" s="47" t="s">
        <v>4</v>
      </c>
      <c r="E3" s="48" t="s">
        <v>5</v>
      </c>
      <c r="F3" s="48"/>
      <c r="G3" s="47" t="s">
        <v>6</v>
      </c>
    </row>
    <row r="4" spans="1:8" ht="21.75" customHeight="1" x14ac:dyDescent="0.15">
      <c r="A4" s="49" t="s">
        <v>7</v>
      </c>
      <c r="B4" s="50"/>
      <c r="C4" s="47"/>
      <c r="D4" s="47"/>
      <c r="E4" s="10" t="s">
        <v>3</v>
      </c>
      <c r="F4" s="10" t="s">
        <v>4</v>
      </c>
      <c r="G4" s="47"/>
    </row>
    <row r="5" spans="1:8" ht="36" customHeight="1" x14ac:dyDescent="0.15">
      <c r="A5" s="47" t="s">
        <v>8</v>
      </c>
      <c r="B5" s="47"/>
      <c r="C5" s="11">
        <f>SUM(C6:C13)</f>
        <v>132</v>
      </c>
      <c r="D5" s="11">
        <f>SUM(D6:D13)</f>
        <v>2628</v>
      </c>
      <c r="E5" s="12">
        <v>100</v>
      </c>
      <c r="F5" s="12">
        <v>100</v>
      </c>
      <c r="G5" s="13"/>
    </row>
    <row r="6" spans="1:8" ht="61.5" customHeight="1" x14ac:dyDescent="0.15">
      <c r="A6" s="14" t="s">
        <v>9</v>
      </c>
      <c r="B6" s="38" t="s">
        <v>10</v>
      </c>
      <c r="C6" s="40">
        <v>25</v>
      </c>
      <c r="D6" s="40">
        <v>40</v>
      </c>
      <c r="E6" s="42">
        <f>C6/C5*100</f>
        <v>18.939393939393938</v>
      </c>
      <c r="F6" s="44">
        <f>D6/D5*100</f>
        <v>1.5220700152207001</v>
      </c>
      <c r="G6" s="45" t="s">
        <v>11</v>
      </c>
    </row>
    <row r="7" spans="1:8" ht="72" customHeight="1" x14ac:dyDescent="0.15">
      <c r="A7" s="15"/>
      <c r="B7" s="39"/>
      <c r="C7" s="41"/>
      <c r="D7" s="41"/>
      <c r="E7" s="43"/>
      <c r="F7" s="43"/>
      <c r="G7" s="46"/>
    </row>
    <row r="8" spans="1:8" ht="44.25" customHeight="1" x14ac:dyDescent="0.15">
      <c r="A8" s="16" t="s">
        <v>12</v>
      </c>
      <c r="B8" s="17" t="s">
        <v>10</v>
      </c>
      <c r="C8" s="18">
        <v>4</v>
      </c>
      <c r="D8" s="18">
        <v>5</v>
      </c>
      <c r="E8" s="12">
        <f>C8/C5*100</f>
        <v>3.0303030303030303</v>
      </c>
      <c r="F8" s="19">
        <f>D8/D5*100</f>
        <v>0.19025875190258751</v>
      </c>
      <c r="G8" s="20" t="s">
        <v>13</v>
      </c>
    </row>
    <row r="9" spans="1:8" ht="80.25" customHeight="1" x14ac:dyDescent="0.15">
      <c r="A9" s="32" t="s">
        <v>14</v>
      </c>
      <c r="B9" s="33"/>
      <c r="C9" s="11">
        <v>6</v>
      </c>
      <c r="D9" s="11">
        <v>38</v>
      </c>
      <c r="E9" s="21">
        <f>C9/C5*100</f>
        <v>4.5454545454545459</v>
      </c>
      <c r="F9" s="21">
        <f>D9/D5*100</f>
        <v>1.445966514459665</v>
      </c>
      <c r="G9" s="22" t="s">
        <v>15</v>
      </c>
    </row>
    <row r="10" spans="1:8" ht="52.5" customHeight="1" x14ac:dyDescent="0.15">
      <c r="A10" s="23" t="s">
        <v>16</v>
      </c>
      <c r="B10" s="17" t="s">
        <v>10</v>
      </c>
      <c r="C10" s="11">
        <v>1</v>
      </c>
      <c r="D10" s="11">
        <v>79</v>
      </c>
      <c r="E10" s="21">
        <f>C10/C5*100</f>
        <v>0.75757575757575757</v>
      </c>
      <c r="F10" s="21">
        <f>D10/D5*100</f>
        <v>3.0060882800608826</v>
      </c>
      <c r="G10" s="24" t="s">
        <v>17</v>
      </c>
      <c r="H10" s="2" t="s">
        <v>18</v>
      </c>
    </row>
    <row r="11" spans="1:8" ht="77.25" customHeight="1" x14ac:dyDescent="0.15">
      <c r="A11" s="34" t="s">
        <v>19</v>
      </c>
      <c r="B11" s="35"/>
      <c r="C11" s="25">
        <v>10</v>
      </c>
      <c r="D11" s="25">
        <v>180</v>
      </c>
      <c r="E11" s="21">
        <f>C11/C5*100</f>
        <v>7.5757575757575761</v>
      </c>
      <c r="F11" s="21">
        <f>D11/D5*100</f>
        <v>6.8493150684931505</v>
      </c>
      <c r="G11" s="26" t="s">
        <v>20</v>
      </c>
    </row>
    <row r="12" spans="1:8" ht="236.25" customHeight="1" x14ac:dyDescent="0.15">
      <c r="A12" s="34" t="s">
        <v>21</v>
      </c>
      <c r="B12" s="35"/>
      <c r="C12" s="25">
        <v>74</v>
      </c>
      <c r="D12" s="25">
        <v>2157</v>
      </c>
      <c r="E12" s="21">
        <f>C12/C5*100</f>
        <v>56.060606060606055</v>
      </c>
      <c r="F12" s="21">
        <f>D12/D5*100</f>
        <v>82.077625570776263</v>
      </c>
      <c r="G12" s="27" t="s">
        <v>22</v>
      </c>
    </row>
    <row r="13" spans="1:8" ht="60" customHeight="1" x14ac:dyDescent="0.15">
      <c r="A13" s="32" t="s">
        <v>23</v>
      </c>
      <c r="B13" s="33"/>
      <c r="C13" s="11">
        <v>12</v>
      </c>
      <c r="D13" s="11">
        <v>129</v>
      </c>
      <c r="E13" s="12">
        <f>C13/C5*100</f>
        <v>9.0909090909090917</v>
      </c>
      <c r="F13" s="12">
        <f>D13/D5*100</f>
        <v>4.9086757990867573</v>
      </c>
      <c r="G13" s="22" t="s">
        <v>24</v>
      </c>
    </row>
    <row r="14" spans="1:8" x14ac:dyDescent="0.15">
      <c r="A14" s="2" t="s">
        <v>25</v>
      </c>
    </row>
    <row r="16" spans="1:8" ht="75.75" customHeight="1" x14ac:dyDescent="0.15">
      <c r="A16" s="36" t="s">
        <v>26</v>
      </c>
      <c r="B16" s="36"/>
      <c r="C16" s="36"/>
      <c r="D16" s="36"/>
      <c r="E16" s="36"/>
      <c r="F16" s="36"/>
      <c r="G16" s="36"/>
    </row>
    <row r="17" spans="1:10" x14ac:dyDescent="0.15">
      <c r="A17" s="37"/>
      <c r="B17" s="37"/>
      <c r="C17" s="37"/>
      <c r="D17" s="37"/>
      <c r="E17" s="37"/>
      <c r="F17" s="37"/>
      <c r="G17" s="37"/>
    </row>
    <row r="18" spans="1:10" ht="13.5" x14ac:dyDescent="0.15">
      <c r="B18" s="28"/>
    </row>
    <row r="19" spans="1:10" s="30" customFormat="1" ht="76.5" customHeight="1" x14ac:dyDescent="0.15">
      <c r="A19" s="28"/>
      <c r="B19" s="28"/>
      <c r="C19" s="29"/>
      <c r="D19" s="29"/>
      <c r="E19" s="28"/>
      <c r="F19" s="28"/>
      <c r="G19" s="28"/>
    </row>
    <row r="20" spans="1:10" ht="70.5" customHeight="1" x14ac:dyDescent="0.15">
      <c r="B20" s="2" t="s">
        <v>18</v>
      </c>
      <c r="C20" s="29"/>
      <c r="D20" s="29"/>
      <c r="E20" s="28"/>
      <c r="F20" s="28"/>
      <c r="G20" s="28"/>
    </row>
    <row r="21" spans="1:10" ht="14.25" customHeight="1" x14ac:dyDescent="0.15"/>
    <row r="23" spans="1:10" ht="12" customHeight="1" x14ac:dyDescent="0.15"/>
    <row r="24" spans="1:10" ht="19.5" customHeight="1" x14ac:dyDescent="0.15"/>
    <row r="25" spans="1:10" ht="15" customHeight="1" x14ac:dyDescent="0.15"/>
    <row r="26" spans="1:10" x14ac:dyDescent="0.15">
      <c r="H26" s="31"/>
      <c r="I26" s="31"/>
      <c r="J26" s="31"/>
    </row>
    <row r="27" spans="1:10" ht="12" customHeight="1" x14ac:dyDescent="0.15">
      <c r="H27" s="31"/>
      <c r="I27" s="31"/>
      <c r="J27" s="31"/>
    </row>
    <row r="28" spans="1:10" ht="12" customHeight="1" x14ac:dyDescent="0.15">
      <c r="H28" s="31"/>
      <c r="I28" s="31"/>
      <c r="J28" s="31"/>
    </row>
    <row r="29" spans="1:10" ht="12" customHeight="1" x14ac:dyDescent="0.15">
      <c r="H29" s="31"/>
      <c r="I29" s="31"/>
      <c r="J29" s="31"/>
    </row>
    <row r="30" spans="1:10" x14ac:dyDescent="0.15">
      <c r="C30" s="2"/>
      <c r="D30" s="2"/>
      <c r="E30" s="2"/>
      <c r="F30" s="2"/>
      <c r="H30" s="31"/>
      <c r="I30" s="31"/>
      <c r="J30" s="31"/>
    </row>
    <row r="31" spans="1:10" x14ac:dyDescent="0.15">
      <c r="C31" s="2"/>
      <c r="D31" s="2"/>
      <c r="E31" s="2"/>
      <c r="F31" s="2"/>
      <c r="H31" s="31"/>
      <c r="I31" s="31"/>
      <c r="J31" s="31"/>
    </row>
    <row r="32" spans="1:10" x14ac:dyDescent="0.15">
      <c r="C32" s="2"/>
      <c r="D32" s="2"/>
      <c r="E32" s="2"/>
      <c r="F32" s="2"/>
      <c r="H32" s="31"/>
      <c r="I32" s="31"/>
      <c r="J32" s="31"/>
    </row>
    <row r="33" spans="3:10" x14ac:dyDescent="0.15">
      <c r="C33" s="2"/>
      <c r="D33" s="2"/>
      <c r="E33" s="2"/>
      <c r="F33" s="2"/>
      <c r="H33" s="31"/>
      <c r="I33" s="31"/>
      <c r="J33" s="31"/>
    </row>
    <row r="34" spans="3:10" x14ac:dyDescent="0.15">
      <c r="H34" s="31"/>
      <c r="I34" s="31"/>
      <c r="J34" s="31"/>
    </row>
  </sheetData>
  <mergeCells count="18">
    <mergeCell ref="A5:B5"/>
    <mergeCell ref="C3:C4"/>
    <mergeCell ref="D3:D4"/>
    <mergeCell ref="E3:F3"/>
    <mergeCell ref="G3:G4"/>
    <mergeCell ref="A4:B4"/>
    <mergeCell ref="A17:G17"/>
    <mergeCell ref="B6:B7"/>
    <mergeCell ref="C6:C7"/>
    <mergeCell ref="D6:D7"/>
    <mergeCell ref="E6:E7"/>
    <mergeCell ref="F6:F7"/>
    <mergeCell ref="G6:G7"/>
    <mergeCell ref="A9:B9"/>
    <mergeCell ref="A11:B11"/>
    <mergeCell ref="A12:B12"/>
    <mergeCell ref="A13:B13"/>
    <mergeCell ref="A16:G16"/>
  </mergeCells>
  <phoneticPr fontId="3"/>
  <pageMargins left="0.78740157480314965" right="0.27559055118110237" top="0.98425196850393704" bottom="0.98425196850393704" header="0.51181102362204722" footer="0.51181102362204722"/>
  <pageSetup paperSize="9" scale="84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原因食品別</vt:lpstr>
      <vt:lpstr>原因食品別!Print_Area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2019-09-20T06:42:08Z</dcterms:created>
  <dcterms:modified xsi:type="dcterms:W3CDTF">2019-10-02T04:15:30Z</dcterms:modified>
</cp:coreProperties>
</file>