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8_令和5年度\06_令和5年度分当初評価加算\06_提出書類（見本）\"/>
    </mc:Choice>
  </mc:AlternateContent>
  <bookViews>
    <workbookView xWindow="0" yWindow="0" windowWidth="14370" windowHeight="11580"/>
  </bookViews>
  <sheets>
    <sheet name="様式1-1" sheetId="1" r:id="rId1"/>
    <sheet name="1-1別添1" sheetId="2" r:id="rId2"/>
    <sheet name="1-1別添2" sheetId="3" r:id="rId3"/>
    <sheet name="1-2" sheetId="4" r:id="rId4"/>
    <sheet name="1-2別添1" sheetId="5" r:id="rId5"/>
    <sheet name="1-2別添2" sheetId="6" r:id="rId6"/>
  </sheets>
  <definedNames>
    <definedName name="_xlnm.Print_Area" localSheetId="1">'1-1別添1'!$A$1:$D$21</definedName>
    <definedName name="_xlnm.Print_Area" localSheetId="2">'1-1別添2'!$A$1:$AI$29</definedName>
    <definedName name="_xlnm.Print_Area" localSheetId="3">'1-2'!$A$1:$AP$42</definedName>
    <definedName name="_xlnm.Print_Area" localSheetId="4">'1-2別添1'!$A$1:$D$21</definedName>
    <definedName name="_xlnm.Print_Area" localSheetId="5">'1-2別添2'!$A$1:$AI$29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3" l="1"/>
  <c r="AH22" i="6" l="1"/>
  <c r="S17" i="4" s="1"/>
  <c r="Z18" i="4"/>
  <c r="AJ14" i="4"/>
  <c r="Z17" i="4" s="1"/>
  <c r="X26" i="1"/>
  <c r="AH22" i="1"/>
  <c r="X25" i="1" s="1"/>
  <c r="X14" i="1"/>
  <c r="X13" i="1"/>
  <c r="X16" i="1" l="1"/>
  <c r="X28" i="1"/>
  <c r="C32" i="1" s="1"/>
  <c r="Z20" i="4"/>
  <c r="C24" i="4" s="1"/>
</calcChain>
</file>

<file path=xl/sharedStrings.xml><?xml version="1.0" encoding="utf-8"?>
<sst xmlns="http://schemas.openxmlformats.org/spreadsheetml/2006/main" count="473" uniqueCount="131">
  <si>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</si>
  <si>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</si>
  <si>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</si>
  <si>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</si>
  <si>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</si>
  <si>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</si>
  <si>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</si>
  <si>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</si>
  <si>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</si>
  <si>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</si>
  <si>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</si>
  <si>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</si>
  <si>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</si>
  <si>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</si>
  <si>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</si>
  <si>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</si>
  <si>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</si>
  <si>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</si>
  <si>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</si>
  <si>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</si>
  <si>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</si>
  <si>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</si>
  <si>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</si>
  <si>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</si>
  <si>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</si>
  <si>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</si>
  <si>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</si>
  <si>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</si>
  <si>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</si>
  <si>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</si>
  <si>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</si>
  <si>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</si>
  <si>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</si>
  <si>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</si>
  <si>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</si>
  <si>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</si>
  <si>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</si>
  <si>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</si>
  <si>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</si>
  <si>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</si>
  <si>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</si>
  <si>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</si>
  <si>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</si>
  <si>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</si>
  <si>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</si>
  <si>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</si>
  <si>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</si>
  <si>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</si>
  <si>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</si>
  <si>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</si>
  <si>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</si>
  <si>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</si>
  <si>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</si>
  <si>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</si>
  <si>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</si>
  <si>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</si>
  <si>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</si>
  <si>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</si>
  <si>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</si>
  <si>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</si>
  <si>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</si>
  <si>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</si>
  <si>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</si>
  <si>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</si>
  <si>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</si>
  <si>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土</t>
    <rPh sb="0" eb="1">
      <t>ド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</si>
  <si>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</si>
  <si>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</si>
  <si>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</si>
  <si>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</si>
  <si>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</si>
  <si>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</si>
  <si>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</si>
  <si>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</si>
  <si>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</si>
  <si>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</si>
  <si>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</si>
  <si>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・評価加算様式１－２別添１</t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</si>
  <si>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</si>
  <si>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</si>
  <si>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</si>
  <si>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</si>
  <si>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</si>
  <si>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</si>
  <si>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・評価加算様式１－２別添２</t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</si>
  <si>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</si>
  <si>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</si>
  <si>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</si>
  <si>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</si>
  <si>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</si>
  <si>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</si>
  <si>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</si>
  <si>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</si>
  <si>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</si>
  <si>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</si>
  <si>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</si>
  <si>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月</t>
  </si>
  <si>
    <t>火</t>
  </si>
  <si>
    <t>水</t>
  </si>
  <si>
    <t>※添付する挙証資料（令和５年度評価加算協議時）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</si>
  <si>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夜勤看護職員配置加算（令和５年４月中）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</si>
  <si>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令和５年４月中の夜勤時間帯の間、常時、看護職員を１名以上配置をしている。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</si>
  <si>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（令和５年４月分）</t>
    <rPh sb="1" eb="3">
      <t>レイワ</t>
    </rPh>
    <phoneticPr fontId="3"/>
  </si>
  <si>
    <t>日</t>
    <rPh sb="0" eb="1">
      <t>ニチ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</si>
  <si>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</si>
  <si>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</si>
  <si>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※添付する挙証資料（令和５年度評価加算協議時）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</si>
  <si>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配置医勤務時間加算（令和５年４月中）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</si>
  <si>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①の「令和４年度の平均入所者数」は、数値を入力すること（配置医の配置状況は、自動計算）。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</si>
  <si>
    <r>
      <t>令和４年度の平均入所者数(手入力)
※小数点第２位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</si>
  <si>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令和５年４月中の配置医（非常勤を含む）の配置状況（常勤換算方法）
※小数点第２位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</si>
  <si>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※作成していない場合、②の１００，０００円は取得不可</t>
    </r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</si>
  <si>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※作成していない場合、②の１００，０００円は取得不可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</si>
  <si>
    <t>週7日配置している</t>
  </si>
  <si>
    <t>とっている</t>
    <phoneticPr fontId="3"/>
  </si>
  <si>
    <t>〇</t>
  </si>
  <si>
    <t>看護師</t>
    <rPh sb="0" eb="3">
      <t>カンゴシ</t>
    </rPh>
    <phoneticPr fontId="2"/>
  </si>
  <si>
    <t>Ａ</t>
  </si>
  <si>
    <t>〇〇　〇〇</t>
  </si>
  <si>
    <t>①</t>
  </si>
  <si>
    <t>②</t>
  </si>
  <si>
    <t>③</t>
  </si>
  <si>
    <t>休</t>
    <rPh sb="0" eb="1">
      <t>ヤス</t>
    </rPh>
    <phoneticPr fontId="3"/>
  </si>
  <si>
    <t>休</t>
    <rPh sb="0" eb="1">
      <t>ヤス</t>
    </rPh>
    <phoneticPr fontId="2"/>
  </si>
  <si>
    <t>〇〇　〇〇</t>
    <phoneticPr fontId="3"/>
  </si>
  <si>
    <r>
      <t>常勤の従業者が４週間に勤務すべき時間数（合計）　</t>
    </r>
    <r>
      <rPr>
        <sz val="12"/>
        <color rgb="FFFF0000"/>
        <rFont val="ＭＳ Ｐゴシック"/>
        <family val="3"/>
        <charset val="128"/>
      </rPr>
      <t>１６０</t>
    </r>
    <r>
      <rPr>
        <sz val="12"/>
        <rFont val="ＭＳ Ｐゴシック"/>
        <family val="3"/>
        <charset val="128"/>
      </rPr>
      <t>時間</t>
    </r>
    <rPh sb="27" eb="29">
      <t>ジカン</t>
    </rPh>
    <phoneticPr fontId="3"/>
  </si>
  <si>
    <t>配置医師</t>
    <rPh sb="0" eb="2">
      <t>ハイチ</t>
    </rPh>
    <rPh sb="2" eb="4">
      <t>イシ</t>
    </rPh>
    <phoneticPr fontId="2"/>
  </si>
  <si>
    <t>評価加算様式１－１</t>
    <rPh sb="0" eb="2">
      <t>ヒョウカ</t>
    </rPh>
    <rPh sb="2" eb="4">
      <t>カサン</t>
    </rPh>
    <rPh sb="4" eb="6">
      <t>ヨウシキ</t>
    </rPh>
    <phoneticPr fontId="3"/>
  </si>
  <si>
    <t>評価加算様式１－１別添１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</si>
  <si>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評価加算様式１－２</t>
    <rPh sb="0" eb="2">
      <t>ヒョウカ</t>
    </rPh>
    <rPh sb="2" eb="4">
      <t>カサン</t>
    </rPh>
    <rPh sb="4" eb="6">
      <t>ヨウシキ</t>
    </rPh>
    <phoneticPr fontId="3"/>
  </si>
  <si>
    <t>評価加算様式１－２別添１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</si>
</sst>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4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1" fillId="0" borderId="65" xfId="2" applyFill="1" applyBorder="1" applyAlignment="1">
      <alignment horizontal="center"/>
    </xf>
    <xf numFmtId="0" fontId="1" fillId="0" borderId="7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0" fontId="1" fillId="0" borderId="85" xfId="2" applyBorder="1" applyAlignment="1">
      <alignment horizontal="center"/>
    </xf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0" fontId="1" fillId="0" borderId="88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89" xfId="2" applyBorder="1" applyAlignment="1">
      <alignment horizontal="center" vertical="center"/>
    </xf>
    <xf numFmtId="0" fontId="1" fillId="0" borderId="82" xfId="2" applyBorder="1" applyAlignment="1"/>
    <xf numFmtId="0" fontId="1" fillId="0" borderId="78" xfId="2" applyBorder="1" applyAlignment="1"/>
    <xf numFmtId="0" fontId="1" fillId="0" borderId="106" xfId="2" applyBorder="1" applyAlignment="1"/>
    <xf numFmtId="0" fontId="1" fillId="0" borderId="75" xfId="2" applyBorder="1" applyAlignment="1"/>
    <xf numFmtId="0" fontId="1" fillId="0" borderId="89" xfId="2" applyBorder="1" applyAlignment="1"/>
    <xf numFmtId="0" fontId="0" fillId="3" borderId="107" xfId="2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12</xdr:row>
      <xdr:rowOff>266700</xdr:rowOff>
    </xdr:from>
    <xdr:to>
      <xdr:col>16</xdr:col>
      <xdr:colOff>51435</xdr:colOff>
      <xdr:row>13</xdr:row>
      <xdr:rowOff>15240</xdr:rowOff>
    </xdr:to>
    <xdr:sp macro="" textlink="">
      <xdr:nvSpPr>
        <xdr:cNvPr id="2" name="AutoShape 103"/>
        <xdr:cNvSpPr>
          <a:spLocks noChangeArrowheads="1"/>
        </xdr:cNvSpPr>
      </xdr:nvSpPr>
      <xdr:spPr bwMode="auto">
        <a:xfrm>
          <a:off x="333375" y="1828800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152400</xdr:colOff>
      <xdr:row>13</xdr:row>
      <xdr:rowOff>266700</xdr:rowOff>
    </xdr:from>
    <xdr:to>
      <xdr:col>16</xdr:col>
      <xdr:colOff>60960</xdr:colOff>
      <xdr:row>14</xdr:row>
      <xdr:rowOff>15240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342900" y="2466975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171450</xdr:colOff>
      <xdr:row>14</xdr:row>
      <xdr:rowOff>314325</xdr:rowOff>
    </xdr:from>
    <xdr:to>
      <xdr:col>16</xdr:col>
      <xdr:colOff>80010</xdr:colOff>
      <xdr:row>15</xdr:row>
      <xdr:rowOff>62865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361950" y="3152775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23</xdr:col>
      <xdr:colOff>180975</xdr:colOff>
      <xdr:row>12</xdr:row>
      <xdr:rowOff>171450</xdr:rowOff>
    </xdr:from>
    <xdr:to>
      <xdr:col>27</xdr:col>
      <xdr:colOff>271829</xdr:colOff>
      <xdr:row>15</xdr:row>
      <xdr:rowOff>442253</xdr:rowOff>
    </xdr:to>
    <xdr:sp macro="" textlink="">
      <xdr:nvSpPr>
        <xdr:cNvPr id="6" name="角丸四角形 5"/>
        <xdr:cNvSpPr/>
      </xdr:nvSpPr>
      <xdr:spPr>
        <a:xfrm>
          <a:off x="6400800" y="1733550"/>
          <a:ext cx="852854" cy="2185328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683261</xdr:colOff>
      <xdr:row>0</xdr:row>
      <xdr:rowOff>121920</xdr:rowOff>
    </xdr:from>
    <xdr:to>
      <xdr:col>3</xdr:col>
      <xdr:colOff>2129119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731261" y="121920"/>
          <a:ext cx="2936240" cy="46707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2</xdr:col>
      <xdr:colOff>44824</xdr:colOff>
      <xdr:row>9</xdr:row>
      <xdr:rowOff>291353</xdr:rowOff>
    </xdr:from>
    <xdr:to>
      <xdr:col>3</xdr:col>
      <xdr:colOff>536538</xdr:colOff>
      <xdr:row>10</xdr:row>
      <xdr:rowOff>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3092824" y="2252382"/>
          <a:ext cx="1982096" cy="381000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0</xdr:col>
      <xdr:colOff>224117</xdr:colOff>
      <xdr:row>17</xdr:row>
      <xdr:rowOff>179294</xdr:rowOff>
    </xdr:from>
    <xdr:to>
      <xdr:col>1</xdr:col>
      <xdr:colOff>334384</xdr:colOff>
      <xdr:row>20</xdr:row>
      <xdr:rowOff>170329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224117" y="6801970"/>
          <a:ext cx="1522208" cy="663388"/>
        </a:xfrm>
        <a:prstGeom prst="wedgeRoundRectCallout">
          <a:avLst>
            <a:gd name="adj1" fmla="val 44136"/>
            <a:gd name="adj2" fmla="val -70744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5267325" y="6959974"/>
          <a:ext cx="7262500" cy="193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参考として２８日間（４週）で示しておりますが、実態に合わせ３０日間や３１日間に変更し使用してください。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133350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10039350" y="38100"/>
          <a:ext cx="2410462" cy="4362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200025</xdr:colOff>
      <xdr:row>9</xdr:row>
      <xdr:rowOff>194310</xdr:rowOff>
    </xdr:from>
    <xdr:to>
      <xdr:col>2</xdr:col>
      <xdr:colOff>817245</xdr:colOff>
      <xdr:row>11</xdr:row>
      <xdr:rowOff>186690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200025" y="2480310"/>
          <a:ext cx="1722120" cy="52578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勤務体制及び勤務形態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18</xdr:col>
      <xdr:colOff>0</xdr:colOff>
      <xdr:row>0</xdr:row>
      <xdr:rowOff>76200</xdr:rowOff>
    </xdr:from>
    <xdr:to>
      <xdr:col>27</xdr:col>
      <xdr:colOff>180975</xdr:colOff>
      <xdr:row>4</xdr:row>
      <xdr:rowOff>38100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057900" y="76200"/>
          <a:ext cx="2495550" cy="981075"/>
        </a:xfrm>
        <a:prstGeom prst="wedgeRoundRectCallout">
          <a:avLst>
            <a:gd name="adj1" fmla="val -83578"/>
            <a:gd name="adj2" fmla="val 32708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各施設（各法人）において定めている就業規則に基づき「常勤の従業者が４週間に勤務すべき時間数」を記載してください。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142875</xdr:rowOff>
    </xdr:from>
    <xdr:to>
      <xdr:col>17</xdr:col>
      <xdr:colOff>163830</xdr:colOff>
      <xdr:row>16</xdr:row>
      <xdr:rowOff>100965</xdr:rowOff>
    </xdr:to>
    <xdr:sp macro="" textlink="">
      <xdr:nvSpPr>
        <xdr:cNvPr id="2" name="AutoShape 103"/>
        <xdr:cNvSpPr>
          <a:spLocks noChangeArrowheads="1"/>
        </xdr:cNvSpPr>
      </xdr:nvSpPr>
      <xdr:spPr bwMode="auto">
        <a:xfrm>
          <a:off x="1314450" y="2057400"/>
          <a:ext cx="208788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入所者数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3</xdr:col>
      <xdr:colOff>95250</xdr:colOff>
      <xdr:row>17</xdr:row>
      <xdr:rowOff>361950</xdr:rowOff>
    </xdr:from>
    <xdr:to>
      <xdr:col>18</xdr:col>
      <xdr:colOff>3810</xdr:colOff>
      <xdr:row>18</xdr:row>
      <xdr:rowOff>110490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666750" y="3648075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3</xdr:col>
      <xdr:colOff>85725</xdr:colOff>
      <xdr:row>18</xdr:row>
      <xdr:rowOff>400050</xdr:rowOff>
    </xdr:from>
    <xdr:to>
      <xdr:col>17</xdr:col>
      <xdr:colOff>184785</xdr:colOff>
      <xdr:row>19</xdr:row>
      <xdr:rowOff>148590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57225" y="4324350"/>
          <a:ext cx="2766060" cy="386715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20</xdr:col>
      <xdr:colOff>104775</xdr:colOff>
      <xdr:row>16</xdr:row>
      <xdr:rowOff>171450</xdr:rowOff>
    </xdr:from>
    <xdr:to>
      <xdr:col>24</xdr:col>
      <xdr:colOff>1430655</xdr:colOff>
      <xdr:row>16</xdr:row>
      <xdr:rowOff>765810</xdr:rowOff>
    </xdr:to>
    <xdr:sp macro="" textlink="">
      <xdr:nvSpPr>
        <xdr:cNvPr id="6" name="角丸四角形 5"/>
        <xdr:cNvSpPr/>
      </xdr:nvSpPr>
      <xdr:spPr>
        <a:xfrm>
          <a:off x="3914775" y="2514600"/>
          <a:ext cx="2087880" cy="594360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25</xdr:col>
      <xdr:colOff>161925</xdr:colOff>
      <xdr:row>16</xdr:row>
      <xdr:rowOff>304800</xdr:rowOff>
    </xdr:from>
    <xdr:to>
      <xdr:col>29</xdr:col>
      <xdr:colOff>252779</xdr:colOff>
      <xdr:row>19</xdr:row>
      <xdr:rowOff>270803</xdr:rowOff>
    </xdr:to>
    <xdr:sp macro="" textlink="">
      <xdr:nvSpPr>
        <xdr:cNvPr id="7" name="角丸四角形 6"/>
        <xdr:cNvSpPr/>
      </xdr:nvSpPr>
      <xdr:spPr>
        <a:xfrm>
          <a:off x="6762750" y="2647950"/>
          <a:ext cx="852854" cy="2185328"/>
        </a:xfrm>
        <a:prstGeom prst="round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2</xdr:col>
      <xdr:colOff>33618</xdr:colOff>
      <xdr:row>9</xdr:row>
      <xdr:rowOff>280148</xdr:rowOff>
    </xdr:from>
    <xdr:to>
      <xdr:col>3</xdr:col>
      <xdr:colOff>274321</xdr:colOff>
      <xdr:row>9</xdr:row>
      <xdr:rowOff>670112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3081618" y="2342030"/>
          <a:ext cx="2011232" cy="389964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0</xdr:col>
      <xdr:colOff>212912</xdr:colOff>
      <xdr:row>17</xdr:row>
      <xdr:rowOff>179295</xdr:rowOff>
    </xdr:from>
    <xdr:to>
      <xdr:col>1</xdr:col>
      <xdr:colOff>323179</xdr:colOff>
      <xdr:row>20</xdr:row>
      <xdr:rowOff>170330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212912" y="6611471"/>
          <a:ext cx="1522208" cy="663388"/>
        </a:xfrm>
        <a:prstGeom prst="wedgeRoundRectCallout">
          <a:avLst>
            <a:gd name="adj1" fmla="val 44136"/>
            <a:gd name="adj2" fmla="val -70744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14</xdr:col>
      <xdr:colOff>238125</xdr:colOff>
      <xdr:row>28</xdr:row>
      <xdr:rowOff>9525</xdr:rowOff>
    </xdr:from>
    <xdr:to>
      <xdr:col>34</xdr:col>
      <xdr:colOff>1614175</xdr:colOff>
      <xdr:row>29</xdr:row>
      <xdr:rowOff>2801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5267325" y="6962775"/>
          <a:ext cx="7262500" cy="1933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参考として２８日間（４週）で示しておりますが、実態に合わせ３０日間や３１日間に変更し使用してください。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18</xdr:col>
      <xdr:colOff>180975</xdr:colOff>
      <xdr:row>0</xdr:row>
      <xdr:rowOff>76200</xdr:rowOff>
    </xdr:from>
    <xdr:to>
      <xdr:col>28</xdr:col>
      <xdr:colOff>104775</xdr:colOff>
      <xdr:row>4</xdr:row>
      <xdr:rowOff>38100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238875" y="76200"/>
          <a:ext cx="2495550" cy="981075"/>
        </a:xfrm>
        <a:prstGeom prst="wedgeRoundRectCallout">
          <a:avLst>
            <a:gd name="adj1" fmla="val -83578"/>
            <a:gd name="adj2" fmla="val 32708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各施設（各法人）において定めている就業規則に基づき「常勤の従業者が４週間に勤務すべき時間数」を記載してください。</a:t>
          </a:r>
        </a:p>
      </xdr:txBody>
    </xdr:sp>
    <xdr:clientData/>
  </xdr:twoCellAnchor>
  <xdr:twoCellAnchor>
    <xdr:from>
      <xdr:col>0</xdr:col>
      <xdr:colOff>466725</xdr:colOff>
      <xdr:row>9</xdr:row>
      <xdr:rowOff>95250</xdr:rowOff>
    </xdr:from>
    <xdr:to>
      <xdr:col>2</xdr:col>
      <xdr:colOff>1083945</xdr:colOff>
      <xdr:row>11</xdr:row>
      <xdr:rowOff>87630</xdr:rowOff>
    </xdr:to>
    <xdr:sp macro="" textlink="">
      <xdr:nvSpPr>
        <xdr:cNvPr id="7" name="AutoShape 103"/>
        <xdr:cNvSpPr>
          <a:spLocks noChangeArrowheads="1"/>
        </xdr:cNvSpPr>
      </xdr:nvSpPr>
      <xdr:spPr bwMode="auto">
        <a:xfrm>
          <a:off x="466725" y="2381250"/>
          <a:ext cx="1722120" cy="52578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勤務体制及び勤務形態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S50"/>
  <sheetViews>
    <sheetView tabSelected="1" view="pageBreakPreview" zoomScaleNormal="100" zoomScaleSheetLayoutView="100" workbookViewId="0">
      <selection activeCell="Q13" sqref="Q13:W13"/>
    </sheetView>
  </sheetViews>
  <sheetFormatPr defaultColWidth="9" defaultRowHeight="13.5" x14ac:dyDescent="0.15"/>
  <cols>
    <col min="1" max="22" width="2.5" style="1" customWidth="1"/>
    <col min="23" max="23" width="26.625" style="1" customWidth="1"/>
    <col min="24" max="27" width="2.5" style="1" customWidth="1"/>
    <col min="28" max="28" width="5.5" style="1" customWidth="1"/>
    <col min="29" max="29" width="2.5" style="1" customWidth="1"/>
    <col min="30" max="33" width="2.125" style="1" hidden="1" customWidth="1"/>
    <col min="34" max="34" width="22.125" style="1" hidden="1" customWidth="1"/>
    <col min="35" max="37" width="2.125" style="1" hidden="1" customWidth="1"/>
    <col min="38" max="43" width="9" style="1" hidden="1" customWidth="1"/>
    <col min="44" max="16384" width="9" style="1"/>
  </cols>
  <sheetData>
    <row r="1" spans="2:45" ht="14.25" thickBot="1" x14ac:dyDescent="0.2">
      <c r="R1" s="2"/>
    </row>
    <row r="2" spans="2:45" ht="13.5" customHeight="1" x14ac:dyDescent="0.15">
      <c r="B2" s="147" t="s">
        <v>127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  <c r="R2" s="2"/>
      <c r="W2" s="5" t="s">
        <v>99</v>
      </c>
      <c r="X2" s="6"/>
      <c r="Y2" s="6"/>
      <c r="Z2" s="6"/>
      <c r="AA2" s="6"/>
      <c r="AB2" s="6"/>
      <c r="AC2" s="7"/>
      <c r="AD2" s="2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2:45" ht="13.5" customHeight="1" x14ac:dyDescent="0.15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R3" s="2"/>
      <c r="W3" s="8" t="s">
        <v>1</v>
      </c>
      <c r="X3" s="2"/>
      <c r="Y3" s="2"/>
      <c r="Z3" s="2"/>
      <c r="AA3" s="2"/>
      <c r="AB3" s="2"/>
      <c r="AC3" s="9"/>
      <c r="AD3" s="2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</row>
    <row r="4" spans="2:45" ht="13.5" customHeight="1" thickBot="1" x14ac:dyDescent="0.2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5"/>
      <c r="R4" s="2"/>
      <c r="W4" s="10" t="s">
        <v>82</v>
      </c>
      <c r="X4" s="11"/>
      <c r="Y4" s="11"/>
      <c r="Z4" s="11"/>
      <c r="AA4" s="11"/>
      <c r="AB4" s="11"/>
      <c r="AC4" s="12"/>
      <c r="AD4" s="2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</row>
    <row r="5" spans="2:45" x14ac:dyDescent="0.15">
      <c r="R5" s="2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</row>
    <row r="6" spans="2:45" ht="13.5" customHeight="1" x14ac:dyDescent="0.15">
      <c r="B6" s="156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2:45" ht="13.5" customHeight="1" x14ac:dyDescent="0.15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E7" s="109"/>
      <c r="AF7" s="109"/>
      <c r="AG7" s="109"/>
      <c r="AH7" s="110"/>
      <c r="AI7" s="110"/>
      <c r="AJ7" s="110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2:45" x14ac:dyDescent="0.15">
      <c r="AE8" s="109"/>
      <c r="AF8" s="109"/>
      <c r="AG8" s="109"/>
      <c r="AH8" s="110"/>
      <c r="AI8" s="110"/>
      <c r="AJ8" s="110"/>
      <c r="AK8" s="109"/>
      <c r="AL8" s="109"/>
      <c r="AM8" s="109"/>
      <c r="AN8" s="109"/>
      <c r="AO8" s="109"/>
      <c r="AP8" s="109"/>
      <c r="AQ8" s="109"/>
      <c r="AR8" s="109"/>
      <c r="AS8" s="109"/>
    </row>
    <row r="9" spans="2:45" ht="14.25" thickBot="1" x14ac:dyDescent="0.2">
      <c r="B9" s="1" t="s">
        <v>100</v>
      </c>
      <c r="AE9" s="109"/>
      <c r="AF9" s="109"/>
      <c r="AG9" s="109"/>
      <c r="AH9" s="110"/>
      <c r="AI9" s="110"/>
      <c r="AJ9" s="110"/>
      <c r="AK9" s="109"/>
      <c r="AL9" s="109"/>
      <c r="AM9" s="109"/>
      <c r="AN9" s="109"/>
      <c r="AO9" s="109"/>
      <c r="AP9" s="109"/>
      <c r="AQ9" s="109"/>
      <c r="AR9" s="109"/>
      <c r="AS9" s="109"/>
    </row>
    <row r="10" spans="2:45" hidden="1" x14ac:dyDescent="0.15">
      <c r="AE10" s="109"/>
      <c r="AF10" s="109"/>
      <c r="AG10" s="109"/>
      <c r="AH10" s="110"/>
      <c r="AI10" s="110"/>
      <c r="AJ10" s="110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2:45" hidden="1" x14ac:dyDescent="0.15">
      <c r="AE11" s="109"/>
      <c r="AF11" s="109"/>
      <c r="AG11" s="109"/>
      <c r="AH11" s="110"/>
      <c r="AI11" s="110"/>
      <c r="AJ11" s="110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2:45" ht="14.25" hidden="1" thickBot="1" x14ac:dyDescent="0.2">
      <c r="AE12" s="109"/>
      <c r="AF12" s="109"/>
      <c r="AG12" s="109"/>
      <c r="AH12" s="110"/>
      <c r="AI12" s="110"/>
      <c r="AJ12" s="110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2:45" ht="50.25" customHeight="1" thickTop="1" thickBot="1" x14ac:dyDescent="0.2">
      <c r="B13" s="157" t="s">
        <v>3</v>
      </c>
      <c r="C13" s="158"/>
      <c r="D13" s="159" t="s">
        <v>101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 t="s">
        <v>113</v>
      </c>
      <c r="R13" s="162"/>
      <c r="S13" s="162"/>
      <c r="T13" s="162"/>
      <c r="U13" s="162"/>
      <c r="V13" s="162"/>
      <c r="W13" s="163"/>
      <c r="X13" s="164">
        <f>IF(Q13="週1日以上3日未満配置している",200000,IF(Q13="週3日以上7日未満配置している",400000,IF(Q13="週7日配置している",600000,0)))</f>
        <v>600000</v>
      </c>
      <c r="Y13" s="165"/>
      <c r="Z13" s="165"/>
      <c r="AA13" s="165"/>
      <c r="AB13" s="166"/>
      <c r="AD13" s="13"/>
      <c r="AE13" s="111"/>
      <c r="AF13" s="111"/>
      <c r="AG13" s="109"/>
      <c r="AH13" s="110"/>
      <c r="AI13" s="110"/>
      <c r="AJ13" s="110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2:45" ht="50.25" customHeight="1" thickTop="1" thickBot="1" x14ac:dyDescent="0.2">
      <c r="B14" s="167" t="s">
        <v>5</v>
      </c>
      <c r="C14" s="168"/>
      <c r="D14" s="169" t="s">
        <v>6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 t="s">
        <v>114</v>
      </c>
      <c r="R14" s="172"/>
      <c r="S14" s="172"/>
      <c r="T14" s="172"/>
      <c r="U14" s="172"/>
      <c r="V14" s="172"/>
      <c r="W14" s="173"/>
      <c r="X14" s="174">
        <f>IF(Q14="とっている",100000,0)</f>
        <v>100000</v>
      </c>
      <c r="Y14" s="174"/>
      <c r="Z14" s="174"/>
      <c r="AA14" s="174"/>
      <c r="AB14" s="175"/>
      <c r="AD14" s="13" t="s">
        <v>7</v>
      </c>
      <c r="AE14" s="111" t="s">
        <v>8</v>
      </c>
      <c r="AF14" s="111"/>
      <c r="AG14" s="109"/>
      <c r="AH14" s="110"/>
      <c r="AI14" s="110"/>
      <c r="AJ14" s="110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2:45" ht="50.25" customHeight="1" thickTop="1" thickBot="1" x14ac:dyDescent="0.2">
      <c r="B15" s="167" t="s">
        <v>10</v>
      </c>
      <c r="C15" s="168"/>
      <c r="D15" s="169" t="s">
        <v>112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 t="s">
        <v>12</v>
      </c>
      <c r="R15" s="172"/>
      <c r="S15" s="172"/>
      <c r="T15" s="172"/>
      <c r="U15" s="172"/>
      <c r="V15" s="172"/>
      <c r="W15" s="173"/>
      <c r="X15" s="176"/>
      <c r="Y15" s="177"/>
      <c r="Z15" s="177"/>
      <c r="AA15" s="177"/>
      <c r="AB15" s="178"/>
      <c r="AD15" s="13" t="s">
        <v>7</v>
      </c>
      <c r="AE15" s="111" t="s">
        <v>8</v>
      </c>
      <c r="AF15" s="111"/>
      <c r="AG15" s="109"/>
      <c r="AH15" s="110"/>
      <c r="AI15" s="110"/>
      <c r="AJ15" s="110"/>
      <c r="AK15" s="109"/>
      <c r="AL15" s="109"/>
      <c r="AM15" s="109" t="s">
        <v>12</v>
      </c>
      <c r="AN15" s="109"/>
      <c r="AO15" s="109"/>
      <c r="AP15" s="109" t="s">
        <v>12</v>
      </c>
      <c r="AQ15" s="109"/>
      <c r="AR15" s="109"/>
      <c r="AS15" s="109"/>
    </row>
    <row r="16" spans="2:45" ht="50.25" customHeight="1" thickTop="1" thickBot="1" x14ac:dyDescent="0.2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/>
      <c r="Q16" s="182" t="s">
        <v>13</v>
      </c>
      <c r="R16" s="182"/>
      <c r="S16" s="182"/>
      <c r="T16" s="182"/>
      <c r="U16" s="182"/>
      <c r="V16" s="182"/>
      <c r="W16" s="183"/>
      <c r="X16" s="184">
        <f>IF(Q15="作成している",X13+X14,X13)</f>
        <v>700000</v>
      </c>
      <c r="Y16" s="184"/>
      <c r="Z16" s="184"/>
      <c r="AA16" s="184"/>
      <c r="AB16" s="185"/>
      <c r="AD16" s="13"/>
      <c r="AE16" s="109"/>
      <c r="AF16" s="109"/>
      <c r="AG16" s="109"/>
      <c r="AH16" s="110"/>
      <c r="AI16" s="110"/>
      <c r="AJ16" s="110"/>
      <c r="AK16" s="109"/>
      <c r="AL16" s="109"/>
      <c r="AM16" s="109" t="s">
        <v>14</v>
      </c>
      <c r="AN16" s="109"/>
      <c r="AO16" s="109"/>
      <c r="AP16" s="109" t="s">
        <v>14</v>
      </c>
      <c r="AQ16" s="109"/>
      <c r="AR16" s="109"/>
      <c r="AS16" s="109"/>
    </row>
    <row r="17" spans="2:45" x14ac:dyDescent="0.15">
      <c r="AD17" s="13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2:45" hidden="1" x14ac:dyDescent="0.15">
      <c r="B18" s="1" t="s">
        <v>15</v>
      </c>
      <c r="W18" s="5" t="s">
        <v>16</v>
      </c>
      <c r="X18" s="6"/>
      <c r="Y18" s="6"/>
      <c r="Z18" s="6"/>
      <c r="AA18" s="6"/>
      <c r="AB18" s="6"/>
      <c r="AC18" s="7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2:45" ht="15.6" hidden="1" customHeight="1" x14ac:dyDescent="0.15">
      <c r="W19" s="186" t="s">
        <v>17</v>
      </c>
      <c r="X19" s="187"/>
      <c r="Y19" s="187"/>
      <c r="Z19" s="187"/>
      <c r="AA19" s="187"/>
      <c r="AB19" s="187"/>
      <c r="AC19" s="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2:45" ht="14.25" hidden="1" thickBot="1" x14ac:dyDescent="0.2">
      <c r="W20" s="10" t="s">
        <v>18</v>
      </c>
      <c r="X20" s="11"/>
      <c r="Y20" s="11"/>
      <c r="Z20" s="11"/>
      <c r="AA20" s="11"/>
      <c r="AB20" s="11"/>
      <c r="AC20" s="12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</row>
    <row r="21" spans="2:45" ht="14.25" hidden="1" thickBot="1" x14ac:dyDescent="0.2"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2:45" ht="14.25" hidden="1" customHeight="1" x14ac:dyDescent="0.15">
      <c r="B22" s="188" t="s">
        <v>3</v>
      </c>
      <c r="C22" s="189"/>
      <c r="D22" s="194" t="s">
        <v>19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200">
        <v>100</v>
      </c>
      <c r="R22" s="201"/>
      <c r="S22" s="201"/>
      <c r="T22" s="201"/>
      <c r="U22" s="201"/>
      <c r="V22" s="201"/>
      <c r="W22" s="202"/>
      <c r="X22" s="189" t="s">
        <v>20</v>
      </c>
      <c r="Y22" s="189"/>
      <c r="Z22" s="189"/>
      <c r="AA22" s="189"/>
      <c r="AB22" s="209"/>
      <c r="AE22" s="109"/>
      <c r="AF22" s="109"/>
      <c r="AG22" s="109"/>
      <c r="AH22" s="110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2:45" hidden="1" x14ac:dyDescent="0.15">
      <c r="B23" s="190"/>
      <c r="C23" s="191"/>
      <c r="D23" s="196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03"/>
      <c r="R23" s="204"/>
      <c r="S23" s="204"/>
      <c r="T23" s="204"/>
      <c r="U23" s="204"/>
      <c r="V23" s="204"/>
      <c r="W23" s="205"/>
      <c r="X23" s="191"/>
      <c r="Y23" s="191"/>
      <c r="Z23" s="191"/>
      <c r="AA23" s="191"/>
      <c r="AB23" s="210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</row>
    <row r="24" spans="2:45" ht="20.25" hidden="1" customHeight="1" x14ac:dyDescent="0.15">
      <c r="B24" s="190"/>
      <c r="C24" s="191"/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06"/>
      <c r="R24" s="207"/>
      <c r="S24" s="207"/>
      <c r="T24" s="207"/>
      <c r="U24" s="207"/>
      <c r="V24" s="207"/>
      <c r="W24" s="208"/>
      <c r="X24" s="191"/>
      <c r="Y24" s="191"/>
      <c r="Z24" s="191"/>
      <c r="AA24" s="191"/>
      <c r="AB24" s="210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2:45" ht="74.25" hidden="1" customHeight="1" thickBot="1" x14ac:dyDescent="0.2">
      <c r="B25" s="192"/>
      <c r="C25" s="193"/>
      <c r="D25" s="211" t="s">
        <v>21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3">
        <v>1</v>
      </c>
      <c r="R25" s="214"/>
      <c r="S25" s="214"/>
      <c r="T25" s="214"/>
      <c r="U25" s="214"/>
      <c r="V25" s="214"/>
      <c r="W25" s="215"/>
      <c r="X25" s="216">
        <f>IF(AH22="○",2000000,0)</f>
        <v>2000000</v>
      </c>
      <c r="Y25" s="216"/>
      <c r="Z25" s="216"/>
      <c r="AA25" s="216"/>
      <c r="AB25" s="217"/>
      <c r="AD25" s="14"/>
      <c r="AE25" s="111"/>
      <c r="AF25" s="111"/>
      <c r="AG25" s="109"/>
      <c r="AH25" s="110"/>
      <c r="AI25" s="110"/>
      <c r="AJ25" s="110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2:45" ht="50.25" hidden="1" customHeight="1" thickTop="1" thickBot="1" x14ac:dyDescent="0.2">
      <c r="B26" s="167" t="s">
        <v>5</v>
      </c>
      <c r="C26" s="168"/>
      <c r="D26" s="169" t="s">
        <v>22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 t="s">
        <v>23</v>
      </c>
      <c r="R26" s="172"/>
      <c r="S26" s="172"/>
      <c r="T26" s="172"/>
      <c r="U26" s="172"/>
      <c r="V26" s="172"/>
      <c r="W26" s="173"/>
      <c r="X26" s="174">
        <f>IF(Q26="とっている",100000,0)</f>
        <v>100000</v>
      </c>
      <c r="Y26" s="174"/>
      <c r="Z26" s="174"/>
      <c r="AA26" s="174"/>
      <c r="AB26" s="175"/>
      <c r="AD26" s="14" t="s">
        <v>7</v>
      </c>
      <c r="AE26" s="111" t="s">
        <v>8</v>
      </c>
      <c r="AF26" s="111"/>
      <c r="AG26" s="109"/>
      <c r="AH26" s="110"/>
      <c r="AI26" s="110"/>
      <c r="AJ26" s="110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spans="2:45" ht="50.25" hidden="1" customHeight="1" thickTop="1" thickBot="1" x14ac:dyDescent="0.2">
      <c r="B27" s="167" t="s">
        <v>10</v>
      </c>
      <c r="C27" s="168"/>
      <c r="D27" s="169" t="s">
        <v>24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 t="s">
        <v>12</v>
      </c>
      <c r="R27" s="172"/>
      <c r="S27" s="172"/>
      <c r="T27" s="172"/>
      <c r="U27" s="172"/>
      <c r="V27" s="172"/>
      <c r="W27" s="173"/>
      <c r="X27" s="176"/>
      <c r="Y27" s="177"/>
      <c r="Z27" s="177"/>
      <c r="AA27" s="177"/>
      <c r="AB27" s="178"/>
      <c r="AD27" s="14" t="s">
        <v>7</v>
      </c>
      <c r="AE27" s="111" t="s">
        <v>8</v>
      </c>
      <c r="AF27" s="111"/>
      <c r="AG27" s="109"/>
      <c r="AH27" s="110" t="s">
        <v>9</v>
      </c>
      <c r="AI27" s="110"/>
      <c r="AJ27" s="110"/>
      <c r="AK27" s="109"/>
      <c r="AL27" s="109"/>
      <c r="AM27" s="109" t="s">
        <v>12</v>
      </c>
      <c r="AN27" s="109"/>
      <c r="AO27" s="109"/>
      <c r="AP27" s="109"/>
      <c r="AQ27" s="109"/>
      <c r="AR27" s="109"/>
      <c r="AS27" s="109"/>
    </row>
    <row r="28" spans="2:45" ht="50.25" hidden="1" customHeight="1" thickTop="1" thickBot="1" x14ac:dyDescent="0.2"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  <c r="Q28" s="182" t="s">
        <v>13</v>
      </c>
      <c r="R28" s="182"/>
      <c r="S28" s="182"/>
      <c r="T28" s="182"/>
      <c r="U28" s="182"/>
      <c r="V28" s="182"/>
      <c r="W28" s="183"/>
      <c r="X28" s="184">
        <f>SUM(X25:AB26)</f>
        <v>2100000</v>
      </c>
      <c r="Y28" s="184"/>
      <c r="Z28" s="184"/>
      <c r="AA28" s="184"/>
      <c r="AB28" s="185"/>
      <c r="AE28" s="109"/>
      <c r="AF28" s="109"/>
      <c r="AG28" s="109"/>
      <c r="AH28" s="110"/>
      <c r="AI28" s="110"/>
      <c r="AJ28" s="110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2:45" hidden="1" x14ac:dyDescent="0.15"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2:45" hidden="1" x14ac:dyDescent="0.15">
      <c r="B30" s="1" t="s">
        <v>25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</row>
    <row r="31" spans="2:45" ht="14.25" hidden="1" thickBot="1" x14ac:dyDescent="0.2"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2:45" ht="13.5" hidden="1" customHeight="1" x14ac:dyDescent="0.15">
      <c r="C32" s="218">
        <f>X16+X28</f>
        <v>2800000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148" t="s">
        <v>26</v>
      </c>
      <c r="T32" s="148"/>
      <c r="U32" s="14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2:45" ht="13.5" hidden="1" customHeight="1" thickBot="1" x14ac:dyDescent="0.2"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154"/>
      <c r="T33" s="154"/>
      <c r="U33" s="155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</row>
    <row r="34" spans="2:45" ht="13.5" customHeight="1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</row>
    <row r="35" spans="2:45" x14ac:dyDescent="0.15">
      <c r="B35" s="1" t="s">
        <v>27</v>
      </c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2:45" x14ac:dyDescent="0.15">
      <c r="C36" s="1" t="s">
        <v>28</v>
      </c>
      <c r="E36" s="1" t="s">
        <v>29</v>
      </c>
      <c r="AE36" s="109"/>
      <c r="AF36" s="109"/>
      <c r="AG36" s="109"/>
      <c r="AH36" s="110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2:45" x14ac:dyDescent="0.15">
      <c r="C37" s="1" t="s">
        <v>28</v>
      </c>
      <c r="E37" s="1" t="s">
        <v>30</v>
      </c>
      <c r="AE37" s="109"/>
      <c r="AF37" s="109"/>
      <c r="AG37" s="109"/>
      <c r="AH37" s="110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2:45" x14ac:dyDescent="0.15">
      <c r="E38" s="1" t="s">
        <v>31</v>
      </c>
      <c r="AE38" s="109"/>
      <c r="AF38" s="109"/>
      <c r="AG38" s="109"/>
      <c r="AH38" s="110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2:45" x14ac:dyDescent="0.15">
      <c r="C39" s="1" t="s">
        <v>28</v>
      </c>
      <c r="E39" s="1" t="s">
        <v>32</v>
      </c>
      <c r="AH39" s="110" t="s">
        <v>11</v>
      </c>
      <c r="AL39" s="110"/>
    </row>
    <row r="40" spans="2:45" x14ac:dyDescent="0.15">
      <c r="D40" s="1" t="s">
        <v>33</v>
      </c>
      <c r="AH40" s="110" t="s">
        <v>9</v>
      </c>
      <c r="AL40" s="110"/>
    </row>
    <row r="41" spans="2:45" x14ac:dyDescent="0.15">
      <c r="D41" s="1" t="s">
        <v>34</v>
      </c>
      <c r="AH41" s="110" t="s">
        <v>4</v>
      </c>
      <c r="AL41" s="110"/>
    </row>
    <row r="42" spans="2:45" x14ac:dyDescent="0.15">
      <c r="D42" s="1" t="s">
        <v>35</v>
      </c>
      <c r="AH42" s="110" t="s">
        <v>2</v>
      </c>
      <c r="AL42" s="110"/>
    </row>
    <row r="43" spans="2:45" x14ac:dyDescent="0.15">
      <c r="C43" s="1" t="s">
        <v>28</v>
      </c>
      <c r="E43" s="1" t="s">
        <v>36</v>
      </c>
    </row>
    <row r="44" spans="2:45" ht="14.25" thickBot="1" x14ac:dyDescent="0.2"/>
    <row r="45" spans="2:45" s="23" customFormat="1" ht="30" customHeight="1" x14ac:dyDescent="0.15">
      <c r="B45" s="18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2:45" s="23" customFormat="1" ht="30" customHeight="1" thickBot="1" x14ac:dyDescent="0.2">
      <c r="B46" s="24"/>
      <c r="C46" s="25" t="s">
        <v>28</v>
      </c>
      <c r="D46" s="25"/>
      <c r="E46" s="25" t="s">
        <v>38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2:45" ht="13.15" hidden="1" customHeight="1" thickBot="1" x14ac:dyDescent="0.2">
      <c r="B47" s="27"/>
      <c r="C47" s="28" t="s">
        <v>39</v>
      </c>
      <c r="D47" s="29"/>
      <c r="E47" s="28" t="s">
        <v>40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15" customHeight="1" x14ac:dyDescent="0.15"/>
    <row r="49" ht="13.15" customHeight="1" x14ac:dyDescent="0.15"/>
    <row r="50" ht="13.15" customHeight="1" x14ac:dyDescent="0.15"/>
  </sheetData>
  <sheetProtection password="CC3D" sheet="1" selectLockedCells="1"/>
  <mergeCells count="38"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B14:C14"/>
    <mergeCell ref="D14:P14"/>
    <mergeCell ref="Q14:W14"/>
    <mergeCell ref="X14:AB14"/>
    <mergeCell ref="B15:C15"/>
    <mergeCell ref="D15:P15"/>
    <mergeCell ref="Q15:W15"/>
    <mergeCell ref="X15:AB15"/>
    <mergeCell ref="B2:L4"/>
    <mergeCell ref="B6:AB7"/>
    <mergeCell ref="B13:C13"/>
    <mergeCell ref="D13:P13"/>
    <mergeCell ref="Q13:W13"/>
    <mergeCell ref="X13:AB13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6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8.5" customWidth="1"/>
    <col min="2" max="2" width="21.5" customWidth="1"/>
    <col min="3" max="3" width="19.6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7.25" x14ac:dyDescent="0.15">
      <c r="A2" s="31" t="s">
        <v>128</v>
      </c>
      <c r="B2" s="32"/>
      <c r="C2" s="33"/>
      <c r="D2" s="33"/>
      <c r="E2" s="33"/>
      <c r="F2" s="33"/>
    </row>
    <row r="3" spans="1:14" ht="17.25" x14ac:dyDescent="0.15">
      <c r="A3" s="31"/>
      <c r="B3" s="32"/>
      <c r="C3" s="33"/>
      <c r="D3" s="33"/>
      <c r="E3" s="33"/>
      <c r="F3" s="33"/>
    </row>
    <row r="4" spans="1:14" ht="17.25" x14ac:dyDescent="0.15">
      <c r="A4" s="34" t="s">
        <v>41</v>
      </c>
      <c r="B4" s="32"/>
      <c r="C4" s="33"/>
      <c r="D4" s="33"/>
      <c r="E4" s="33"/>
      <c r="F4" s="33"/>
    </row>
    <row r="5" spans="1:14" ht="17.25" x14ac:dyDescent="0.15">
      <c r="A5" s="33"/>
      <c r="B5" s="33"/>
      <c r="C5" s="33"/>
      <c r="D5" s="33"/>
      <c r="E5" s="33"/>
      <c r="F5" s="33"/>
    </row>
    <row r="6" spans="1:14" s="37" customFormat="1" ht="17.25" x14ac:dyDescent="0.15">
      <c r="A6" s="35" t="s">
        <v>42</v>
      </c>
      <c r="B6" s="36"/>
      <c r="C6" s="36"/>
      <c r="D6" s="36"/>
      <c r="E6" s="36"/>
      <c r="F6" s="36"/>
    </row>
    <row r="7" spans="1:14" s="37" customFormat="1" ht="17.25" x14ac:dyDescent="0.15">
      <c r="A7" s="35"/>
      <c r="B7" s="36"/>
      <c r="C7" s="36"/>
      <c r="D7" s="36"/>
      <c r="E7" s="36"/>
      <c r="F7" s="36"/>
    </row>
    <row r="8" spans="1:14" s="37" customFormat="1" ht="17.25" x14ac:dyDescent="0.15">
      <c r="A8" s="35" t="s">
        <v>90</v>
      </c>
      <c r="B8" s="36"/>
      <c r="C8" s="36"/>
      <c r="D8" s="36"/>
      <c r="E8" s="36"/>
      <c r="F8" s="36"/>
    </row>
    <row r="9" spans="1:14" s="37" customFormat="1" ht="18" thickBot="1" x14ac:dyDescent="0.2">
      <c r="A9" s="35"/>
      <c r="B9" s="36"/>
      <c r="C9" s="36"/>
      <c r="D9" s="36"/>
      <c r="E9" s="36"/>
      <c r="F9" s="36"/>
    </row>
    <row r="10" spans="1:14" s="37" customFormat="1" ht="52.9" customHeight="1" thickBot="1" x14ac:dyDescent="0.2">
      <c r="A10" s="222" t="s">
        <v>43</v>
      </c>
      <c r="B10" s="223"/>
      <c r="C10" s="36"/>
      <c r="D10" s="36"/>
      <c r="E10" s="36"/>
      <c r="F10" s="38"/>
      <c r="G10" s="39"/>
      <c r="H10" s="39"/>
    </row>
    <row r="11" spans="1:14" s="37" customFormat="1" ht="67.150000000000006" customHeight="1" thickTop="1" thickBot="1" x14ac:dyDescent="0.2">
      <c r="A11" s="224">
        <v>45017</v>
      </c>
      <c r="B11" s="225"/>
      <c r="C11" s="36"/>
      <c r="D11" s="36"/>
      <c r="E11" s="36"/>
      <c r="F11" s="38"/>
      <c r="G11" s="39"/>
      <c r="H11" s="39"/>
    </row>
    <row r="12" spans="1:14" s="37" customFormat="1" ht="18" thickTop="1" x14ac:dyDescent="0.15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7.25" x14ac:dyDescent="0.15">
      <c r="A13" s="35"/>
      <c r="B13" s="36"/>
      <c r="C13" s="36"/>
      <c r="D13" s="36"/>
      <c r="E13" s="36"/>
      <c r="F13" s="38"/>
      <c r="G13" s="39"/>
      <c r="H13" s="39"/>
    </row>
    <row r="14" spans="1:14" ht="17.25" x14ac:dyDescent="0.15">
      <c r="A14" s="36" t="s">
        <v>46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8" thickBot="1" x14ac:dyDescent="0.2">
      <c r="A15" s="36" t="s">
        <v>47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150000000000006" customHeight="1" thickBot="1" x14ac:dyDescent="0.2">
      <c r="A16" s="40" t="s">
        <v>48</v>
      </c>
      <c r="B16" s="41" t="s">
        <v>49</v>
      </c>
      <c r="C16" s="42" t="s">
        <v>50</v>
      </c>
      <c r="D16" s="103" t="s">
        <v>51</v>
      </c>
      <c r="E16" s="36"/>
      <c r="F16" s="38"/>
      <c r="G16" s="39" t="s">
        <v>94</v>
      </c>
      <c r="H16" s="39"/>
      <c r="I16" s="37"/>
      <c r="J16" s="37"/>
      <c r="K16" s="37"/>
      <c r="L16" s="37"/>
      <c r="M16" s="37"/>
      <c r="N16" s="37"/>
    </row>
    <row r="17" spans="1:14" ht="113.45" customHeight="1" thickTop="1" thickBot="1" x14ac:dyDescent="0.2">
      <c r="A17" s="43" t="s">
        <v>115</v>
      </c>
      <c r="B17" s="43" t="s">
        <v>115</v>
      </c>
      <c r="C17" s="43" t="s">
        <v>115</v>
      </c>
      <c r="D17" s="102"/>
      <c r="E17" s="101"/>
      <c r="F17" s="38"/>
      <c r="G17" s="39" t="s">
        <v>95</v>
      </c>
      <c r="H17" s="39"/>
      <c r="I17" s="37"/>
      <c r="J17" s="44"/>
      <c r="K17" s="37"/>
      <c r="L17" s="37"/>
      <c r="M17" s="37"/>
      <c r="N17" s="37"/>
    </row>
    <row r="18" spans="1:14" ht="18" thickTop="1" x14ac:dyDescent="0.15">
      <c r="A18" s="36"/>
      <c r="B18" s="36"/>
      <c r="C18" s="36"/>
      <c r="D18" s="36"/>
      <c r="E18" s="36"/>
      <c r="F18" s="38"/>
      <c r="G18" s="39"/>
      <c r="H18" s="39"/>
      <c r="I18" s="37"/>
      <c r="J18" s="37"/>
      <c r="K18" s="37"/>
      <c r="L18" s="37"/>
      <c r="M18" s="37"/>
      <c r="N18" s="37"/>
    </row>
    <row r="19" spans="1:14" ht="17.25" x14ac:dyDescent="0.15">
      <c r="A19" s="36" t="s">
        <v>53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7.25" x14ac:dyDescent="0.15">
      <c r="A20" s="36" t="s">
        <v>93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7.25" x14ac:dyDescent="0.15">
      <c r="A21" s="36" t="s">
        <v>92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37"/>
  <sheetViews>
    <sheetView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1" style="46" customWidth="1"/>
    <col min="2" max="2" width="3.5" style="46" customWidth="1"/>
    <col min="3" max="3" width="14.5" style="46" customWidth="1"/>
    <col min="4" max="5" width="3.375" style="46" customWidth="1"/>
    <col min="6" max="6" width="3.25" style="46" customWidth="1"/>
    <col min="7" max="31" width="3.375" style="46" customWidth="1"/>
    <col min="32" max="34" width="6.625" style="46" customWidth="1"/>
    <col min="35" max="35" width="24.375" style="46" customWidth="1"/>
    <col min="36" max="16384" width="9" style="46"/>
  </cols>
  <sheetData>
    <row r="1" spans="1:38" ht="25.15" customHeight="1" x14ac:dyDescent="0.15">
      <c r="A1" s="45" t="s">
        <v>83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">
      <c r="A2" s="49" t="s">
        <v>54</v>
      </c>
      <c r="B2" s="50"/>
      <c r="C2" s="50"/>
      <c r="D2" s="50"/>
      <c r="E2" s="50"/>
      <c r="F2" s="50"/>
      <c r="G2" s="50"/>
      <c r="K2" s="51"/>
      <c r="L2" s="51"/>
      <c r="M2" s="52" t="s">
        <v>102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25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25">
      <c r="A4" s="229" t="s">
        <v>125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15">
      <c r="A6" s="58"/>
      <c r="B6" s="59" t="s">
        <v>55</v>
      </c>
      <c r="C6" s="60"/>
      <c r="D6" s="226" t="s">
        <v>86</v>
      </c>
      <c r="E6" s="227"/>
      <c r="F6" s="227"/>
      <c r="G6" s="227"/>
      <c r="H6" s="227"/>
      <c r="I6" s="227"/>
      <c r="J6" s="235"/>
      <c r="K6" s="226" t="s">
        <v>87</v>
      </c>
      <c r="L6" s="227"/>
      <c r="M6" s="227"/>
      <c r="N6" s="227"/>
      <c r="O6" s="227"/>
      <c r="P6" s="227"/>
      <c r="Q6" s="235"/>
      <c r="R6" s="226" t="s">
        <v>88</v>
      </c>
      <c r="S6" s="227"/>
      <c r="T6" s="227"/>
      <c r="U6" s="227"/>
      <c r="V6" s="227"/>
      <c r="W6" s="227"/>
      <c r="X6" s="235"/>
      <c r="Y6" s="226" t="s">
        <v>89</v>
      </c>
      <c r="Z6" s="227"/>
      <c r="AA6" s="227"/>
      <c r="AB6" s="227"/>
      <c r="AC6" s="227"/>
      <c r="AD6" s="227"/>
      <c r="AE6" s="228"/>
      <c r="AF6" s="61"/>
      <c r="AG6" s="62" t="s">
        <v>56</v>
      </c>
      <c r="AH6" s="104" t="s">
        <v>57</v>
      </c>
      <c r="AI6" s="63"/>
      <c r="AJ6" s="50"/>
      <c r="AK6" s="50"/>
    </row>
    <row r="7" spans="1:38" ht="21" customHeight="1" x14ac:dyDescent="0.15">
      <c r="A7" s="64" t="s">
        <v>58</v>
      </c>
      <c r="B7" s="65" t="s">
        <v>59</v>
      </c>
      <c r="C7" s="66" t="s">
        <v>60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61</v>
      </c>
      <c r="AG7" s="68" t="s">
        <v>62</v>
      </c>
      <c r="AH7" s="105" t="s">
        <v>63</v>
      </c>
      <c r="AI7" s="69" t="s">
        <v>64</v>
      </c>
      <c r="AJ7" s="50"/>
      <c r="AK7" s="50"/>
    </row>
    <row r="8" spans="1:38" ht="21" customHeight="1" thickBot="1" x14ac:dyDescent="0.2">
      <c r="A8" s="70"/>
      <c r="B8" s="71"/>
      <c r="C8" s="72"/>
      <c r="D8" s="96" t="s">
        <v>65</v>
      </c>
      <c r="E8" s="96" t="s">
        <v>103</v>
      </c>
      <c r="F8" s="96" t="s">
        <v>96</v>
      </c>
      <c r="G8" s="96" t="s">
        <v>97</v>
      </c>
      <c r="H8" s="96" t="s">
        <v>98</v>
      </c>
      <c r="I8" s="96" t="s">
        <v>104</v>
      </c>
      <c r="J8" s="99" t="s">
        <v>105</v>
      </c>
      <c r="K8" s="100" t="s">
        <v>65</v>
      </c>
      <c r="L8" s="96" t="s">
        <v>103</v>
      </c>
      <c r="M8" s="96" t="s">
        <v>96</v>
      </c>
      <c r="N8" s="96" t="s">
        <v>97</v>
      </c>
      <c r="O8" s="96" t="s">
        <v>98</v>
      </c>
      <c r="P8" s="96" t="s">
        <v>104</v>
      </c>
      <c r="Q8" s="97" t="s">
        <v>105</v>
      </c>
      <c r="R8" s="98" t="s">
        <v>65</v>
      </c>
      <c r="S8" s="96" t="s">
        <v>103</v>
      </c>
      <c r="T8" s="96" t="s">
        <v>96</v>
      </c>
      <c r="U8" s="96" t="s">
        <v>97</v>
      </c>
      <c r="V8" s="96" t="s">
        <v>98</v>
      </c>
      <c r="W8" s="96" t="s">
        <v>104</v>
      </c>
      <c r="X8" s="99" t="s">
        <v>105</v>
      </c>
      <c r="Y8" s="100" t="s">
        <v>65</v>
      </c>
      <c r="Z8" s="96" t="s">
        <v>103</v>
      </c>
      <c r="AA8" s="96" t="s">
        <v>96</v>
      </c>
      <c r="AB8" s="96" t="s">
        <v>97</v>
      </c>
      <c r="AC8" s="96" t="s">
        <v>98</v>
      </c>
      <c r="AD8" s="96" t="s">
        <v>104</v>
      </c>
      <c r="AE8" s="146" t="s">
        <v>105</v>
      </c>
      <c r="AF8" s="74" t="s">
        <v>66</v>
      </c>
      <c r="AG8" s="74" t="s">
        <v>67</v>
      </c>
      <c r="AH8" s="106" t="s">
        <v>68</v>
      </c>
      <c r="AI8" s="75"/>
      <c r="AJ8" s="50"/>
      <c r="AK8" s="50"/>
    </row>
    <row r="9" spans="1:38" ht="21" customHeight="1" x14ac:dyDescent="0.15">
      <c r="A9" s="112" t="s">
        <v>116</v>
      </c>
      <c r="B9" s="113" t="s">
        <v>117</v>
      </c>
      <c r="C9" s="114" t="s">
        <v>118</v>
      </c>
      <c r="D9" s="115" t="s">
        <v>119</v>
      </c>
      <c r="E9" s="115" t="s">
        <v>120</v>
      </c>
      <c r="F9" s="115" t="s">
        <v>121</v>
      </c>
      <c r="G9" s="115" t="s">
        <v>122</v>
      </c>
      <c r="H9" s="115" t="s">
        <v>123</v>
      </c>
      <c r="I9" s="115" t="s">
        <v>119</v>
      </c>
      <c r="J9" s="113" t="s">
        <v>120</v>
      </c>
      <c r="K9" s="112" t="s">
        <v>121</v>
      </c>
      <c r="L9" s="113" t="s">
        <v>119</v>
      </c>
      <c r="M9" s="113" t="s">
        <v>120</v>
      </c>
      <c r="N9" s="113" t="s">
        <v>121</v>
      </c>
      <c r="O9" s="113" t="s">
        <v>122</v>
      </c>
      <c r="P9" s="113" t="s">
        <v>123</v>
      </c>
      <c r="Q9" s="113" t="s">
        <v>119</v>
      </c>
      <c r="R9" s="112" t="s">
        <v>120</v>
      </c>
      <c r="S9" s="113" t="s">
        <v>121</v>
      </c>
      <c r="T9" s="113" t="s">
        <v>119</v>
      </c>
      <c r="U9" s="113" t="s">
        <v>120</v>
      </c>
      <c r="V9" s="113" t="s">
        <v>121</v>
      </c>
      <c r="W9" s="113" t="s">
        <v>122</v>
      </c>
      <c r="X9" s="113" t="s">
        <v>123</v>
      </c>
      <c r="Y9" s="112" t="s">
        <v>119</v>
      </c>
      <c r="Z9" s="113" t="s">
        <v>120</v>
      </c>
      <c r="AA9" s="113" t="s">
        <v>121</v>
      </c>
      <c r="AB9" s="113" t="s">
        <v>119</v>
      </c>
      <c r="AC9" s="113" t="s">
        <v>120</v>
      </c>
      <c r="AD9" s="113" t="s">
        <v>121</v>
      </c>
      <c r="AE9" s="116" t="s">
        <v>123</v>
      </c>
      <c r="AF9" s="117">
        <v>160</v>
      </c>
      <c r="AG9" s="118">
        <v>40</v>
      </c>
      <c r="AH9" s="119">
        <v>1</v>
      </c>
      <c r="AI9" s="76"/>
      <c r="AJ9" s="50"/>
      <c r="AK9" s="50"/>
    </row>
    <row r="10" spans="1:38" ht="21" customHeight="1" x14ac:dyDescent="0.15">
      <c r="A10" s="120" t="s">
        <v>116</v>
      </c>
      <c r="B10" s="121" t="s">
        <v>117</v>
      </c>
      <c r="C10" s="122" t="s">
        <v>118</v>
      </c>
      <c r="D10" s="120" t="s">
        <v>121</v>
      </c>
      <c r="E10" s="121" t="s">
        <v>119</v>
      </c>
      <c r="F10" s="121" t="s">
        <v>120</v>
      </c>
      <c r="G10" s="121" t="s">
        <v>121</v>
      </c>
      <c r="H10" s="121" t="s">
        <v>122</v>
      </c>
      <c r="I10" s="121" t="s">
        <v>123</v>
      </c>
      <c r="J10" s="121" t="s">
        <v>119</v>
      </c>
      <c r="K10" s="120" t="s">
        <v>120</v>
      </c>
      <c r="L10" s="121" t="s">
        <v>121</v>
      </c>
      <c r="M10" s="121" t="s">
        <v>119</v>
      </c>
      <c r="N10" s="121" t="s">
        <v>120</v>
      </c>
      <c r="O10" s="121" t="s">
        <v>121</v>
      </c>
      <c r="P10" s="121" t="s">
        <v>122</v>
      </c>
      <c r="Q10" s="121" t="s">
        <v>123</v>
      </c>
      <c r="R10" s="120" t="s">
        <v>119</v>
      </c>
      <c r="S10" s="121" t="s">
        <v>120</v>
      </c>
      <c r="T10" s="121" t="s">
        <v>121</v>
      </c>
      <c r="U10" s="121" t="s">
        <v>119</v>
      </c>
      <c r="V10" s="121" t="s">
        <v>120</v>
      </c>
      <c r="W10" s="121" t="s">
        <v>121</v>
      </c>
      <c r="X10" s="121" t="s">
        <v>122</v>
      </c>
      <c r="Y10" s="120" t="s">
        <v>123</v>
      </c>
      <c r="Z10" s="121" t="s">
        <v>119</v>
      </c>
      <c r="AA10" s="121" t="s">
        <v>120</v>
      </c>
      <c r="AB10" s="121" t="s">
        <v>121</v>
      </c>
      <c r="AC10" s="121" t="s">
        <v>119</v>
      </c>
      <c r="AD10" s="121" t="s">
        <v>120</v>
      </c>
      <c r="AE10" s="123" t="s">
        <v>121</v>
      </c>
      <c r="AF10" s="124">
        <v>160</v>
      </c>
      <c r="AG10" s="125">
        <v>40</v>
      </c>
      <c r="AH10" s="125">
        <v>1</v>
      </c>
      <c r="AI10" s="141"/>
      <c r="AJ10" s="50"/>
      <c r="AK10" s="50"/>
    </row>
    <row r="11" spans="1:38" ht="21" customHeight="1" x14ac:dyDescent="0.15">
      <c r="A11" s="120" t="s">
        <v>116</v>
      </c>
      <c r="B11" s="121" t="s">
        <v>117</v>
      </c>
      <c r="C11" s="122" t="s">
        <v>118</v>
      </c>
      <c r="D11" s="126" t="s">
        <v>120</v>
      </c>
      <c r="E11" s="126" t="s">
        <v>121</v>
      </c>
      <c r="F11" s="126" t="s">
        <v>119</v>
      </c>
      <c r="G11" s="126" t="s">
        <v>120</v>
      </c>
      <c r="H11" s="126" t="s">
        <v>121</v>
      </c>
      <c r="I11" s="126" t="s">
        <v>122</v>
      </c>
      <c r="J11" s="121" t="s">
        <v>123</v>
      </c>
      <c r="K11" s="120" t="s">
        <v>119</v>
      </c>
      <c r="L11" s="121" t="s">
        <v>120</v>
      </c>
      <c r="M11" s="121" t="s">
        <v>121</v>
      </c>
      <c r="N11" s="121" t="s">
        <v>119</v>
      </c>
      <c r="O11" s="121" t="s">
        <v>120</v>
      </c>
      <c r="P11" s="121" t="s">
        <v>121</v>
      </c>
      <c r="Q11" s="121" t="s">
        <v>122</v>
      </c>
      <c r="R11" s="120" t="s">
        <v>123</v>
      </c>
      <c r="S11" s="121" t="s">
        <v>119</v>
      </c>
      <c r="T11" s="121" t="s">
        <v>120</v>
      </c>
      <c r="U11" s="121" t="s">
        <v>121</v>
      </c>
      <c r="V11" s="121" t="s">
        <v>119</v>
      </c>
      <c r="W11" s="121" t="s">
        <v>120</v>
      </c>
      <c r="X11" s="121" t="s">
        <v>121</v>
      </c>
      <c r="Y11" s="120" t="s">
        <v>122</v>
      </c>
      <c r="Z11" s="121" t="s">
        <v>123</v>
      </c>
      <c r="AA11" s="121" t="s">
        <v>119</v>
      </c>
      <c r="AB11" s="121" t="s">
        <v>120</v>
      </c>
      <c r="AC11" s="121" t="s">
        <v>121</v>
      </c>
      <c r="AD11" s="121" t="s">
        <v>119</v>
      </c>
      <c r="AE11" s="123" t="s">
        <v>120</v>
      </c>
      <c r="AF11" s="124">
        <v>160</v>
      </c>
      <c r="AG11" s="125">
        <v>40</v>
      </c>
      <c r="AH11" s="125">
        <v>1</v>
      </c>
      <c r="AI11" s="142"/>
      <c r="AJ11" s="50"/>
      <c r="AK11" s="50"/>
    </row>
    <row r="12" spans="1:38" ht="21" customHeight="1" x14ac:dyDescent="0.15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15">
      <c r="A13" s="120" t="s">
        <v>116</v>
      </c>
      <c r="B13" s="121" t="s">
        <v>117</v>
      </c>
      <c r="C13" s="122" t="s">
        <v>124</v>
      </c>
      <c r="D13" s="121" t="s">
        <v>119</v>
      </c>
      <c r="E13" s="121" t="s">
        <v>120</v>
      </c>
      <c r="F13" s="121" t="s">
        <v>121</v>
      </c>
      <c r="G13" s="121" t="s">
        <v>119</v>
      </c>
      <c r="H13" s="121" t="s">
        <v>120</v>
      </c>
      <c r="I13" s="93" t="s">
        <v>121</v>
      </c>
      <c r="J13" s="93" t="s">
        <v>122</v>
      </c>
      <c r="K13" s="94" t="s">
        <v>123</v>
      </c>
      <c r="L13" s="93" t="s">
        <v>119</v>
      </c>
      <c r="M13" s="93" t="s">
        <v>120</v>
      </c>
      <c r="N13" s="93" t="s">
        <v>121</v>
      </c>
      <c r="O13" s="93" t="s">
        <v>119</v>
      </c>
      <c r="P13" s="93" t="s">
        <v>120</v>
      </c>
      <c r="Q13" s="93" t="s">
        <v>121</v>
      </c>
      <c r="R13" s="94" t="s">
        <v>122</v>
      </c>
      <c r="S13" s="93" t="s">
        <v>123</v>
      </c>
      <c r="T13" s="93" t="s">
        <v>119</v>
      </c>
      <c r="U13" s="93" t="s">
        <v>120</v>
      </c>
      <c r="V13" s="93" t="s">
        <v>121</v>
      </c>
      <c r="W13" s="93" t="s">
        <v>119</v>
      </c>
      <c r="X13" s="93" t="s">
        <v>120</v>
      </c>
      <c r="Y13" s="94" t="s">
        <v>121</v>
      </c>
      <c r="Z13" s="93" t="s">
        <v>122</v>
      </c>
      <c r="AA13" s="93" t="s">
        <v>123</v>
      </c>
      <c r="AB13" s="93" t="s">
        <v>119</v>
      </c>
      <c r="AC13" s="93" t="s">
        <v>120</v>
      </c>
      <c r="AD13" s="93" t="s">
        <v>121</v>
      </c>
      <c r="AE13" s="95" t="s">
        <v>119</v>
      </c>
      <c r="AF13" s="124">
        <v>160</v>
      </c>
      <c r="AG13" s="125">
        <v>40</v>
      </c>
      <c r="AH13" s="125">
        <v>1</v>
      </c>
      <c r="AI13" s="141"/>
      <c r="AJ13" s="50"/>
      <c r="AK13" s="50"/>
    </row>
    <row r="14" spans="1:38" ht="21" customHeight="1" x14ac:dyDescent="0.15">
      <c r="A14" s="120" t="s">
        <v>116</v>
      </c>
      <c r="B14" s="121" t="s">
        <v>117</v>
      </c>
      <c r="C14" s="122" t="s">
        <v>124</v>
      </c>
      <c r="D14" s="121" t="s">
        <v>122</v>
      </c>
      <c r="E14" s="121" t="s">
        <v>119</v>
      </c>
      <c r="F14" s="121" t="s">
        <v>120</v>
      </c>
      <c r="G14" s="121" t="s">
        <v>121</v>
      </c>
      <c r="H14" s="121" t="s">
        <v>119</v>
      </c>
      <c r="I14" s="121" t="s">
        <v>120</v>
      </c>
      <c r="J14" s="121" t="s">
        <v>121</v>
      </c>
      <c r="K14" s="94" t="s">
        <v>122</v>
      </c>
      <c r="L14" s="93" t="s">
        <v>123</v>
      </c>
      <c r="M14" s="93" t="s">
        <v>119</v>
      </c>
      <c r="N14" s="93" t="s">
        <v>120</v>
      </c>
      <c r="O14" s="93" t="s">
        <v>121</v>
      </c>
      <c r="P14" s="93" t="s">
        <v>119</v>
      </c>
      <c r="Q14" s="93" t="s">
        <v>120</v>
      </c>
      <c r="R14" s="94" t="s">
        <v>121</v>
      </c>
      <c r="S14" s="93" t="s">
        <v>122</v>
      </c>
      <c r="T14" s="93" t="s">
        <v>123</v>
      </c>
      <c r="U14" s="93" t="s">
        <v>119</v>
      </c>
      <c r="V14" s="93" t="s">
        <v>120</v>
      </c>
      <c r="W14" s="93" t="s">
        <v>121</v>
      </c>
      <c r="X14" s="93" t="s">
        <v>119</v>
      </c>
      <c r="Y14" s="94" t="s">
        <v>120</v>
      </c>
      <c r="Z14" s="93" t="s">
        <v>121</v>
      </c>
      <c r="AA14" s="93" t="s">
        <v>122</v>
      </c>
      <c r="AB14" s="93" t="s">
        <v>123</v>
      </c>
      <c r="AC14" s="93" t="s">
        <v>119</v>
      </c>
      <c r="AD14" s="93" t="s">
        <v>120</v>
      </c>
      <c r="AE14" s="95" t="s">
        <v>121</v>
      </c>
      <c r="AF14" s="124">
        <v>160</v>
      </c>
      <c r="AG14" s="125">
        <v>40</v>
      </c>
      <c r="AH14" s="125">
        <v>1</v>
      </c>
      <c r="AI14" s="141"/>
      <c r="AJ14" s="50"/>
      <c r="AK14" s="50"/>
    </row>
    <row r="15" spans="1:38" ht="21" customHeight="1" x14ac:dyDescent="0.15">
      <c r="A15" s="120" t="s">
        <v>116</v>
      </c>
      <c r="B15" s="121" t="s">
        <v>117</v>
      </c>
      <c r="C15" s="122" t="s">
        <v>124</v>
      </c>
      <c r="D15" s="121" t="s">
        <v>122</v>
      </c>
      <c r="E15" s="121" t="s">
        <v>122</v>
      </c>
      <c r="F15" s="121" t="s">
        <v>119</v>
      </c>
      <c r="G15" s="121" t="s">
        <v>120</v>
      </c>
      <c r="H15" s="121" t="s">
        <v>121</v>
      </c>
      <c r="I15" s="121" t="s">
        <v>119</v>
      </c>
      <c r="J15" s="121" t="s">
        <v>120</v>
      </c>
      <c r="K15" s="94" t="s">
        <v>121</v>
      </c>
      <c r="L15" s="93" t="s">
        <v>122</v>
      </c>
      <c r="M15" s="93" t="s">
        <v>123</v>
      </c>
      <c r="N15" s="93" t="s">
        <v>119</v>
      </c>
      <c r="O15" s="93" t="s">
        <v>120</v>
      </c>
      <c r="P15" s="93" t="s">
        <v>121</v>
      </c>
      <c r="Q15" s="93" t="s">
        <v>119</v>
      </c>
      <c r="R15" s="94" t="s">
        <v>120</v>
      </c>
      <c r="S15" s="93" t="s">
        <v>121</v>
      </c>
      <c r="T15" s="93" t="s">
        <v>122</v>
      </c>
      <c r="U15" s="93" t="s">
        <v>123</v>
      </c>
      <c r="V15" s="93" t="s">
        <v>119</v>
      </c>
      <c r="W15" s="93" t="s">
        <v>120</v>
      </c>
      <c r="X15" s="93" t="s">
        <v>121</v>
      </c>
      <c r="Y15" s="94" t="s">
        <v>119</v>
      </c>
      <c r="Z15" s="93" t="s">
        <v>120</v>
      </c>
      <c r="AA15" s="93" t="s">
        <v>121</v>
      </c>
      <c r="AB15" s="93" t="s">
        <v>122</v>
      </c>
      <c r="AC15" s="93" t="s">
        <v>123</v>
      </c>
      <c r="AD15" s="93" t="s">
        <v>119</v>
      </c>
      <c r="AE15" s="95" t="s">
        <v>120</v>
      </c>
      <c r="AF15" s="124">
        <v>160</v>
      </c>
      <c r="AG15" s="125">
        <v>40</v>
      </c>
      <c r="AH15" s="125">
        <v>1</v>
      </c>
      <c r="AI15" s="141"/>
      <c r="AJ15" s="50"/>
      <c r="AK15" s="50"/>
    </row>
    <row r="16" spans="1:38" ht="21" customHeight="1" x14ac:dyDescent="0.15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141"/>
      <c r="AJ16" s="50"/>
      <c r="AK16" s="50"/>
    </row>
    <row r="17" spans="1:38" ht="21" customHeight="1" x14ac:dyDescent="0.15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141"/>
      <c r="AJ17" s="50"/>
      <c r="AK17" s="50"/>
    </row>
    <row r="18" spans="1:38" ht="21" customHeight="1" x14ac:dyDescent="0.15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141"/>
      <c r="AJ18" s="50"/>
      <c r="AK18" s="50"/>
    </row>
    <row r="19" spans="1:38" ht="21" customHeight="1" x14ac:dyDescent="0.15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141"/>
      <c r="AJ19" s="50"/>
      <c r="AK19" s="50"/>
    </row>
    <row r="20" spans="1:38" ht="21" customHeight="1" x14ac:dyDescent="0.15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141"/>
      <c r="AJ20" s="50"/>
      <c r="AK20" s="50"/>
    </row>
    <row r="21" spans="1:38" ht="21" customHeight="1" thickBot="1" x14ac:dyDescent="0.2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143"/>
      <c r="AJ21" s="50"/>
      <c r="AK21" s="50"/>
    </row>
    <row r="22" spans="1:38" ht="21" customHeight="1" thickTop="1" thickBot="1" x14ac:dyDescent="0.2">
      <c r="A22" s="232" t="s">
        <v>69</v>
      </c>
      <c r="B22" s="233"/>
      <c r="C22" s="234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6</v>
      </c>
      <c r="AI22" s="75"/>
      <c r="AJ22" s="50"/>
      <c r="AK22" s="50"/>
    </row>
    <row r="23" spans="1:38" ht="15.75" customHeight="1" x14ac:dyDescent="0.15">
      <c r="A23" s="77" t="s">
        <v>70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15">
      <c r="A24" s="55" t="s">
        <v>71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15">
      <c r="A25" s="81" t="s">
        <v>72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15">
      <c r="A26" s="82"/>
      <c r="B26" s="80"/>
      <c r="C26" s="55" t="s">
        <v>73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15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74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15">
      <c r="A28" s="83" t="s">
        <v>75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15">
      <c r="A29" s="81" t="s">
        <v>76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15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P47"/>
  <sheetViews>
    <sheetView view="pageBreakPreview" zoomScaleNormal="100" zoomScaleSheetLayoutView="100" workbookViewId="0">
      <selection activeCell="S14" sqref="S14:Y16"/>
    </sheetView>
  </sheetViews>
  <sheetFormatPr defaultColWidth="9" defaultRowHeight="13.5" x14ac:dyDescent="0.15"/>
  <cols>
    <col min="1" max="24" width="2.5" style="1" customWidth="1"/>
    <col min="25" max="25" width="26.625" style="1" customWidth="1"/>
    <col min="26" max="29" width="2.5" style="1" customWidth="1"/>
    <col min="30" max="30" width="5.5" style="1" customWidth="1"/>
    <col min="31" max="31" width="2.5" style="1" customWidth="1"/>
    <col min="32" max="39" width="2.125" style="1" hidden="1" customWidth="1"/>
    <col min="40" max="41" width="9" style="1" hidden="1" customWidth="1"/>
    <col min="42" max="42" width="1.5" style="1" customWidth="1"/>
    <col min="43" max="16384" width="9" style="1"/>
  </cols>
  <sheetData>
    <row r="1" spans="2:38" ht="14.25" thickBot="1" x14ac:dyDescent="0.2">
      <c r="T1" s="2"/>
    </row>
    <row r="2" spans="2:38" ht="13.5" customHeight="1" x14ac:dyDescent="0.15">
      <c r="B2" s="147" t="s">
        <v>129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  <c r="T2" s="2"/>
      <c r="Y2" s="5" t="s">
        <v>106</v>
      </c>
      <c r="Z2" s="6"/>
      <c r="AA2" s="6"/>
      <c r="AB2" s="6"/>
      <c r="AC2" s="6"/>
      <c r="AD2" s="6"/>
      <c r="AE2" s="7"/>
      <c r="AF2" s="2"/>
    </row>
    <row r="3" spans="2:38" ht="13.5" customHeight="1" x14ac:dyDescent="0.15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T3" s="2"/>
      <c r="Y3" s="186" t="s">
        <v>77</v>
      </c>
      <c r="Z3" s="187"/>
      <c r="AA3" s="187"/>
      <c r="AB3" s="187"/>
      <c r="AC3" s="187"/>
      <c r="AD3" s="187"/>
      <c r="AE3" s="9"/>
      <c r="AF3" s="2"/>
    </row>
    <row r="4" spans="2:38" ht="13.5" customHeight="1" thickBot="1" x14ac:dyDescent="0.2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  <c r="T4" s="2"/>
      <c r="Y4" s="10" t="s">
        <v>84</v>
      </c>
      <c r="Z4" s="11"/>
      <c r="AA4" s="11"/>
      <c r="AB4" s="11"/>
      <c r="AC4" s="11"/>
      <c r="AD4" s="11"/>
      <c r="AE4" s="12"/>
      <c r="AF4" s="2"/>
    </row>
    <row r="5" spans="2:38" x14ac:dyDescent="0.15">
      <c r="T5" s="2"/>
    </row>
    <row r="6" spans="2:38" ht="13.5" customHeight="1" x14ac:dyDescent="0.15">
      <c r="B6" s="156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2:38" ht="13.5" customHeight="1" x14ac:dyDescent="0.15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J7" s="4"/>
      <c r="AK7" s="4"/>
      <c r="AL7" s="4"/>
    </row>
    <row r="8" spans="2:38" x14ac:dyDescent="0.15">
      <c r="AJ8" s="4"/>
      <c r="AK8" s="4"/>
      <c r="AL8" s="4"/>
    </row>
    <row r="10" spans="2:38" ht="14.25" thickBot="1" x14ac:dyDescent="0.2">
      <c r="B10" s="1" t="s">
        <v>107</v>
      </c>
      <c r="S10" s="92"/>
      <c r="T10" s="92"/>
      <c r="U10" s="92"/>
      <c r="V10" s="92"/>
      <c r="W10" s="92"/>
      <c r="X10" s="92"/>
      <c r="Y10" s="92"/>
    </row>
    <row r="11" spans="2:38" ht="15.6" hidden="1" customHeight="1" x14ac:dyDescent="0.15"/>
    <row r="12" spans="2:38" hidden="1" x14ac:dyDescent="0.15"/>
    <row r="13" spans="2:38" ht="14.25" hidden="1" thickBot="1" x14ac:dyDescent="0.2"/>
    <row r="14" spans="2:38" ht="14.25" customHeight="1" thickTop="1" x14ac:dyDescent="0.15">
      <c r="B14" s="188" t="s">
        <v>3</v>
      </c>
      <c r="C14" s="189"/>
      <c r="D14" s="194" t="s">
        <v>109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236">
        <v>50</v>
      </c>
      <c r="T14" s="201"/>
      <c r="U14" s="201"/>
      <c r="V14" s="201"/>
      <c r="W14" s="201"/>
      <c r="X14" s="201"/>
      <c r="Y14" s="201"/>
      <c r="Z14" s="238" t="s">
        <v>20</v>
      </c>
      <c r="AA14" s="189"/>
      <c r="AB14" s="189"/>
      <c r="AC14" s="189"/>
      <c r="AD14" s="209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○</v>
      </c>
    </row>
    <row r="15" spans="2:38" x14ac:dyDescent="0.15">
      <c r="B15" s="190"/>
      <c r="C15" s="191"/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237"/>
      <c r="T15" s="204"/>
      <c r="U15" s="204"/>
      <c r="V15" s="204"/>
      <c r="W15" s="204"/>
      <c r="X15" s="204"/>
      <c r="Y15" s="204"/>
      <c r="Z15" s="239"/>
      <c r="AA15" s="191"/>
      <c r="AB15" s="191"/>
      <c r="AC15" s="191"/>
      <c r="AD15" s="210"/>
    </row>
    <row r="16" spans="2:38" ht="20.25" customHeight="1" thickBot="1" x14ac:dyDescent="0.2">
      <c r="B16" s="190"/>
      <c r="C16" s="191"/>
      <c r="D16" s="198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37"/>
      <c r="T16" s="204"/>
      <c r="U16" s="204"/>
      <c r="V16" s="204"/>
      <c r="W16" s="204"/>
      <c r="X16" s="204"/>
      <c r="Y16" s="204"/>
      <c r="Z16" s="240"/>
      <c r="AA16" s="193"/>
      <c r="AB16" s="193"/>
      <c r="AC16" s="193"/>
      <c r="AD16" s="241"/>
    </row>
    <row r="17" spans="2:41" ht="74.25" customHeight="1" thickTop="1" thickBot="1" x14ac:dyDescent="0.2">
      <c r="B17" s="192"/>
      <c r="C17" s="193"/>
      <c r="D17" s="211" t="s">
        <v>110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42">
        <f>'1-2別添2'!AH22</f>
        <v>0.5</v>
      </c>
      <c r="T17" s="243"/>
      <c r="U17" s="243"/>
      <c r="V17" s="243"/>
      <c r="W17" s="243"/>
      <c r="X17" s="243"/>
      <c r="Y17" s="244"/>
      <c r="Z17" s="216">
        <f>IF(AJ14="○",2000000,0)</f>
        <v>2000000</v>
      </c>
      <c r="AA17" s="216"/>
      <c r="AB17" s="216"/>
      <c r="AC17" s="216"/>
      <c r="AD17" s="217"/>
      <c r="AF17" s="14"/>
      <c r="AG17" s="15"/>
      <c r="AH17" s="15"/>
      <c r="AJ17" s="4"/>
      <c r="AK17" s="4"/>
      <c r="AL17" s="4"/>
    </row>
    <row r="18" spans="2:41" ht="50.25" customHeight="1" thickTop="1" thickBot="1" x14ac:dyDescent="0.2">
      <c r="B18" s="167" t="s">
        <v>5</v>
      </c>
      <c r="C18" s="168"/>
      <c r="D18" s="169" t="s">
        <v>22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 t="s">
        <v>23</v>
      </c>
      <c r="T18" s="172"/>
      <c r="U18" s="172"/>
      <c r="V18" s="172"/>
      <c r="W18" s="172"/>
      <c r="X18" s="172"/>
      <c r="Y18" s="173"/>
      <c r="Z18" s="174">
        <f>IF(S18="とっている",100000,0)</f>
        <v>100000</v>
      </c>
      <c r="AA18" s="174"/>
      <c r="AB18" s="174"/>
      <c r="AC18" s="174"/>
      <c r="AD18" s="175"/>
      <c r="AF18" s="14" t="s">
        <v>7</v>
      </c>
      <c r="AG18" s="15" t="s">
        <v>8</v>
      </c>
      <c r="AH18" s="15"/>
      <c r="AJ18" s="4"/>
      <c r="AK18" s="4"/>
      <c r="AL18" s="4"/>
    </row>
    <row r="19" spans="2:41" ht="50.25" customHeight="1" thickTop="1" thickBot="1" x14ac:dyDescent="0.2">
      <c r="B19" s="167" t="s">
        <v>10</v>
      </c>
      <c r="C19" s="168"/>
      <c r="D19" s="169" t="s">
        <v>111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 t="s">
        <v>12</v>
      </c>
      <c r="T19" s="172"/>
      <c r="U19" s="172"/>
      <c r="V19" s="172"/>
      <c r="W19" s="172"/>
      <c r="X19" s="172"/>
      <c r="Y19" s="173"/>
      <c r="Z19" s="176"/>
      <c r="AA19" s="177"/>
      <c r="AB19" s="177"/>
      <c r="AC19" s="177"/>
      <c r="AD19" s="178"/>
      <c r="AF19" s="14" t="s">
        <v>7</v>
      </c>
      <c r="AG19" s="15" t="s">
        <v>8</v>
      </c>
      <c r="AH19" s="15"/>
      <c r="AJ19" s="4" t="s">
        <v>9</v>
      </c>
      <c r="AK19" s="4"/>
      <c r="AL19" s="4"/>
      <c r="AO19" s="1" t="s">
        <v>12</v>
      </c>
    </row>
    <row r="20" spans="2:41" ht="50.25" customHeight="1" thickTop="1" thickBot="1" x14ac:dyDescent="0.2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1"/>
      <c r="S20" s="182" t="s">
        <v>13</v>
      </c>
      <c r="T20" s="182"/>
      <c r="U20" s="182"/>
      <c r="V20" s="182"/>
      <c r="W20" s="182"/>
      <c r="X20" s="182"/>
      <c r="Y20" s="183"/>
      <c r="Z20" s="184">
        <f>IF(S19="作成している",Z17+Z18,Z17)</f>
        <v>2100000</v>
      </c>
      <c r="AA20" s="184"/>
      <c r="AB20" s="184"/>
      <c r="AC20" s="184"/>
      <c r="AD20" s="185"/>
      <c r="AJ20" s="4"/>
      <c r="AK20" s="4"/>
      <c r="AL20" s="4"/>
    </row>
    <row r="22" spans="2:41" hidden="1" x14ac:dyDescent="0.15">
      <c r="B22" s="1" t="s">
        <v>25</v>
      </c>
    </row>
    <row r="23" spans="2:41" hidden="1" x14ac:dyDescent="0.15"/>
    <row r="24" spans="2:41" ht="13.5" hidden="1" customHeight="1" x14ac:dyDescent="0.15">
      <c r="C24" s="218" t="e">
        <f>#REF!+Z20</f>
        <v>#REF!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148" t="s">
        <v>26</v>
      </c>
      <c r="V24" s="148"/>
      <c r="W24" s="149"/>
    </row>
    <row r="25" spans="2:41" ht="13.5" hidden="1" customHeight="1" thickBot="1" x14ac:dyDescent="0.2">
      <c r="C25" s="220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154"/>
      <c r="V25" s="154"/>
      <c r="W25" s="155"/>
    </row>
    <row r="26" spans="2:41" ht="13.5" customHeight="1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2:41" x14ac:dyDescent="0.15">
      <c r="B27" s="1" t="s">
        <v>27</v>
      </c>
    </row>
    <row r="28" spans="2:41" x14ac:dyDescent="0.15">
      <c r="C28" s="1" t="s">
        <v>39</v>
      </c>
      <c r="E28" s="1" t="s">
        <v>108</v>
      </c>
    </row>
    <row r="29" spans="2:41" x14ac:dyDescent="0.15">
      <c r="C29" s="1" t="s">
        <v>28</v>
      </c>
      <c r="E29" s="1" t="s">
        <v>78</v>
      </c>
    </row>
    <row r="30" spans="2:41" x14ac:dyDescent="0.15">
      <c r="C30" s="1" t="s">
        <v>28</v>
      </c>
      <c r="E30" s="1" t="s">
        <v>30</v>
      </c>
    </row>
    <row r="31" spans="2:41" x14ac:dyDescent="0.15">
      <c r="E31" s="1" t="s">
        <v>31</v>
      </c>
    </row>
    <row r="32" spans="2:41" x14ac:dyDescent="0.15">
      <c r="C32" s="1" t="s">
        <v>28</v>
      </c>
      <c r="E32" s="1" t="s">
        <v>32</v>
      </c>
    </row>
    <row r="33" spans="2:42" x14ac:dyDescent="0.15">
      <c r="D33" s="1" t="s">
        <v>33</v>
      </c>
    </row>
    <row r="34" spans="2:42" x14ac:dyDescent="0.15">
      <c r="D34" s="1" t="s">
        <v>34</v>
      </c>
    </row>
    <row r="35" spans="2:42" x14ac:dyDescent="0.15">
      <c r="D35" s="1" t="s">
        <v>35</v>
      </c>
    </row>
    <row r="36" spans="2:42" x14ac:dyDescent="0.15">
      <c r="C36" s="1" t="s">
        <v>28</v>
      </c>
      <c r="E36" s="1" t="s">
        <v>36</v>
      </c>
    </row>
    <row r="37" spans="2:42" ht="14.25" thickBot="1" x14ac:dyDescent="0.2"/>
    <row r="38" spans="2:42" s="23" customFormat="1" ht="30" customHeight="1" x14ac:dyDescent="0.15">
      <c r="B38" s="18" t="s">
        <v>37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1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2" s="23" customFormat="1" ht="30" customHeight="1" x14ac:dyDescent="0.15">
      <c r="B39" s="85"/>
      <c r="C39" s="86" t="s">
        <v>28</v>
      </c>
      <c r="D39" s="86"/>
      <c r="E39" s="86" t="s">
        <v>38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3" customFormat="1" ht="30" customHeight="1" thickBot="1" x14ac:dyDescent="0.2">
      <c r="B40" s="24"/>
      <c r="C40" s="25" t="s">
        <v>28</v>
      </c>
      <c r="D40" s="25"/>
      <c r="E40" s="25" t="s">
        <v>79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2:42" ht="13.15" hidden="1" customHeight="1" thickBot="1" x14ac:dyDescent="0.2">
      <c r="B41" s="27"/>
      <c r="C41" s="28" t="s">
        <v>39</v>
      </c>
      <c r="D41" s="29"/>
      <c r="E41" s="28" t="s">
        <v>40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15" customHeight="1" x14ac:dyDescent="0.15"/>
    <row r="43" spans="2:42" ht="13.15" customHeight="1" x14ac:dyDescent="0.15"/>
    <row r="44" spans="2:42" ht="13.15" customHeight="1" x14ac:dyDescent="0.15">
      <c r="Y44" s="88" t="s">
        <v>7</v>
      </c>
    </row>
    <row r="45" spans="2:42" x14ac:dyDescent="0.15">
      <c r="Y45" s="88" t="s">
        <v>8</v>
      </c>
    </row>
    <row r="46" spans="2:42" x14ac:dyDescent="0.15">
      <c r="Y46" s="88" t="s">
        <v>12</v>
      </c>
    </row>
    <row r="47" spans="2:42" x14ac:dyDescent="0.15">
      <c r="Y47" s="88" t="s">
        <v>14</v>
      </c>
    </row>
  </sheetData>
  <sheetProtection password="CC3D" sheet="1" selectLockedCells="1"/>
  <mergeCells count="23">
    <mergeCell ref="B20:R20"/>
    <mergeCell ref="S20:Y20"/>
    <mergeCell ref="Z20:AD20"/>
    <mergeCell ref="C24:T25"/>
    <mergeCell ref="U24:W25"/>
    <mergeCell ref="B18:C18"/>
    <mergeCell ref="D18:R18"/>
    <mergeCell ref="S18:Y18"/>
    <mergeCell ref="Z18:AD18"/>
    <mergeCell ref="B19:C19"/>
    <mergeCell ref="D19:R19"/>
    <mergeCell ref="S19:Y19"/>
    <mergeCell ref="Z19:AD19"/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62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8.5" customWidth="1"/>
    <col min="2" max="2" width="21.5" customWidth="1"/>
    <col min="3" max="3" width="23.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9.149999999999999" customHeight="1" x14ac:dyDescent="0.15">
      <c r="A2" s="31" t="s">
        <v>130</v>
      </c>
      <c r="B2" s="32"/>
      <c r="C2" s="33"/>
      <c r="D2" s="33"/>
      <c r="E2" s="33"/>
      <c r="F2" s="33"/>
    </row>
    <row r="3" spans="1:14" ht="17.25" x14ac:dyDescent="0.15">
      <c r="A3" s="31"/>
      <c r="B3" s="32"/>
      <c r="C3" s="33"/>
      <c r="D3" s="33"/>
      <c r="E3" s="33"/>
      <c r="F3" s="33"/>
    </row>
    <row r="4" spans="1:14" ht="25.15" customHeight="1" x14ac:dyDescent="0.15">
      <c r="A4" s="34" t="s">
        <v>80</v>
      </c>
      <c r="B4" s="32"/>
      <c r="C4" s="33"/>
      <c r="D4" s="33"/>
      <c r="E4" s="33"/>
      <c r="F4" s="33"/>
    </row>
    <row r="5" spans="1:14" ht="17.25" x14ac:dyDescent="0.15">
      <c r="A5" s="33"/>
      <c r="B5" s="33"/>
      <c r="C5" s="33"/>
      <c r="D5" s="33"/>
      <c r="E5" s="33"/>
      <c r="F5" s="33"/>
    </row>
    <row r="6" spans="1:14" s="37" customFormat="1" ht="17.25" x14ac:dyDescent="0.15">
      <c r="A6" s="35" t="s">
        <v>42</v>
      </c>
      <c r="B6" s="36"/>
      <c r="C6" s="36"/>
      <c r="D6" s="36"/>
      <c r="E6" s="89"/>
      <c r="F6" s="36"/>
    </row>
    <row r="7" spans="1:14" s="37" customFormat="1" ht="17.25" x14ac:dyDescent="0.15">
      <c r="A7" s="35"/>
      <c r="B7" s="36"/>
      <c r="C7" s="36"/>
      <c r="D7" s="36"/>
      <c r="E7" s="36"/>
      <c r="F7" s="36"/>
    </row>
    <row r="8" spans="1:14" s="37" customFormat="1" ht="17.25" x14ac:dyDescent="0.15">
      <c r="A8" s="35" t="s">
        <v>91</v>
      </c>
      <c r="B8" s="36"/>
      <c r="C8" s="36"/>
      <c r="D8" s="36"/>
      <c r="E8" s="36"/>
      <c r="F8" s="36"/>
    </row>
    <row r="9" spans="1:14" s="37" customFormat="1" ht="18" thickBot="1" x14ac:dyDescent="0.2">
      <c r="A9" s="35"/>
      <c r="B9" s="36"/>
      <c r="C9" s="36"/>
      <c r="D9" s="36"/>
      <c r="E9" s="36"/>
      <c r="F9" s="36"/>
    </row>
    <row r="10" spans="1:14" s="37" customFormat="1" ht="52.9" customHeight="1" thickBot="1" x14ac:dyDescent="0.2">
      <c r="A10" s="222" t="s">
        <v>43</v>
      </c>
      <c r="B10" s="223"/>
      <c r="C10" s="36"/>
      <c r="D10" s="36"/>
      <c r="E10" s="36"/>
      <c r="F10" s="38"/>
      <c r="G10" s="39" t="s">
        <v>44</v>
      </c>
      <c r="H10" s="39"/>
    </row>
    <row r="11" spans="1:14" s="37" customFormat="1" ht="59.45" customHeight="1" thickTop="1" thickBot="1" x14ac:dyDescent="0.2">
      <c r="A11" s="224">
        <v>45017</v>
      </c>
      <c r="B11" s="225"/>
      <c r="C11" s="36"/>
      <c r="D11" s="36"/>
      <c r="E11" s="36"/>
      <c r="F11" s="38"/>
      <c r="G11" s="39" t="s">
        <v>45</v>
      </c>
      <c r="H11" s="39"/>
    </row>
    <row r="12" spans="1:14" s="37" customFormat="1" ht="18" thickTop="1" x14ac:dyDescent="0.15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7.25" x14ac:dyDescent="0.15">
      <c r="A13" s="35"/>
      <c r="B13" s="36"/>
      <c r="C13" s="36"/>
      <c r="D13" s="36"/>
      <c r="E13" s="36"/>
      <c r="F13" s="38"/>
      <c r="G13" s="39"/>
      <c r="H13" s="39"/>
    </row>
    <row r="14" spans="1:14" ht="17.25" x14ac:dyDescent="0.15">
      <c r="A14" s="36" t="s">
        <v>46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8" thickBot="1" x14ac:dyDescent="0.2">
      <c r="A15" s="36" t="s">
        <v>47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150000000000006" customHeight="1" thickBot="1" x14ac:dyDescent="0.2">
      <c r="A16" s="90" t="s">
        <v>48</v>
      </c>
      <c r="B16" s="90" t="s">
        <v>49</v>
      </c>
      <c r="C16" s="91" t="s">
        <v>50</v>
      </c>
      <c r="D16" s="90" t="s">
        <v>51</v>
      </c>
      <c r="E16" s="36"/>
      <c r="F16" s="38"/>
      <c r="G16" s="39" t="s">
        <v>39</v>
      </c>
      <c r="H16" s="39"/>
      <c r="I16" s="37"/>
      <c r="J16" s="37"/>
      <c r="K16" s="37"/>
      <c r="L16" s="37"/>
      <c r="M16" s="37"/>
      <c r="N16" s="37"/>
    </row>
    <row r="17" spans="1:14" ht="98.45" customHeight="1" thickTop="1" thickBot="1" x14ac:dyDescent="0.2">
      <c r="A17" s="43" t="s">
        <v>115</v>
      </c>
      <c r="B17" s="43" t="s">
        <v>115</v>
      </c>
      <c r="C17" s="43" t="s">
        <v>115</v>
      </c>
      <c r="D17" s="107"/>
      <c r="E17" s="101"/>
      <c r="F17" s="38"/>
      <c r="G17" s="39" t="s">
        <v>52</v>
      </c>
      <c r="H17" s="39"/>
      <c r="I17" s="37"/>
      <c r="J17" s="44"/>
      <c r="K17" s="37"/>
      <c r="L17" s="37"/>
      <c r="M17" s="37"/>
      <c r="N17" s="37"/>
    </row>
    <row r="18" spans="1:14" ht="18" thickTop="1" x14ac:dyDescent="0.15">
      <c r="A18" s="36"/>
      <c r="B18" s="36"/>
      <c r="C18" s="36"/>
      <c r="D18" s="108"/>
      <c r="E18" s="36"/>
      <c r="F18" s="36"/>
      <c r="G18" s="37"/>
      <c r="H18" s="37"/>
      <c r="I18" s="37"/>
      <c r="J18" s="37"/>
      <c r="K18" s="37"/>
      <c r="L18" s="37"/>
      <c r="M18" s="37"/>
      <c r="N18" s="37"/>
    </row>
    <row r="19" spans="1:14" ht="17.25" x14ac:dyDescent="0.15">
      <c r="A19" s="36" t="s">
        <v>53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7.25" x14ac:dyDescent="0.15">
      <c r="A20" s="36" t="s">
        <v>93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7.25" x14ac:dyDescent="0.15">
      <c r="A21" s="36" t="s">
        <v>92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37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1" style="46" customWidth="1"/>
    <col min="2" max="2" width="3.5" style="46" customWidth="1"/>
    <col min="3" max="3" width="14.5" style="46" customWidth="1"/>
    <col min="4" max="5" width="3.375" style="46" customWidth="1"/>
    <col min="6" max="6" width="3.25" style="46" customWidth="1"/>
    <col min="7" max="31" width="3.375" style="46" customWidth="1"/>
    <col min="32" max="34" width="6.625" style="46" customWidth="1"/>
    <col min="35" max="35" width="24.375" style="46" customWidth="1"/>
    <col min="36" max="16384" width="9" style="46"/>
  </cols>
  <sheetData>
    <row r="1" spans="1:38" ht="25.15" customHeight="1" x14ac:dyDescent="0.15">
      <c r="A1" s="45" t="s">
        <v>85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">
      <c r="A2" s="49" t="s">
        <v>54</v>
      </c>
      <c r="B2" s="50"/>
      <c r="C2" s="50"/>
      <c r="D2" s="50"/>
      <c r="E2" s="50"/>
      <c r="F2" s="50"/>
      <c r="G2" s="50"/>
      <c r="K2" s="51"/>
      <c r="L2" s="51"/>
      <c r="M2" s="52" t="s">
        <v>102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25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25">
      <c r="A4" s="229" t="s">
        <v>125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15">
      <c r="A6" s="58"/>
      <c r="B6" s="59" t="s">
        <v>55</v>
      </c>
      <c r="C6" s="60"/>
      <c r="D6" s="226" t="s">
        <v>86</v>
      </c>
      <c r="E6" s="227"/>
      <c r="F6" s="227"/>
      <c r="G6" s="227"/>
      <c r="H6" s="227"/>
      <c r="I6" s="227"/>
      <c r="J6" s="235"/>
      <c r="K6" s="226" t="s">
        <v>87</v>
      </c>
      <c r="L6" s="227"/>
      <c r="M6" s="227"/>
      <c r="N6" s="227"/>
      <c r="O6" s="227"/>
      <c r="P6" s="227"/>
      <c r="Q6" s="235"/>
      <c r="R6" s="226" t="s">
        <v>88</v>
      </c>
      <c r="S6" s="227"/>
      <c r="T6" s="227"/>
      <c r="U6" s="227"/>
      <c r="V6" s="227"/>
      <c r="W6" s="227"/>
      <c r="X6" s="235"/>
      <c r="Y6" s="226" t="s">
        <v>89</v>
      </c>
      <c r="Z6" s="227"/>
      <c r="AA6" s="227"/>
      <c r="AB6" s="227"/>
      <c r="AC6" s="227"/>
      <c r="AD6" s="227"/>
      <c r="AE6" s="228"/>
      <c r="AF6" s="61"/>
      <c r="AG6" s="62" t="s">
        <v>56</v>
      </c>
      <c r="AH6" s="104" t="s">
        <v>57</v>
      </c>
      <c r="AI6" s="63"/>
      <c r="AJ6" s="50"/>
      <c r="AK6" s="50"/>
    </row>
    <row r="7" spans="1:38" ht="21" customHeight="1" x14ac:dyDescent="0.15">
      <c r="A7" s="64" t="s">
        <v>58</v>
      </c>
      <c r="B7" s="65" t="s">
        <v>59</v>
      </c>
      <c r="C7" s="66" t="s">
        <v>60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61</v>
      </c>
      <c r="AG7" s="68" t="s">
        <v>62</v>
      </c>
      <c r="AH7" s="105" t="s">
        <v>63</v>
      </c>
      <c r="AI7" s="69" t="s">
        <v>64</v>
      </c>
      <c r="AJ7" s="50"/>
      <c r="AK7" s="50"/>
    </row>
    <row r="8" spans="1:38" ht="21" customHeight="1" thickBot="1" x14ac:dyDescent="0.2">
      <c r="A8" s="70"/>
      <c r="B8" s="71"/>
      <c r="C8" s="72"/>
      <c r="D8" s="96" t="s">
        <v>65</v>
      </c>
      <c r="E8" s="96" t="s">
        <v>103</v>
      </c>
      <c r="F8" s="96" t="s">
        <v>96</v>
      </c>
      <c r="G8" s="96" t="s">
        <v>97</v>
      </c>
      <c r="H8" s="96" t="s">
        <v>98</v>
      </c>
      <c r="I8" s="96" t="s">
        <v>104</v>
      </c>
      <c r="J8" s="99" t="s">
        <v>105</v>
      </c>
      <c r="K8" s="100" t="s">
        <v>65</v>
      </c>
      <c r="L8" s="96" t="s">
        <v>103</v>
      </c>
      <c r="M8" s="96" t="s">
        <v>96</v>
      </c>
      <c r="N8" s="96" t="s">
        <v>97</v>
      </c>
      <c r="O8" s="96" t="s">
        <v>98</v>
      </c>
      <c r="P8" s="96" t="s">
        <v>104</v>
      </c>
      <c r="Q8" s="97" t="s">
        <v>105</v>
      </c>
      <c r="R8" s="98" t="s">
        <v>65</v>
      </c>
      <c r="S8" s="96" t="s">
        <v>103</v>
      </c>
      <c r="T8" s="96" t="s">
        <v>96</v>
      </c>
      <c r="U8" s="96" t="s">
        <v>97</v>
      </c>
      <c r="V8" s="96" t="s">
        <v>98</v>
      </c>
      <c r="W8" s="96" t="s">
        <v>104</v>
      </c>
      <c r="X8" s="99" t="s">
        <v>105</v>
      </c>
      <c r="Y8" s="100" t="s">
        <v>65</v>
      </c>
      <c r="Z8" s="96" t="s">
        <v>103</v>
      </c>
      <c r="AA8" s="96" t="s">
        <v>96</v>
      </c>
      <c r="AB8" s="96" t="s">
        <v>97</v>
      </c>
      <c r="AC8" s="96" t="s">
        <v>98</v>
      </c>
      <c r="AD8" s="96" t="s">
        <v>104</v>
      </c>
      <c r="AE8" s="146" t="s">
        <v>105</v>
      </c>
      <c r="AF8" s="73" t="s">
        <v>66</v>
      </c>
      <c r="AG8" s="74" t="s">
        <v>67</v>
      </c>
      <c r="AH8" s="106" t="s">
        <v>68</v>
      </c>
      <c r="AI8" s="75"/>
      <c r="AJ8" s="50"/>
      <c r="AK8" s="50"/>
    </row>
    <row r="9" spans="1:38" ht="21" customHeight="1" x14ac:dyDescent="0.15">
      <c r="A9" s="112" t="s">
        <v>126</v>
      </c>
      <c r="B9" s="113" t="s">
        <v>117</v>
      </c>
      <c r="C9" s="114" t="s">
        <v>118</v>
      </c>
      <c r="D9" s="115" t="s">
        <v>119</v>
      </c>
      <c r="E9" s="115"/>
      <c r="F9" s="115" t="s">
        <v>119</v>
      </c>
      <c r="G9" s="115"/>
      <c r="H9" s="115"/>
      <c r="I9" s="115" t="s">
        <v>119</v>
      </c>
      <c r="J9" s="113"/>
      <c r="K9" s="112"/>
      <c r="L9" s="113"/>
      <c r="M9" s="113" t="s">
        <v>119</v>
      </c>
      <c r="N9" s="113"/>
      <c r="O9" s="113"/>
      <c r="P9" s="113" t="s">
        <v>119</v>
      </c>
      <c r="Q9" s="113"/>
      <c r="R9" s="112" t="s">
        <v>119</v>
      </c>
      <c r="S9" s="113"/>
      <c r="T9" s="113" t="s">
        <v>119</v>
      </c>
      <c r="U9" s="113"/>
      <c r="V9" s="113"/>
      <c r="W9" s="113" t="s">
        <v>119</v>
      </c>
      <c r="X9" s="113"/>
      <c r="Y9" s="112"/>
      <c r="Z9" s="113"/>
      <c r="AA9" s="113" t="s">
        <v>119</v>
      </c>
      <c r="AB9" s="113"/>
      <c r="AC9" s="113"/>
      <c r="AD9" s="113" t="s">
        <v>119</v>
      </c>
      <c r="AE9" s="116"/>
      <c r="AF9" s="117">
        <v>80</v>
      </c>
      <c r="AG9" s="118">
        <v>20</v>
      </c>
      <c r="AH9" s="119">
        <v>0.5</v>
      </c>
      <c r="AI9" s="144"/>
      <c r="AJ9" s="50"/>
      <c r="AK9" s="50"/>
    </row>
    <row r="10" spans="1:38" ht="21" customHeight="1" x14ac:dyDescent="0.15">
      <c r="A10" s="120"/>
      <c r="B10" s="121"/>
      <c r="C10" s="122"/>
      <c r="D10" s="120"/>
      <c r="E10" s="121"/>
      <c r="F10" s="121"/>
      <c r="G10" s="121"/>
      <c r="H10" s="121"/>
      <c r="I10" s="121"/>
      <c r="J10" s="121"/>
      <c r="K10" s="120"/>
      <c r="L10" s="121"/>
      <c r="M10" s="121"/>
      <c r="N10" s="121"/>
      <c r="O10" s="121"/>
      <c r="P10" s="121"/>
      <c r="Q10" s="121"/>
      <c r="R10" s="120"/>
      <c r="S10" s="121"/>
      <c r="T10" s="121"/>
      <c r="U10" s="121"/>
      <c r="V10" s="121"/>
      <c r="W10" s="121"/>
      <c r="X10" s="121"/>
      <c r="Y10" s="120"/>
      <c r="Z10" s="121"/>
      <c r="AA10" s="121"/>
      <c r="AB10" s="121"/>
      <c r="AC10" s="121"/>
      <c r="AD10" s="121"/>
      <c r="AE10" s="123"/>
      <c r="AF10" s="124"/>
      <c r="AG10" s="125"/>
      <c r="AH10" s="125"/>
      <c r="AI10" s="142"/>
      <c r="AJ10" s="50"/>
      <c r="AK10" s="50"/>
    </row>
    <row r="11" spans="1:38" ht="21" customHeight="1" x14ac:dyDescent="0.15">
      <c r="A11" s="120"/>
      <c r="B11" s="121"/>
      <c r="C11" s="122"/>
      <c r="D11" s="126"/>
      <c r="E11" s="126"/>
      <c r="F11" s="126"/>
      <c r="G11" s="126"/>
      <c r="H11" s="126"/>
      <c r="I11" s="126"/>
      <c r="J11" s="121"/>
      <c r="K11" s="120"/>
      <c r="L11" s="121"/>
      <c r="M11" s="121"/>
      <c r="N11" s="121"/>
      <c r="O11" s="121"/>
      <c r="P11" s="121"/>
      <c r="Q11" s="121"/>
      <c r="R11" s="120"/>
      <c r="S11" s="121"/>
      <c r="T11" s="121"/>
      <c r="U11" s="121"/>
      <c r="V11" s="121"/>
      <c r="W11" s="121"/>
      <c r="X11" s="121"/>
      <c r="Y11" s="120"/>
      <c r="Z11" s="121"/>
      <c r="AA11" s="121"/>
      <c r="AB11" s="121"/>
      <c r="AC11" s="121"/>
      <c r="AD11" s="121"/>
      <c r="AE11" s="123"/>
      <c r="AF11" s="124"/>
      <c r="AG11" s="125"/>
      <c r="AH11" s="125"/>
      <c r="AI11" s="142"/>
      <c r="AJ11" s="50"/>
      <c r="AK11" s="50"/>
    </row>
    <row r="12" spans="1:38" ht="21" customHeight="1" x14ac:dyDescent="0.15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15">
      <c r="A13" s="120"/>
      <c r="B13" s="121"/>
      <c r="C13" s="122"/>
      <c r="D13" s="121"/>
      <c r="E13" s="121"/>
      <c r="F13" s="121"/>
      <c r="G13" s="121"/>
      <c r="H13" s="121"/>
      <c r="I13" s="93"/>
      <c r="J13" s="93"/>
      <c r="K13" s="94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5"/>
      <c r="AF13" s="124"/>
      <c r="AG13" s="125"/>
      <c r="AH13" s="125"/>
      <c r="AI13" s="141"/>
      <c r="AJ13" s="50"/>
      <c r="AK13" s="50"/>
    </row>
    <row r="14" spans="1:38" ht="21" customHeight="1" x14ac:dyDescent="0.15">
      <c r="A14" s="120"/>
      <c r="B14" s="121"/>
      <c r="C14" s="122"/>
      <c r="D14" s="121"/>
      <c r="E14" s="121"/>
      <c r="F14" s="121"/>
      <c r="G14" s="121"/>
      <c r="H14" s="121"/>
      <c r="I14" s="121"/>
      <c r="J14" s="121"/>
      <c r="K14" s="94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4"/>
      <c r="Z14" s="93"/>
      <c r="AA14" s="93"/>
      <c r="AB14" s="93"/>
      <c r="AC14" s="93"/>
      <c r="AD14" s="93"/>
      <c r="AE14" s="95"/>
      <c r="AF14" s="124"/>
      <c r="AG14" s="125"/>
      <c r="AH14" s="125"/>
      <c r="AI14" s="141"/>
      <c r="AJ14" s="50"/>
      <c r="AK14" s="50"/>
    </row>
    <row r="15" spans="1:38" ht="21" customHeight="1" x14ac:dyDescent="0.15">
      <c r="A15" s="120"/>
      <c r="B15" s="121"/>
      <c r="C15" s="122"/>
      <c r="D15" s="121"/>
      <c r="E15" s="121"/>
      <c r="F15" s="121"/>
      <c r="G15" s="121"/>
      <c r="H15" s="121"/>
      <c r="I15" s="121"/>
      <c r="J15" s="121"/>
      <c r="K15" s="94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4"/>
      <c r="Z15" s="93"/>
      <c r="AA15" s="93"/>
      <c r="AB15" s="93"/>
      <c r="AC15" s="93"/>
      <c r="AD15" s="93"/>
      <c r="AE15" s="95"/>
      <c r="AF15" s="124"/>
      <c r="AG15" s="125"/>
      <c r="AH15" s="125"/>
      <c r="AI15" s="142"/>
      <c r="AJ15" s="50"/>
      <c r="AK15" s="50"/>
    </row>
    <row r="16" spans="1:38" ht="21" customHeight="1" x14ac:dyDescent="0.15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76"/>
      <c r="AJ16" s="50"/>
      <c r="AK16" s="50"/>
    </row>
    <row r="17" spans="1:38" ht="21" customHeight="1" x14ac:dyDescent="0.15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141"/>
      <c r="AJ17" s="50"/>
      <c r="AK17" s="50"/>
    </row>
    <row r="18" spans="1:38" ht="21" customHeight="1" x14ac:dyDescent="0.15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141"/>
      <c r="AJ18" s="50"/>
      <c r="AK18" s="50"/>
    </row>
    <row r="19" spans="1:38" ht="21" customHeight="1" x14ac:dyDescent="0.15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141"/>
      <c r="AJ19" s="50"/>
      <c r="AK19" s="50"/>
    </row>
    <row r="20" spans="1:38" ht="21" customHeight="1" x14ac:dyDescent="0.15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141"/>
      <c r="AJ20" s="50"/>
      <c r="AK20" s="50"/>
    </row>
    <row r="21" spans="1:38" ht="21" customHeight="1" thickBot="1" x14ac:dyDescent="0.2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141"/>
      <c r="AJ21" s="50"/>
      <c r="AK21" s="50"/>
    </row>
    <row r="22" spans="1:38" ht="21" customHeight="1" thickTop="1" thickBot="1" x14ac:dyDescent="0.2">
      <c r="A22" s="232" t="s">
        <v>69</v>
      </c>
      <c r="B22" s="233"/>
      <c r="C22" s="234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0.5</v>
      </c>
      <c r="AI22" s="145"/>
      <c r="AJ22" s="50"/>
      <c r="AK22" s="50"/>
    </row>
    <row r="23" spans="1:38" ht="15.75" customHeight="1" x14ac:dyDescent="0.15">
      <c r="A23" s="77" t="s">
        <v>70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15">
      <c r="A24" s="55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15">
      <c r="A25" s="81" t="s">
        <v>72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15">
      <c r="A26" s="82"/>
      <c r="B26" s="80"/>
      <c r="C26" s="55" t="s">
        <v>73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15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74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15">
      <c r="A28" s="83" t="s">
        <v>75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15">
      <c r="A29" s="81" t="s">
        <v>76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15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80" fitToHeight="0" orientation="landscape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1-1別添1</vt:lpstr>
      <vt:lpstr>1-1別添2</vt:lpstr>
      <vt:lpstr>1-2</vt:lpstr>
      <vt:lpstr>1-2別添1</vt:lpstr>
      <vt:lpstr>1-2別添2</vt:lpstr>
      <vt:lpstr>'1-1別添1'!Print_Area</vt:lpstr>
      <vt:lpstr>'1-1別添2'!Print_Area</vt:lpstr>
      <vt:lpstr>'1-2'!Print_Area</vt:lpstr>
      <vt:lpstr>'1-2別添1'!Print_Area</vt:lpstr>
      <vt:lpstr>'1-2別添2'!Print_Area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2023-07-13T04:54:57Z</cp:lastPrinted>
  <dcterms:created xsi:type="dcterms:W3CDTF">2021-06-25T06:07:06Z</dcterms:created>
  <dcterms:modified xsi:type="dcterms:W3CDTF">2023-07-13T04:56:19Z</dcterms:modified>
</cp:coreProperties>
</file>