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90" windowWidth="14910" windowHeight="8100" activeTab="0"/>
  </bookViews>
  <sheets>
    <sheet name="3月1日現在" sheetId="1" r:id="rId1"/>
    <sheet name="2000301法人別・事業別" sheetId="2" r:id="rId2"/>
    <sheet name="2月1日現在" sheetId="3" r:id="rId3"/>
    <sheet name="2000201法人別・事業別" sheetId="4" r:id="rId4"/>
    <sheet name="1月1日現在" sheetId="5" r:id="rId5"/>
    <sheet name="200101法人別・事業別" sheetId="6" r:id="rId6"/>
    <sheet name="12月1日現在" sheetId="7" r:id="rId7"/>
    <sheet name="191201法人別・事業別" sheetId="8" r:id="rId8"/>
    <sheet name="1１月1日現在" sheetId="9" r:id="rId9"/>
    <sheet name="191１01法人別・事業別" sheetId="10" r:id="rId10"/>
    <sheet name="10月1日現在" sheetId="11" r:id="rId11"/>
    <sheet name="191001法人別・事業別" sheetId="12" r:id="rId12"/>
    <sheet name="9月1日現在" sheetId="13" r:id="rId13"/>
    <sheet name="190901法人別・事業別" sheetId="14" r:id="rId14"/>
    <sheet name="8月1日現在" sheetId="15" r:id="rId15"/>
    <sheet name="190801法人別・事業別" sheetId="16" r:id="rId16"/>
    <sheet name="7月1日現在" sheetId="17" r:id="rId17"/>
    <sheet name="190701法人別・事業別" sheetId="18" r:id="rId18"/>
    <sheet name="6月1日現在" sheetId="19" r:id="rId19"/>
    <sheet name="190601法人別・事業別" sheetId="20" r:id="rId20"/>
    <sheet name="5月1日現在" sheetId="21" r:id="rId21"/>
    <sheet name="190501法人別・事業別" sheetId="22" r:id="rId22"/>
    <sheet name="４月１日現在" sheetId="23" r:id="rId23"/>
    <sheet name="190401法人別・事業別" sheetId="24" r:id="rId24"/>
  </sheets>
  <definedNames>
    <definedName name="_xlnm.Print_Area" localSheetId="10">'10月1日現在'!$A$1:$J$36</definedName>
    <definedName name="_xlnm.Print_Area" localSheetId="8">'1１月1日現在'!$A$1:$J$36</definedName>
    <definedName name="_xlnm.Print_Area" localSheetId="6">'12月1日現在'!$A$1:$J$35</definedName>
    <definedName name="_xlnm.Print_Area" localSheetId="4">'1月1日現在'!$A$1:$J$35</definedName>
    <definedName name="_xlnm.Print_Area" localSheetId="2">'2月1日現在'!$A$1:$J$35</definedName>
    <definedName name="_xlnm.Print_Area" localSheetId="0">'3月1日現在'!$A$1:$J$35</definedName>
    <definedName name="_xlnm.Print_Area" localSheetId="22">'４月１日現在'!$A$1:$J$36</definedName>
    <definedName name="_xlnm.Print_Area" localSheetId="20">'5月1日現在'!$A$1:$J$36</definedName>
    <definedName name="_xlnm.Print_Area" localSheetId="18">'6月1日現在'!$A$1:$J$36</definedName>
    <definedName name="_xlnm.Print_Area" localSheetId="16">'7月1日現在'!$A$1:$J$36</definedName>
    <definedName name="_xlnm.Print_Area" localSheetId="14">'8月1日現在'!$A$1:$J$36</definedName>
    <definedName name="_xlnm.Print_Area" localSheetId="12">'9月1日現在'!$A$1:$J$36</definedName>
  </definedNames>
  <calcPr fullCalcOnLoad="1"/>
</workbook>
</file>

<file path=xl/sharedStrings.xml><?xml version="1.0" encoding="utf-8"?>
<sst xmlns="http://schemas.openxmlformats.org/spreadsheetml/2006/main" count="1328" uniqueCount="168">
  <si>
    <t>平成１９年４月１日</t>
  </si>
  <si>
    <t>東京都福祉保健局</t>
  </si>
  <si>
    <t>居宅介護支援事業者、居宅サービス事業者及び</t>
  </si>
  <si>
    <t>　　　　　　　　平成１９年４月分の介護保険サービス提供事業者の指定を下記のとおり行いましたので</t>
  </si>
  <si>
    <t>　　　　　　　お知らせいたします。</t>
  </si>
  <si>
    <t>　　　　　　　　今回指定した居宅介護支援事業者及び居宅（予防）サービス事業者一覧は別添のとおりです。</t>
  </si>
  <si>
    <t>１　事業者の指定状況</t>
  </si>
  <si>
    <t>３月１日現在事業者数</t>
  </si>
  <si>
    <t>４月１日指定</t>
  </si>
  <si>
    <t>３月廃止等</t>
  </si>
  <si>
    <t>４月１日現在事業者数</t>
  </si>
  <si>
    <t>居宅</t>
  </si>
  <si>
    <t>予防</t>
  </si>
  <si>
    <t>居宅介護支援</t>
  </si>
  <si>
    <t>居宅サービス</t>
  </si>
  <si>
    <t>訪問介護</t>
  </si>
  <si>
    <t>訪問入浴</t>
  </si>
  <si>
    <t>訪問看護</t>
  </si>
  <si>
    <t>(訪問看護ステーション数)</t>
  </si>
  <si>
    <t>通所介護</t>
  </si>
  <si>
    <t>短期入所生活介護</t>
  </si>
  <si>
    <t>短期入所療養介護</t>
  </si>
  <si>
    <t>特定施設入居者生活介護</t>
  </si>
  <si>
    <t>福祉用具貸与</t>
  </si>
  <si>
    <t>特定福祉用具販売</t>
  </si>
  <si>
    <t>合　計</t>
  </si>
  <si>
    <t>※健康保険法による保険医療機関又は保険薬局、老人保健法に規定する介護老人保健施設及び</t>
  </si>
  <si>
    <t>介護療養型医療施設のみなし指定を除く。</t>
  </si>
  <si>
    <t>※３月廃止等には、指定取消し（居宅介護支援１件、訪問介護１件、介護予防訪問介護１件、訪問看護１件、介護予防訪問看護１件、福祉用具貸与１件、特定福祉用具販売１件、特定介護予防福祉用具販売１件）を含む。</t>
  </si>
  <si>
    <t>※３月廃止等には、介護予防の取下げ等（介護予防訪問介護２１件、介護予防通所介護１４件、介護予防短期入所生活介護１件、介護予防福祉用具貸与１９件）を含む。</t>
  </si>
  <si>
    <t>介護予防サービス事業者の指定について（４月分）</t>
  </si>
  <si>
    <t>訪問リハビリテーション</t>
  </si>
  <si>
    <t>居宅療養管理指導</t>
  </si>
  <si>
    <t>通所リハビリテーション</t>
  </si>
  <si>
    <t>介護予防サービス</t>
  </si>
  <si>
    <t>法人</t>
  </si>
  <si>
    <t>合計</t>
  </si>
  <si>
    <t>社会福祉法人
(社協以外)</t>
  </si>
  <si>
    <t>社会
福祉
法人
(社協)</t>
  </si>
  <si>
    <t>医療
法人</t>
  </si>
  <si>
    <t>民法
法人
(社団･財団)</t>
  </si>
  <si>
    <t>営利
法人</t>
  </si>
  <si>
    <t>ＮＰＯ法人</t>
  </si>
  <si>
    <t>農業
協同
組合</t>
  </si>
  <si>
    <t>生活
協同
組合</t>
  </si>
  <si>
    <t>その他
法人</t>
  </si>
  <si>
    <t>東京都</t>
  </si>
  <si>
    <t>区市
町村</t>
  </si>
  <si>
    <t>非法人</t>
  </si>
  <si>
    <t>ｻｰﾋﾞｽ  種別</t>
  </si>
  <si>
    <t>　　　　　　　　　　の指定について（1月分）</t>
  </si>
  <si>
    <t>合計</t>
  </si>
  <si>
    <t>居宅介護支援事業</t>
  </si>
  <si>
    <t>居宅サービス</t>
  </si>
  <si>
    <t>訪問介護</t>
  </si>
  <si>
    <t>介護予防訪問介護</t>
  </si>
  <si>
    <t>訪問入浴介護</t>
  </si>
  <si>
    <t>介護予防訪問入浴介護</t>
  </si>
  <si>
    <t>訪問看護</t>
  </si>
  <si>
    <t>介護予防訪問看護</t>
  </si>
  <si>
    <t>訪問ﾘﾊﾋﾞﾘﾃｰｼｮﾝ</t>
  </si>
  <si>
    <t>介護予防訪問ﾘﾊﾋﾞﾘﾃｰｼｮﾝ</t>
  </si>
  <si>
    <t>居宅療養管理指導</t>
  </si>
  <si>
    <t>介護予防居宅療養管理指導</t>
  </si>
  <si>
    <t>通所介護</t>
  </si>
  <si>
    <t>介護予防通所介護</t>
  </si>
  <si>
    <t>通所ﾘﾊﾋﾞﾘﾃｰｼｮﾝ</t>
  </si>
  <si>
    <t>介護予防通所ﾘﾊﾋﾞﾘﾃｰｼｮﾝ</t>
  </si>
  <si>
    <t>短期入所生活介護</t>
  </si>
  <si>
    <t>介護予防短期入所生活介護</t>
  </si>
  <si>
    <t>短期入所療養介護</t>
  </si>
  <si>
    <t>介護予防短期入所療養介護</t>
  </si>
  <si>
    <t>介護予防特定施設入居者生活介護</t>
  </si>
  <si>
    <t>福祉用具貸与</t>
  </si>
  <si>
    <t>介護予防福祉用具貸与</t>
  </si>
  <si>
    <t>特定介護予防福祉用具販売</t>
  </si>
  <si>
    <t>＊単位：件、（）は、法人種類別内訳に占める構成比％。</t>
  </si>
  <si>
    <t>居宅サービス</t>
  </si>
  <si>
    <t>居宅サービス</t>
  </si>
  <si>
    <t>平成１９年5月１日</t>
  </si>
  <si>
    <t>　　　　　　　　平成19年5月分の介護保険サービス提供事業者の指定を下記のとおり行いましたので</t>
  </si>
  <si>
    <t>5月１日指定</t>
  </si>
  <si>
    <t>4月廃止等</t>
  </si>
  <si>
    <t>５月１日現在事業者数</t>
  </si>
  <si>
    <t>介護予防サービス事業者の指定について（5月分）</t>
  </si>
  <si>
    <t>居宅サービス</t>
  </si>
  <si>
    <t>(0.0)</t>
  </si>
  <si>
    <t>平成19年6月１日</t>
  </si>
  <si>
    <t>　　　　　　　　平成19年6月分の介護保険サービス提供事業者の指定を下記のとおり行いましたので</t>
  </si>
  <si>
    <t>5月１日現在事業者数</t>
  </si>
  <si>
    <t>6月１日指定</t>
  </si>
  <si>
    <t>5月廃止等</t>
  </si>
  <si>
    <t>6月１日現在事業者数</t>
  </si>
  <si>
    <t>介護予防サービス事業者の指定について（6月分）</t>
  </si>
  <si>
    <t>居宅サービス</t>
  </si>
  <si>
    <t>平成19年7月１日</t>
  </si>
  <si>
    <t>　　　　　　　　平成19年7月分の介護保険サービス提供事業者の指定を下記のとおり行いましたので</t>
  </si>
  <si>
    <t>7月１日指定</t>
  </si>
  <si>
    <t>6月廃止等</t>
  </si>
  <si>
    <t>7月１日現在事業者数</t>
  </si>
  <si>
    <t>介護予防サービス事業者の指定について（7月分）</t>
  </si>
  <si>
    <t>平成19年8月１日</t>
  </si>
  <si>
    <t>　　　　　　　　平成19年8月分の介護保険サービス提供事業者の指定を下記のとおり行いましたので</t>
  </si>
  <si>
    <t>8月１日指定</t>
  </si>
  <si>
    <t>7月廃止等</t>
  </si>
  <si>
    <t>8月１日現在事業者数</t>
  </si>
  <si>
    <t>介護予防サービス事業者の指定について（8月分）</t>
  </si>
  <si>
    <t>平成19年9月１日</t>
  </si>
  <si>
    <t>　　　　　　　　平成19年9月分の介護保険サービス提供事業者の指定を下記のとおり行いましたので</t>
  </si>
  <si>
    <t>9月１日指定</t>
  </si>
  <si>
    <t>8月廃止等</t>
  </si>
  <si>
    <t>9月１日現在事業者数</t>
  </si>
  <si>
    <t>介護予防サービス事業者の指定について（9月分）</t>
  </si>
  <si>
    <t>居宅サービス</t>
  </si>
  <si>
    <t>平成19年10月１日</t>
  </si>
  <si>
    <t>　　　　　　　　平成19年10月分の介護保険サービス提供事業者の指定を下記のとおり行いましたので</t>
  </si>
  <si>
    <t>10月１日指定</t>
  </si>
  <si>
    <t>9月廃止等</t>
  </si>
  <si>
    <t>10月１日現在事業者数</t>
  </si>
  <si>
    <t>介護予防サービス事業者の指定について（10月分）</t>
  </si>
  <si>
    <t>居宅サービス</t>
  </si>
  <si>
    <t>平成19年11月１日</t>
  </si>
  <si>
    <t>11月１日指定</t>
  </si>
  <si>
    <t>10月廃止等</t>
  </si>
  <si>
    <t>11月１日現在事業者数</t>
  </si>
  <si>
    <t>※廃止等には指定取消し（訪問介護１０件）を含む。</t>
  </si>
  <si>
    <t>介護予防サービス事業者の指定について（11月分）</t>
  </si>
  <si>
    <t xml:space="preserve">
</t>
  </si>
  <si>
    <t>　　　　　　　　平成19年11月分の介護保険サービス提供事業者の指定を下記のとおり行いましたので</t>
  </si>
  <si>
    <t>平成１９年１２月１日</t>
  </si>
  <si>
    <t>　　　　　　　　平成１９年１２月分の介護保険サービス提供事業者の指定を下記のとおり行いましたので</t>
  </si>
  <si>
    <t>１１月１日現在事業者数</t>
  </si>
  <si>
    <t>1２月１日指定</t>
  </si>
  <si>
    <t>１１月廃止等</t>
  </si>
  <si>
    <t>１２月１日現在事業者数</t>
  </si>
  <si>
    <t>訪問看護ステーション</t>
  </si>
  <si>
    <t>※廃止等には指定取消し（短期入所生活介護１件、介護予防短期入所生活介護１件）を含む。</t>
  </si>
  <si>
    <t>※６月から１０月廃止件数調整済み</t>
  </si>
  <si>
    <t>介護予防サービス事業者の指定について（１２月分）</t>
  </si>
  <si>
    <t>　　　　　　　お知らせいたします。</t>
  </si>
  <si>
    <t xml:space="preserve">
</t>
  </si>
  <si>
    <t>居宅サービス</t>
  </si>
  <si>
    <t>※１０月１日指定件数調整済み（錦クリニック遡及指定　通所リハビリテーション１件、介護予防通所リハビリテーション１件）</t>
  </si>
  <si>
    <t>平成２０年１月１日</t>
  </si>
  <si>
    <t>　　　　　　　　平成20年１月分の介護保険サービス提供事業者の指定を下記のとおり行いましたので</t>
  </si>
  <si>
    <t>１2月１日現在事業者数</t>
  </si>
  <si>
    <t>12月廃止等</t>
  </si>
  <si>
    <t>１月１日現在事業者数</t>
  </si>
  <si>
    <t>※廃止等には指定取消し（訪問介護１件、介護予防訪問介護１件）,廃止誤り2件（介護予防訪問看護2件）を含む。</t>
  </si>
  <si>
    <t>介護予防サービス事業者の指定について（１月分）</t>
  </si>
  <si>
    <t>　　　　　　　お知らせいたします。</t>
  </si>
  <si>
    <t xml:space="preserve">
</t>
  </si>
  <si>
    <t>１月１日指定</t>
  </si>
  <si>
    <t>平成２０年２月１日</t>
  </si>
  <si>
    <t>　　　　　　　　平成20年2月分の介護保険サービス提供事業者の指定を下記のとおり行いましたので</t>
  </si>
  <si>
    <t>2月1日指定</t>
  </si>
  <si>
    <t>1月廃止等</t>
  </si>
  <si>
    <t>2月1日現在事業者数</t>
  </si>
  <si>
    <t>※廃止等には指定取消し（訪問介護１件、介護予防訪問介護１件）を含む。</t>
  </si>
  <si>
    <t>介護予防サービス事業者の指定について（２月分）</t>
  </si>
  <si>
    <t>平成20年3月1日</t>
  </si>
  <si>
    <t>　　　　　　　　平成20年3月分の介護保険サービス提供事業者の指定を下記のとおり行いましたので</t>
  </si>
  <si>
    <t>3月1日指定</t>
  </si>
  <si>
    <t>2月廃止等</t>
  </si>
  <si>
    <t>3月1日現在事業者数</t>
  </si>
  <si>
    <t>※廃止等には、指定件数調整分（短期入所生活介護１件）含む。</t>
  </si>
  <si>
    <t>介護予防サービス事業者の指定について（3月分）</t>
  </si>
  <si>
    <t xml:space="preserve">
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</si>
</sst>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#,##\(\ 0.0\)_ "/>
    <numFmt numFmtId="181" formatCode="#,##\(0.0\)_ "/>
    <numFmt numFmtId="182" formatCode="#\(##\ 0.0\)_ "/>
    <numFmt numFmtId="183" formatCode="#\(##0.0\)_ "/>
    <numFmt numFmtId="184" formatCode="#,##0&quot;   &quot;"/>
    <numFmt numFmtId="185" formatCode="#,##0&quot;  &quot;"/>
    <numFmt numFmtId="186" formatCode="#,##0&quot;円&quot;"/>
    <numFmt numFmtId="187" formatCode="#,##0.00_ "/>
    <numFmt numFmtId="188" formatCode="#,##0&quot;件   &quot;"/>
    <numFmt numFmtId="189" formatCode="#,##0&quot; 件     &quot;"/>
    <numFmt numFmtId="190" formatCode="#,##0&quot; &quot;"/>
    <numFmt numFmtId="191" formatCode="#\(##0.0\)"/>
    <numFmt numFmtId="192" formatCode="#,##0_ &quot;月指定分&quot;"/>
    <numFmt numFmtId="193" formatCode="#,##0_ &quot;月まで指定分&quot;"/>
    <numFmt numFmtId="194" formatCode="#,##0_ &quot;月まで指定&quot;"/>
    <numFmt numFmtId="195" formatCode="#,##0_ &quot;月指定&quot;"/>
    <numFmt numFmtId="196" formatCode="#,##0_ &quot;月まで&quot;"/>
    <numFmt numFmtId="197" formatCode="#,##0_ &quot;月分&quot;"/>
    <numFmt numFmtId="198" formatCode="#,##0_ &quot;月1日まで指定&quot;"/>
    <numFmt numFmtId="199" formatCode="#,##0_ &quot;月1日指定&quot;"/>
    <numFmt numFmtId="200" formatCode="#,##0_ &quot;月&quot;"/>
    <numFmt numFmtId="201" formatCode="#,##0_ &quot;月1日&quot;"/>
    <numFmt numFmtId="202" formatCode="#,##0_ &quot;月分まで&quot;"/>
    <numFmt numFmtId="203" formatCode="#,##0_ &quot;月                             まで&quot;"/>
    <numFmt numFmtId="204" formatCode="#,##0&quot;月 &quot;"/>
    <numFmt numFmtId="205" formatCode="#,##0&quot;月分まで&quot;"/>
    <numFmt numFmtId="206" formatCode="#,##0&quot;        &quot;"/>
    <numFmt numFmtId="207" formatCode="0&quot;月まで指定&quot;"/>
    <numFmt numFmtId="208" formatCode="0&quot;月指定&quot;"/>
    <numFmt numFmtId="209" formatCode="0&quot;月1日現在事業者数&quot;"/>
    <numFmt numFmtId="210" formatCode="#,##0&quot;  &quot;;[Red]\-#,##0&quot;  &quot;"/>
    <numFmt numFmtId="211" formatCode="0_ "/>
    <numFmt numFmtId="212" formatCode="#,##0_);[Red]\(#,##0\)"/>
    <numFmt numFmtId="213" formatCode="#,##0;&quot;▲ &quot;#,##0"/>
    <numFmt numFmtId="214" formatCode="0_);[Red]\(0\)"/>
    <numFmt numFmtId="215" formatCode="\(General\)"/>
    <numFmt numFmtId="216" formatCode="#,##0_);\(#,##0\)"/>
    <numFmt numFmtId="217" formatCode="#\(##0\)"/>
    <numFmt numFmtId="218" formatCode="0;&quot;△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hair"/>
    </border>
    <border>
      <left style="double"/>
      <right style="thin"/>
      <top style="thin"/>
      <bottom style="thin"/>
    </border>
    <border diagonalUp="1">
      <left style="thin"/>
      <right style="double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14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214" fontId="4" fillId="0" borderId="0" xfId="0" applyNumberFormat="1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1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14" fontId="5" fillId="0" borderId="6" xfId="0" applyNumberFormat="1" applyFont="1" applyBorder="1" applyAlignment="1">
      <alignment horizontal="center" vertical="center" wrapText="1"/>
    </xf>
    <xf numFmtId="212" fontId="5" fillId="0" borderId="7" xfId="0" applyNumberFormat="1" applyFont="1" applyBorder="1" applyAlignment="1">
      <alignment vertical="center"/>
    </xf>
    <xf numFmtId="212" fontId="5" fillId="0" borderId="8" xfId="0" applyNumberFormat="1" applyFont="1" applyBorder="1" applyAlignment="1">
      <alignment vertical="center"/>
    </xf>
    <xf numFmtId="212" fontId="5" fillId="0" borderId="2" xfId="0" applyNumberFormat="1" applyFont="1" applyBorder="1" applyAlignment="1">
      <alignment vertical="center"/>
    </xf>
    <xf numFmtId="212" fontId="5" fillId="0" borderId="9" xfId="0" applyNumberFormat="1" applyFont="1" applyBorder="1" applyAlignment="1">
      <alignment vertical="center"/>
    </xf>
    <xf numFmtId="214" fontId="5" fillId="0" borderId="10" xfId="0" applyNumberFormat="1" applyFont="1" applyBorder="1" applyAlignment="1">
      <alignment vertical="center"/>
    </xf>
    <xf numFmtId="214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212" fontId="5" fillId="0" borderId="2" xfId="0" applyNumberFormat="1" applyFont="1" applyBorder="1" applyAlignment="1">
      <alignment vertical="center"/>
    </xf>
    <xf numFmtId="212" fontId="5" fillId="0" borderId="4" xfId="0" applyNumberFormat="1" applyFont="1" applyBorder="1" applyAlignment="1">
      <alignment vertical="center"/>
    </xf>
    <xf numFmtId="212" fontId="5" fillId="0" borderId="10" xfId="0" applyNumberFormat="1" applyFont="1" applyBorder="1" applyAlignment="1">
      <alignment vertical="center"/>
    </xf>
    <xf numFmtId="214" fontId="5" fillId="0" borderId="14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212" fontId="5" fillId="0" borderId="17" xfId="0" applyNumberFormat="1" applyFont="1" applyBorder="1" applyAlignment="1">
      <alignment vertical="center"/>
    </xf>
    <xf numFmtId="212" fontId="5" fillId="0" borderId="16" xfId="0" applyNumberFormat="1" applyFont="1" applyBorder="1" applyAlignment="1">
      <alignment vertical="center"/>
    </xf>
    <xf numFmtId="212" fontId="5" fillId="0" borderId="18" xfId="0" applyNumberFormat="1" applyFont="1" applyBorder="1" applyAlignment="1">
      <alignment vertical="center"/>
    </xf>
    <xf numFmtId="214" fontId="5" fillId="0" borderId="19" xfId="0" applyNumberFormat="1" applyFont="1" applyBorder="1" applyAlignment="1">
      <alignment vertical="center"/>
    </xf>
    <xf numFmtId="214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212" fontId="5" fillId="0" borderId="24" xfId="0" applyNumberFormat="1" applyFont="1" applyBorder="1" applyAlignment="1">
      <alignment vertical="center"/>
    </xf>
    <xf numFmtId="212" fontId="5" fillId="0" borderId="23" xfId="0" applyNumberFormat="1" applyFont="1" applyBorder="1" applyAlignment="1">
      <alignment vertical="center"/>
    </xf>
    <xf numFmtId="212" fontId="5" fillId="0" borderId="25" xfId="0" applyNumberFormat="1" applyFont="1" applyBorder="1" applyAlignment="1">
      <alignment vertical="center"/>
    </xf>
    <xf numFmtId="214" fontId="5" fillId="0" borderId="26" xfId="0" applyNumberFormat="1" applyFont="1" applyBorder="1" applyAlignment="1">
      <alignment vertical="center"/>
    </xf>
    <xf numFmtId="214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212" fontId="5" fillId="0" borderId="30" xfId="0" applyNumberFormat="1" applyFont="1" applyBorder="1" applyAlignment="1">
      <alignment vertical="center"/>
    </xf>
    <xf numFmtId="212" fontId="5" fillId="0" borderId="29" xfId="0" applyNumberFormat="1" applyFont="1" applyFill="1" applyBorder="1" applyAlignment="1">
      <alignment vertical="center"/>
    </xf>
    <xf numFmtId="212" fontId="5" fillId="0" borderId="31" xfId="0" applyNumberFormat="1" applyFont="1" applyFill="1" applyBorder="1" applyAlignment="1">
      <alignment vertical="center"/>
    </xf>
    <xf numFmtId="214" fontId="5" fillId="0" borderId="32" xfId="0" applyNumberFormat="1" applyFont="1" applyFill="1" applyBorder="1" applyAlignment="1">
      <alignment vertical="center"/>
    </xf>
    <xf numFmtId="214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215" fontId="5" fillId="0" borderId="35" xfId="0" applyNumberFormat="1" applyFont="1" applyBorder="1" applyAlignment="1">
      <alignment vertical="center"/>
    </xf>
    <xf numFmtId="215" fontId="5" fillId="0" borderId="22" xfId="0" applyNumberFormat="1" applyFont="1" applyFill="1" applyBorder="1" applyAlignment="1">
      <alignment vertical="center"/>
    </xf>
    <xf numFmtId="215" fontId="5" fillId="0" borderId="35" xfId="0" applyNumberFormat="1" applyFont="1" applyFill="1" applyBorder="1" applyAlignment="1">
      <alignment vertical="center"/>
    </xf>
    <xf numFmtId="215" fontId="5" fillId="0" borderId="36" xfId="0" applyNumberFormat="1" applyFont="1" applyFill="1" applyBorder="1" applyAlignment="1">
      <alignment vertical="center"/>
    </xf>
    <xf numFmtId="215" fontId="5" fillId="0" borderId="21" xfId="0" applyNumberFormat="1" applyFont="1" applyFill="1" applyBorder="1" applyAlignment="1">
      <alignment vertical="center"/>
    </xf>
    <xf numFmtId="215" fontId="5" fillId="0" borderId="22" xfId="0" applyNumberFormat="1" applyFont="1" applyFill="1" applyBorder="1" applyAlignment="1">
      <alignment vertical="center"/>
    </xf>
    <xf numFmtId="212" fontId="5" fillId="0" borderId="27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212" fontId="5" fillId="0" borderId="29" xfId="0" applyNumberFormat="1" applyFont="1" applyBorder="1" applyAlignment="1">
      <alignment vertical="center"/>
    </xf>
    <xf numFmtId="212" fontId="5" fillId="0" borderId="31" xfId="0" applyNumberFormat="1" applyFont="1" applyBorder="1" applyAlignment="1">
      <alignment vertical="center"/>
    </xf>
    <xf numFmtId="214" fontId="5" fillId="0" borderId="38" xfId="0" applyNumberFormat="1" applyFont="1" applyBorder="1" applyAlignment="1">
      <alignment vertical="center"/>
    </xf>
    <xf numFmtId="214" fontId="5" fillId="0" borderId="39" xfId="0" applyNumberFormat="1" applyFont="1" applyFill="1" applyBorder="1" applyAlignment="1">
      <alignment vertical="center"/>
    </xf>
    <xf numFmtId="212" fontId="5" fillId="0" borderId="4" xfId="0" applyNumberFormat="1" applyFont="1" applyBorder="1" applyAlignment="1">
      <alignment vertical="center"/>
    </xf>
    <xf numFmtId="212" fontId="5" fillId="0" borderId="14" xfId="0" applyNumberFormat="1" applyFont="1" applyBorder="1" applyAlignment="1">
      <alignment vertical="center"/>
    </xf>
    <xf numFmtId="214" fontId="5" fillId="0" borderId="40" xfId="0" applyNumberFormat="1" applyFont="1" applyBorder="1" applyAlignment="1">
      <alignment vertical="center"/>
    </xf>
    <xf numFmtId="214" fontId="5" fillId="0" borderId="4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22" applyFont="1" applyFill="1" applyBorder="1" applyAlignment="1">
      <alignment vertical="center"/>
      <protection/>
    </xf>
    <xf numFmtId="176" fontId="10" fillId="0" borderId="0" xfId="22" applyNumberFormat="1" applyFont="1" applyFill="1" applyBorder="1" applyAlignment="1">
      <alignment vertical="center"/>
      <protection/>
    </xf>
    <xf numFmtId="58" fontId="11" fillId="0" borderId="42" xfId="22" applyNumberFormat="1" applyFont="1" applyFill="1" applyBorder="1" applyAlignment="1">
      <alignment horizontal="left" vertical="center" wrapText="1"/>
      <protection/>
    </xf>
    <xf numFmtId="0" fontId="10" fillId="0" borderId="0" xfId="22" applyFont="1" applyFill="1" applyBorder="1" applyAlignment="1">
      <alignment vertical="center"/>
      <protection/>
    </xf>
    <xf numFmtId="3" fontId="12" fillId="0" borderId="43" xfId="21" applyNumberFormat="1" applyFont="1" applyFill="1" applyBorder="1" applyAlignment="1">
      <alignment vertical="center" shrinkToFit="1"/>
      <protection/>
    </xf>
    <xf numFmtId="3" fontId="12" fillId="0" borderId="44" xfId="21" applyNumberFormat="1" applyFont="1" applyFill="1" applyBorder="1" applyAlignment="1">
      <alignment vertical="center" shrinkToFit="1"/>
      <protection/>
    </xf>
    <xf numFmtId="3" fontId="12" fillId="0" borderId="45" xfId="21" applyNumberFormat="1" applyFont="1" applyFill="1" applyBorder="1" applyAlignment="1">
      <alignment vertical="center" shrinkToFit="1"/>
      <protection/>
    </xf>
    <xf numFmtId="3" fontId="12" fillId="0" borderId="46" xfId="21" applyNumberFormat="1" applyFont="1" applyFill="1" applyBorder="1" applyAlignment="1">
      <alignment vertical="center" shrinkToFit="1"/>
      <protection/>
    </xf>
    <xf numFmtId="3" fontId="10" fillId="0" borderId="0" xfId="22" applyNumberFormat="1" applyFont="1" applyFill="1" applyBorder="1" applyAlignment="1">
      <alignment vertical="center"/>
      <protection/>
    </xf>
    <xf numFmtId="3" fontId="12" fillId="0" borderId="43" xfId="22" applyNumberFormat="1" applyFont="1" applyFill="1" applyBorder="1" applyAlignment="1">
      <alignment vertical="center" shrinkToFit="1"/>
      <protection/>
    </xf>
    <xf numFmtId="3" fontId="12" fillId="0" borderId="47" xfId="22" applyNumberFormat="1" applyFont="1" applyFill="1" applyBorder="1" applyAlignment="1">
      <alignment vertical="center" shrinkToFit="1"/>
      <protection/>
    </xf>
    <xf numFmtId="3" fontId="12" fillId="0" borderId="45" xfId="22" applyNumberFormat="1" applyFont="1" applyFill="1" applyBorder="1" applyAlignment="1">
      <alignment vertical="center" shrinkToFit="1"/>
      <protection/>
    </xf>
    <xf numFmtId="3" fontId="12" fillId="0" borderId="46" xfId="22" applyNumberFormat="1" applyFont="1" applyFill="1" applyBorder="1" applyAlignment="1">
      <alignment vertical="center" shrinkToFit="1"/>
      <protection/>
    </xf>
    <xf numFmtId="191" fontId="13" fillId="0" borderId="48" xfId="21" applyNumberFormat="1" applyFont="1" applyFill="1" applyBorder="1" applyAlignment="1">
      <alignment vertical="center" shrinkToFit="1"/>
      <protection/>
    </xf>
    <xf numFmtId="191" fontId="13" fillId="0" borderId="49" xfId="21" applyNumberFormat="1" applyFont="1" applyFill="1" applyBorder="1" applyAlignment="1">
      <alignment vertical="center" shrinkToFit="1"/>
      <protection/>
    </xf>
    <xf numFmtId="191" fontId="13" fillId="0" borderId="50" xfId="21" applyNumberFormat="1" applyFont="1" applyFill="1" applyBorder="1" applyAlignment="1">
      <alignment vertical="center" shrinkToFit="1"/>
      <protection/>
    </xf>
    <xf numFmtId="191" fontId="13" fillId="0" borderId="51" xfId="21" applyNumberFormat="1" applyFont="1" applyFill="1" applyBorder="1" applyAlignment="1">
      <alignment vertical="center" shrinkToFit="1"/>
      <protection/>
    </xf>
    <xf numFmtId="191" fontId="10" fillId="0" borderId="48" xfId="22" applyNumberFormat="1" applyFont="1" applyFill="1" applyBorder="1" applyAlignment="1">
      <alignment vertical="center" shrinkToFit="1"/>
      <protection/>
    </xf>
    <xf numFmtId="191" fontId="10" fillId="0" borderId="49" xfId="22" applyNumberFormat="1" applyFont="1" applyFill="1" applyBorder="1" applyAlignment="1">
      <alignment vertical="center" shrinkToFit="1"/>
      <protection/>
    </xf>
    <xf numFmtId="191" fontId="10" fillId="0" borderId="51" xfId="22" applyNumberFormat="1" applyFont="1" applyFill="1" applyBorder="1" applyAlignment="1">
      <alignment vertical="center" shrinkToFit="1"/>
      <protection/>
    </xf>
    <xf numFmtId="3" fontId="12" fillId="0" borderId="52" xfId="21" applyNumberFormat="1" applyFont="1" applyFill="1" applyBorder="1" applyAlignment="1">
      <alignment vertical="center" shrinkToFit="1"/>
      <protection/>
    </xf>
    <xf numFmtId="3" fontId="10" fillId="0" borderId="12" xfId="21" applyNumberFormat="1" applyFont="1" applyFill="1" applyBorder="1" applyAlignment="1">
      <alignment vertical="center" shrinkToFit="1"/>
      <protection/>
    </xf>
    <xf numFmtId="3" fontId="10" fillId="0" borderId="53" xfId="21" applyNumberFormat="1" applyFont="1" applyFill="1" applyBorder="1" applyAlignment="1">
      <alignment vertical="center" shrinkToFit="1"/>
      <protection/>
    </xf>
    <xf numFmtId="3" fontId="10" fillId="0" borderId="54" xfId="21" applyNumberFormat="1" applyFont="1" applyFill="1" applyBorder="1" applyAlignment="1">
      <alignment vertical="center" shrinkToFit="1"/>
      <protection/>
    </xf>
    <xf numFmtId="3" fontId="12" fillId="0" borderId="52" xfId="22" applyNumberFormat="1" applyFont="1" applyFill="1" applyBorder="1" applyAlignment="1">
      <alignment vertical="center" shrinkToFit="1"/>
      <protection/>
    </xf>
    <xf numFmtId="3" fontId="10" fillId="0" borderId="12" xfId="22" applyNumberFormat="1" applyFont="1" applyFill="1" applyBorder="1" applyAlignment="1">
      <alignment vertical="center" shrinkToFit="1"/>
      <protection/>
    </xf>
    <xf numFmtId="3" fontId="10" fillId="0" borderId="53" xfId="22" applyNumberFormat="1" applyFont="1" applyFill="1" applyBorder="1" applyAlignment="1">
      <alignment vertical="center" shrinkToFit="1"/>
      <protection/>
    </xf>
    <xf numFmtId="3" fontId="10" fillId="0" borderId="54" xfId="22" applyNumberFormat="1" applyFont="1" applyFill="1" applyBorder="1" applyAlignment="1">
      <alignment vertical="center" shrinkToFit="1"/>
      <protection/>
    </xf>
    <xf numFmtId="191" fontId="13" fillId="0" borderId="55" xfId="21" applyNumberFormat="1" applyFont="1" applyFill="1" applyBorder="1" applyAlignment="1">
      <alignment vertical="center" shrinkToFit="1"/>
      <protection/>
    </xf>
    <xf numFmtId="191" fontId="13" fillId="0" borderId="56" xfId="21" applyNumberFormat="1" applyFont="1" applyFill="1" applyBorder="1" applyAlignment="1">
      <alignment vertical="center" shrinkToFit="1"/>
      <protection/>
    </xf>
    <xf numFmtId="191" fontId="13" fillId="0" borderId="3" xfId="21" applyNumberFormat="1" applyFont="1" applyFill="1" applyBorder="1" applyAlignment="1">
      <alignment vertical="center" shrinkToFit="1"/>
      <protection/>
    </xf>
    <xf numFmtId="191" fontId="13" fillId="0" borderId="57" xfId="21" applyNumberFormat="1" applyFont="1" applyFill="1" applyBorder="1" applyAlignment="1">
      <alignment vertical="center" shrinkToFit="1"/>
      <protection/>
    </xf>
    <xf numFmtId="191" fontId="10" fillId="0" borderId="55" xfId="22" applyNumberFormat="1" applyFont="1" applyFill="1" applyBorder="1" applyAlignment="1">
      <alignment vertical="center" shrinkToFit="1"/>
      <protection/>
    </xf>
    <xf numFmtId="191" fontId="10" fillId="0" borderId="56" xfId="22" applyNumberFormat="1" applyFont="1" applyFill="1" applyBorder="1" applyAlignment="1">
      <alignment vertical="center" shrinkToFit="1"/>
      <protection/>
    </xf>
    <xf numFmtId="191" fontId="10" fillId="0" borderId="3" xfId="22" applyNumberFormat="1" applyFont="1" applyFill="1" applyBorder="1" applyAlignment="1">
      <alignment vertical="center" shrinkToFit="1"/>
      <protection/>
    </xf>
    <xf numFmtId="191" fontId="10" fillId="0" borderId="57" xfId="22" applyNumberFormat="1" applyFont="1" applyFill="1" applyBorder="1" applyAlignment="1">
      <alignment vertical="center" shrinkToFit="1"/>
      <protection/>
    </xf>
    <xf numFmtId="3" fontId="12" fillId="0" borderId="58" xfId="21" applyNumberFormat="1" applyFont="1" applyFill="1" applyBorder="1" applyAlignment="1">
      <alignment vertical="center" shrinkToFit="1"/>
      <protection/>
    </xf>
    <xf numFmtId="3" fontId="12" fillId="0" borderId="59" xfId="21" applyNumberFormat="1" applyFont="1" applyFill="1" applyBorder="1" applyAlignment="1">
      <alignment vertical="center" shrinkToFit="1"/>
      <protection/>
    </xf>
    <xf numFmtId="3" fontId="12" fillId="0" borderId="60" xfId="21" applyNumberFormat="1" applyFont="1" applyFill="1" applyBorder="1" applyAlignment="1">
      <alignment vertical="center" shrinkToFit="1"/>
      <protection/>
    </xf>
    <xf numFmtId="3" fontId="12" fillId="0" borderId="61" xfId="21" applyNumberFormat="1" applyFont="1" applyFill="1" applyBorder="1" applyAlignment="1">
      <alignment vertical="center" shrinkToFit="1"/>
      <protection/>
    </xf>
    <xf numFmtId="3" fontId="12" fillId="0" borderId="58" xfId="22" applyNumberFormat="1" applyFont="1" applyFill="1" applyBorder="1" applyAlignment="1">
      <alignment vertical="center" shrinkToFit="1"/>
      <protection/>
    </xf>
    <xf numFmtId="3" fontId="12" fillId="0" borderId="59" xfId="22" applyNumberFormat="1" applyFont="1" applyFill="1" applyBorder="1" applyAlignment="1">
      <alignment vertical="center" shrinkToFit="1"/>
      <protection/>
    </xf>
    <xf numFmtId="3" fontId="12" fillId="0" borderId="61" xfId="22" applyNumberFormat="1" applyFont="1" applyFill="1" applyBorder="1" applyAlignment="1">
      <alignment vertical="center" shrinkToFit="1"/>
      <protection/>
    </xf>
    <xf numFmtId="3" fontId="10" fillId="0" borderId="59" xfId="21" applyNumberFormat="1" applyFont="1" applyFill="1" applyBorder="1" applyAlignment="1">
      <alignment vertical="center" shrinkToFit="1"/>
      <protection/>
    </xf>
    <xf numFmtId="3" fontId="10" fillId="0" borderId="60" xfId="21" applyNumberFormat="1" applyFont="1" applyFill="1" applyBorder="1" applyAlignment="1">
      <alignment vertical="center" shrinkToFit="1"/>
      <protection/>
    </xf>
    <xf numFmtId="38" fontId="10" fillId="0" borderId="60" xfId="17" applyFont="1" applyFill="1" applyBorder="1" applyAlignment="1">
      <alignment vertical="center" shrinkToFit="1"/>
    </xf>
    <xf numFmtId="3" fontId="10" fillId="0" borderId="61" xfId="21" applyNumberFormat="1" applyFont="1" applyFill="1" applyBorder="1" applyAlignment="1">
      <alignment vertical="center" shrinkToFit="1"/>
      <protection/>
    </xf>
    <xf numFmtId="0" fontId="10" fillId="0" borderId="62" xfId="22" applyFont="1" applyFill="1" applyBorder="1" applyAlignment="1">
      <alignment vertical="center"/>
      <protection/>
    </xf>
    <xf numFmtId="38" fontId="10" fillId="0" borderId="19" xfId="17" applyFont="1" applyFill="1" applyBorder="1" applyAlignment="1">
      <alignment vertical="center"/>
    </xf>
    <xf numFmtId="38" fontId="10" fillId="0" borderId="60" xfId="17" applyFont="1" applyFill="1" applyBorder="1" applyAlignment="1">
      <alignment vertical="center"/>
    </xf>
    <xf numFmtId="38" fontId="10" fillId="0" borderId="61" xfId="17" applyFont="1" applyFill="1" applyBorder="1" applyAlignment="1">
      <alignment vertical="center"/>
    </xf>
    <xf numFmtId="191" fontId="10" fillId="0" borderId="5" xfId="22" applyNumberFormat="1" applyFont="1" applyFill="1" applyBorder="1" applyAlignment="1">
      <alignment vertical="center" shrinkToFit="1"/>
      <protection/>
    </xf>
    <xf numFmtId="0" fontId="10" fillId="0" borderId="19" xfId="23" applyFont="1" applyFill="1" applyBorder="1">
      <alignment vertical="center"/>
      <protection/>
    </xf>
    <xf numFmtId="0" fontId="10" fillId="0" borderId="60" xfId="23" applyFont="1" applyFill="1" applyBorder="1">
      <alignment vertical="center"/>
      <protection/>
    </xf>
    <xf numFmtId="0" fontId="10" fillId="0" borderId="61" xfId="23" applyFont="1" applyFill="1" applyBorder="1">
      <alignment vertical="center"/>
      <protection/>
    </xf>
    <xf numFmtId="191" fontId="13" fillId="0" borderId="52" xfId="21" applyNumberFormat="1" applyFont="1" applyFill="1" applyBorder="1" applyAlignment="1">
      <alignment vertical="center" shrinkToFit="1"/>
      <protection/>
    </xf>
    <xf numFmtId="191" fontId="13" fillId="0" borderId="12" xfId="21" applyNumberFormat="1" applyFont="1" applyFill="1" applyBorder="1" applyAlignment="1">
      <alignment vertical="center" shrinkToFit="1"/>
      <protection/>
    </xf>
    <xf numFmtId="191" fontId="13" fillId="0" borderId="53" xfId="21" applyNumberFormat="1" applyFont="1" applyFill="1" applyBorder="1" applyAlignment="1">
      <alignment vertical="center" shrinkToFit="1"/>
      <protection/>
    </xf>
    <xf numFmtId="191" fontId="13" fillId="0" borderId="54" xfId="21" applyNumberFormat="1" applyFont="1" applyFill="1" applyBorder="1" applyAlignment="1">
      <alignment vertical="center" shrinkToFit="1"/>
      <protection/>
    </xf>
    <xf numFmtId="3" fontId="10" fillId="0" borderId="19" xfId="21" applyNumberFormat="1" applyFont="1" applyFill="1" applyBorder="1" applyAlignment="1">
      <alignment vertical="center" shrinkToFit="1"/>
      <protection/>
    </xf>
    <xf numFmtId="191" fontId="13" fillId="0" borderId="63" xfId="21" applyNumberFormat="1" applyFont="1" applyFill="1" applyBorder="1" applyAlignment="1">
      <alignment vertical="center" shrinkToFit="1"/>
      <protection/>
    </xf>
    <xf numFmtId="191" fontId="13" fillId="0" borderId="64" xfId="21" applyNumberFormat="1" applyFont="1" applyFill="1" applyBorder="1" applyAlignment="1">
      <alignment vertical="center" shrinkToFit="1"/>
      <protection/>
    </xf>
    <xf numFmtId="191" fontId="13" fillId="0" borderId="65" xfId="21" applyNumberFormat="1" applyFont="1" applyFill="1" applyBorder="1" applyAlignment="1">
      <alignment vertical="center" shrinkToFit="1"/>
      <protection/>
    </xf>
    <xf numFmtId="191" fontId="13" fillId="0" borderId="66" xfId="21" applyNumberFormat="1" applyFont="1" applyFill="1" applyBorder="1" applyAlignment="1">
      <alignment vertical="center" shrinkToFit="1"/>
      <protection/>
    </xf>
    <xf numFmtId="0" fontId="10" fillId="0" borderId="67" xfId="22" applyFont="1" applyFill="1" applyBorder="1" applyAlignment="1">
      <alignment vertical="center"/>
      <protection/>
    </xf>
    <xf numFmtId="191" fontId="10" fillId="0" borderId="63" xfId="22" applyNumberFormat="1" applyFont="1" applyFill="1" applyBorder="1" applyAlignment="1">
      <alignment vertical="center" shrinkToFit="1"/>
      <protection/>
    </xf>
    <xf numFmtId="191" fontId="10" fillId="0" borderId="68" xfId="22" applyNumberFormat="1" applyFont="1" applyFill="1" applyBorder="1" applyAlignment="1">
      <alignment vertical="center" shrinkToFit="1"/>
      <protection/>
    </xf>
    <xf numFmtId="191" fontId="10" fillId="0" borderId="65" xfId="22" applyNumberFormat="1" applyFont="1" applyFill="1" applyBorder="1" applyAlignment="1">
      <alignment vertical="center" shrinkToFit="1"/>
      <protection/>
    </xf>
    <xf numFmtId="191" fontId="10" fillId="0" borderId="66" xfId="22" applyNumberFormat="1" applyFont="1" applyFill="1" applyBorder="1" applyAlignment="1">
      <alignment vertical="center" shrinkToFit="1"/>
      <protection/>
    </xf>
    <xf numFmtId="0" fontId="11" fillId="0" borderId="0" xfId="22" applyFont="1" applyFill="1" applyBorder="1" applyAlignment="1">
      <alignment vertical="center"/>
      <protection/>
    </xf>
    <xf numFmtId="191" fontId="13" fillId="0" borderId="5" xfId="21" applyNumberFormat="1" applyFont="1" applyFill="1" applyBorder="1" applyAlignment="1">
      <alignment vertical="center" shrinkToFit="1"/>
      <protection/>
    </xf>
    <xf numFmtId="215" fontId="5" fillId="0" borderId="69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53" xfId="0" applyNumberFormat="1" applyFont="1" applyFill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217" fontId="5" fillId="0" borderId="36" xfId="0" applyNumberFormat="1" applyFont="1" applyFill="1" applyBorder="1" applyAlignment="1">
      <alignment vertical="center"/>
    </xf>
    <xf numFmtId="217" fontId="5" fillId="0" borderId="21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218" fontId="5" fillId="0" borderId="26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5" fillId="0" borderId="7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 vertical="center"/>
    </xf>
    <xf numFmtId="56" fontId="5" fillId="0" borderId="7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0" fillId="0" borderId="61" xfId="21" applyFont="1" applyFill="1" applyBorder="1" applyAlignment="1">
      <alignment vertical="center" wrapText="1"/>
      <protection/>
    </xf>
    <xf numFmtId="0" fontId="10" fillId="0" borderId="66" xfId="21" applyFont="1" applyFill="1" applyBorder="1" applyAlignment="1">
      <alignment vertical="center" wrapText="1"/>
      <protection/>
    </xf>
    <xf numFmtId="0" fontId="10" fillId="0" borderId="62" xfId="21" applyFont="1" applyFill="1" applyBorder="1" applyAlignment="1">
      <alignment horizontal="center" vertical="center"/>
      <protection/>
    </xf>
    <xf numFmtId="0" fontId="10" fillId="0" borderId="67" xfId="21" applyFont="1" applyFill="1" applyBorder="1" applyAlignment="1">
      <alignment horizontal="center" vertical="center"/>
      <protection/>
    </xf>
    <xf numFmtId="176" fontId="10" fillId="0" borderId="46" xfId="22" applyNumberFormat="1" applyFont="1" applyFill="1" applyBorder="1" applyAlignment="1">
      <alignment horizontal="center" vertical="center" wrapText="1"/>
      <protection/>
    </xf>
    <xf numFmtId="176" fontId="10" fillId="0" borderId="54" xfId="22" applyNumberFormat="1" applyFont="1" applyFill="1" applyBorder="1" applyAlignment="1">
      <alignment horizontal="center" vertical="center" wrapText="1"/>
      <protection/>
    </xf>
    <xf numFmtId="176" fontId="10" fillId="0" borderId="66" xfId="22" applyNumberFormat="1" applyFont="1" applyFill="1" applyBorder="1" applyAlignment="1">
      <alignment horizontal="center" vertical="center" wrapText="1"/>
      <protection/>
    </xf>
    <xf numFmtId="176" fontId="10" fillId="0" borderId="73" xfId="22" applyNumberFormat="1" applyFont="1" applyFill="1" applyBorder="1" applyAlignment="1">
      <alignment horizontal="right" vertical="center"/>
      <protection/>
    </xf>
    <xf numFmtId="176" fontId="10" fillId="0" borderId="74" xfId="22" applyNumberFormat="1" applyFont="1" applyFill="1" applyBorder="1" applyAlignment="1">
      <alignment horizontal="right" vertical="center"/>
      <protection/>
    </xf>
    <xf numFmtId="176" fontId="10" fillId="0" borderId="75" xfId="22" applyNumberFormat="1" applyFont="1" applyFill="1" applyBorder="1" applyAlignment="1">
      <alignment horizontal="left" vertical="center"/>
      <protection/>
    </xf>
    <xf numFmtId="176" fontId="10" fillId="0" borderId="76" xfId="22" applyNumberFormat="1" applyFont="1" applyFill="1" applyBorder="1" applyAlignment="1">
      <alignment horizontal="left" vertical="center"/>
      <protection/>
    </xf>
    <xf numFmtId="176" fontId="10" fillId="0" borderId="45" xfId="22" applyNumberFormat="1" applyFont="1" applyFill="1" applyBorder="1" applyAlignment="1">
      <alignment horizontal="center" vertical="center" wrapText="1"/>
      <protection/>
    </xf>
    <xf numFmtId="176" fontId="10" fillId="0" borderId="53" xfId="22" applyNumberFormat="1" applyFont="1" applyFill="1" applyBorder="1" applyAlignment="1">
      <alignment horizontal="center" vertical="center" wrapText="1"/>
      <protection/>
    </xf>
    <xf numFmtId="176" fontId="10" fillId="0" borderId="65" xfId="22" applyNumberFormat="1" applyFont="1" applyFill="1" applyBorder="1" applyAlignment="1">
      <alignment horizontal="center" vertical="center" wrapText="1"/>
      <protection/>
    </xf>
    <xf numFmtId="176" fontId="10" fillId="0" borderId="77" xfId="22" applyNumberFormat="1" applyFont="1" applyFill="1" applyBorder="1" applyAlignment="1">
      <alignment horizontal="center" vertical="center"/>
      <protection/>
    </xf>
    <xf numFmtId="176" fontId="10" fillId="0" borderId="78" xfId="22" applyNumberFormat="1" applyFont="1" applyFill="1" applyBorder="1" applyAlignment="1">
      <alignment horizontal="center" vertical="center"/>
      <protection/>
    </xf>
    <xf numFmtId="176" fontId="10" fillId="0" borderId="43" xfId="22" applyNumberFormat="1" applyFont="1" applyFill="1" applyBorder="1" applyAlignment="1">
      <alignment horizontal="center" vertical="center" wrapText="1"/>
      <protection/>
    </xf>
    <xf numFmtId="176" fontId="10" fillId="0" borderId="52" xfId="22" applyNumberFormat="1" applyFont="1" applyFill="1" applyBorder="1" applyAlignment="1">
      <alignment horizontal="center" vertical="center" wrapText="1"/>
      <protection/>
    </xf>
    <xf numFmtId="176" fontId="10" fillId="0" borderId="63" xfId="22" applyNumberFormat="1" applyFont="1" applyFill="1" applyBorder="1" applyAlignment="1">
      <alignment horizontal="center" vertical="center" wrapText="1"/>
      <protection/>
    </xf>
    <xf numFmtId="176" fontId="10" fillId="0" borderId="44" xfId="22" applyNumberFormat="1" applyFont="1" applyFill="1" applyBorder="1" applyAlignment="1">
      <alignment horizontal="center" vertical="center" wrapText="1"/>
      <protection/>
    </xf>
    <xf numFmtId="176" fontId="10" fillId="0" borderId="12" xfId="22" applyNumberFormat="1" applyFont="1" applyFill="1" applyBorder="1" applyAlignment="1">
      <alignment horizontal="center" vertical="center" wrapText="1"/>
      <protection/>
    </xf>
    <xf numFmtId="176" fontId="10" fillId="0" borderId="64" xfId="22" applyNumberFormat="1" applyFont="1" applyFill="1" applyBorder="1" applyAlignment="1">
      <alignment horizontal="center" vertical="center" wrapText="1"/>
      <protection/>
    </xf>
    <xf numFmtId="0" fontId="10" fillId="0" borderId="57" xfId="21" applyFont="1" applyFill="1" applyBorder="1" applyAlignment="1">
      <alignment vertical="center" wrapText="1"/>
      <protection/>
    </xf>
    <xf numFmtId="0" fontId="10" fillId="0" borderId="77" xfId="21" applyFont="1" applyFill="1" applyBorder="1" applyAlignment="1">
      <alignment vertical="center" wrapText="1"/>
      <protection/>
    </xf>
    <xf numFmtId="0" fontId="10" fillId="0" borderId="78" xfId="21" applyFont="1" applyFill="1" applyBorder="1" applyAlignment="1">
      <alignment vertical="center" wrapText="1"/>
      <protection/>
    </xf>
    <xf numFmtId="0" fontId="10" fillId="0" borderId="79" xfId="21" applyFont="1" applyFill="1" applyBorder="1" applyAlignment="1">
      <alignment vertical="center" wrapText="1"/>
      <protection/>
    </xf>
    <xf numFmtId="0" fontId="10" fillId="0" borderId="80" xfId="21" applyFont="1" applyFill="1" applyBorder="1" applyAlignment="1">
      <alignment vertical="center" wrapText="1"/>
      <protection/>
    </xf>
    <xf numFmtId="0" fontId="10" fillId="0" borderId="81" xfId="21" applyFont="1" applyFill="1" applyBorder="1" applyAlignment="1">
      <alignment vertical="center" wrapText="1"/>
      <protection/>
    </xf>
    <xf numFmtId="0" fontId="10" fillId="0" borderId="82" xfId="21" applyFont="1" applyFill="1" applyBorder="1" applyAlignment="1">
      <alignment vertical="center" wrapText="1"/>
      <protection/>
    </xf>
    <xf numFmtId="0" fontId="10" fillId="0" borderId="73" xfId="21" applyFont="1" applyFill="1" applyBorder="1" applyAlignment="1">
      <alignment horizontal="distributed" vertical="center"/>
      <protection/>
    </xf>
    <xf numFmtId="0" fontId="10" fillId="0" borderId="74" xfId="21" applyFont="1" applyFill="1" applyBorder="1" applyAlignment="1">
      <alignment horizontal="distributed" vertical="center"/>
      <protection/>
    </xf>
    <xf numFmtId="0" fontId="10" fillId="0" borderId="83" xfId="21" applyFont="1" applyFill="1" applyBorder="1" applyAlignment="1">
      <alignment horizontal="distributed" vertical="center"/>
      <protection/>
    </xf>
    <xf numFmtId="0" fontId="10" fillId="0" borderId="84" xfId="21" applyFont="1" applyFill="1" applyBorder="1" applyAlignment="1">
      <alignment horizontal="distributed" vertical="center"/>
      <protection/>
    </xf>
    <xf numFmtId="0" fontId="10" fillId="0" borderId="54" xfId="21" applyFont="1" applyFill="1" applyBorder="1" applyAlignment="1">
      <alignment vertical="center" wrapText="1"/>
      <protection/>
    </xf>
    <xf numFmtId="58" fontId="11" fillId="0" borderId="42" xfId="22" applyNumberFormat="1" applyFont="1" applyFill="1" applyBorder="1" applyAlignment="1">
      <alignment horizontal="left" vertical="center" wrapText="1"/>
      <protection/>
    </xf>
    <xf numFmtId="58" fontId="11" fillId="0" borderId="42" xfId="22" applyNumberFormat="1" applyFont="1" applyFill="1" applyBorder="1" applyAlignment="1">
      <alignment horizontal="left" vertical="center"/>
      <protection/>
    </xf>
    <xf numFmtId="0" fontId="7" fillId="0" borderId="0" xfId="22" applyFont="1" applyFill="1" applyBorder="1" applyAlignment="1">
      <alignment horizontal="left" vertical="center"/>
      <protection/>
    </xf>
    <xf numFmtId="0" fontId="10" fillId="0" borderId="61" xfId="22" applyFont="1" applyFill="1" applyBorder="1" applyAlignment="1">
      <alignment vertical="center" wrapText="1"/>
      <protection/>
    </xf>
    <xf numFmtId="0" fontId="10" fillId="0" borderId="57" xfId="22" applyFont="1" applyFill="1" applyBorder="1" applyAlignment="1">
      <alignment vertical="center" wrapText="1"/>
      <protection/>
    </xf>
    <xf numFmtId="0" fontId="10" fillId="0" borderId="54" xfId="22" applyFont="1" applyFill="1" applyBorder="1" applyAlignment="1">
      <alignment vertical="center" wrapText="1"/>
      <protection/>
    </xf>
    <xf numFmtId="0" fontId="10" fillId="0" borderId="66" xfId="22" applyFont="1" applyFill="1" applyBorder="1" applyAlignment="1">
      <alignment vertical="center" wrapText="1"/>
      <protection/>
    </xf>
    <xf numFmtId="0" fontId="10" fillId="0" borderId="62" xfId="22" applyFont="1" applyFill="1" applyBorder="1" applyAlignment="1">
      <alignment vertical="center"/>
      <protection/>
    </xf>
    <xf numFmtId="0" fontId="10" fillId="0" borderId="77" xfId="22" applyFont="1" applyFill="1" applyBorder="1" applyAlignment="1">
      <alignment vertical="center" wrapText="1"/>
      <protection/>
    </xf>
    <xf numFmtId="0" fontId="10" fillId="0" borderId="78" xfId="22" applyFont="1" applyFill="1" applyBorder="1" applyAlignment="1">
      <alignment vertical="center" wrapText="1"/>
      <protection/>
    </xf>
    <xf numFmtId="0" fontId="10" fillId="0" borderId="79" xfId="22" applyFont="1" applyFill="1" applyBorder="1" applyAlignment="1">
      <alignment vertical="center" wrapText="1"/>
      <protection/>
    </xf>
    <xf numFmtId="0" fontId="10" fillId="0" borderId="80" xfId="22" applyFont="1" applyFill="1" applyBorder="1" applyAlignment="1">
      <alignment vertical="center" wrapText="1"/>
      <protection/>
    </xf>
    <xf numFmtId="0" fontId="10" fillId="0" borderId="81" xfId="22" applyFont="1" applyFill="1" applyBorder="1" applyAlignment="1">
      <alignment vertical="center" wrapText="1"/>
      <protection/>
    </xf>
    <xf numFmtId="0" fontId="10" fillId="0" borderId="82" xfId="22" applyFont="1" applyFill="1" applyBorder="1" applyAlignment="1">
      <alignment vertical="center" wrapText="1"/>
      <protection/>
    </xf>
    <xf numFmtId="0" fontId="10" fillId="0" borderId="73" xfId="22" applyFont="1" applyFill="1" applyBorder="1" applyAlignment="1">
      <alignment horizontal="distributed" vertical="center"/>
      <protection/>
    </xf>
    <xf numFmtId="0" fontId="10" fillId="0" borderId="74" xfId="22" applyFont="1" applyFill="1" applyBorder="1" applyAlignment="1">
      <alignment horizontal="distributed" vertical="center"/>
      <protection/>
    </xf>
    <xf numFmtId="0" fontId="10" fillId="0" borderId="83" xfId="22" applyFont="1" applyFill="1" applyBorder="1" applyAlignment="1">
      <alignment horizontal="distributed" vertical="center"/>
      <protection/>
    </xf>
    <xf numFmtId="0" fontId="10" fillId="0" borderId="84" xfId="22" applyFont="1" applyFill="1" applyBorder="1" applyAlignment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T1ID1417N437" xfId="21"/>
    <cellStyle name="標準_事業別・法人別指定事業者数180401" xfId="22"/>
    <cellStyle name="標準_予防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9525</xdr:rowOff>
    </xdr:from>
    <xdr:to>
      <xdr:col>18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7334250" y="38100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160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166</v>
      </c>
    </row>
    <row r="7" ht="24" customHeight="1"/>
    <row r="8" spans="2:10" ht="26.25" customHeight="1">
      <c r="B8" s="11" t="s">
        <v>161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150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157</v>
      </c>
      <c r="D13" s="163"/>
      <c r="E13" s="174" t="s">
        <v>162</v>
      </c>
      <c r="F13" s="175"/>
      <c r="G13" s="176" t="s">
        <v>163</v>
      </c>
      <c r="H13" s="177"/>
      <c r="I13" s="173" t="s">
        <v>164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3077</v>
      </c>
      <c r="D15" s="22"/>
      <c r="E15" s="23">
        <v>15</v>
      </c>
      <c r="F15" s="24"/>
      <c r="G15" s="25">
        <v>25</v>
      </c>
      <c r="H15" s="26"/>
      <c r="I15" s="27">
        <v>3067</v>
      </c>
      <c r="J15" s="28"/>
    </row>
    <row r="16" spans="1:10" ht="34.5" customHeight="1">
      <c r="A16" s="161" t="s">
        <v>14</v>
      </c>
      <c r="B16" s="162"/>
      <c r="C16" s="23">
        <v>7302</v>
      </c>
      <c r="D16" s="23">
        <v>6851</v>
      </c>
      <c r="E16" s="29">
        <v>45</v>
      </c>
      <c r="F16" s="30">
        <v>37</v>
      </c>
      <c r="G16" s="31">
        <v>43</v>
      </c>
      <c r="H16" s="32">
        <v>37</v>
      </c>
      <c r="I16" s="33">
        <v>7304</v>
      </c>
      <c r="J16" s="34">
        <v>6851</v>
      </c>
    </row>
    <row r="17" spans="1:10" ht="34.5" customHeight="1">
      <c r="A17" s="35"/>
      <c r="B17" s="36" t="s">
        <v>15</v>
      </c>
      <c r="C17" s="37">
        <v>2812</v>
      </c>
      <c r="D17" s="38">
        <v>2644</v>
      </c>
      <c r="E17" s="38">
        <v>7</v>
      </c>
      <c r="F17" s="39">
        <v>7</v>
      </c>
      <c r="G17" s="40">
        <v>28</v>
      </c>
      <c r="H17" s="41">
        <v>26</v>
      </c>
      <c r="I17" s="42">
        <v>2791</v>
      </c>
      <c r="J17" s="43">
        <v>2625</v>
      </c>
    </row>
    <row r="18" spans="1:10" ht="34.5" customHeight="1">
      <c r="A18" s="35"/>
      <c r="B18" s="44" t="s">
        <v>16</v>
      </c>
      <c r="C18" s="45">
        <v>141</v>
      </c>
      <c r="D18" s="46">
        <v>139</v>
      </c>
      <c r="E18" s="46">
        <v>0</v>
      </c>
      <c r="F18" s="47">
        <v>0</v>
      </c>
      <c r="G18" s="48">
        <v>0</v>
      </c>
      <c r="H18" s="49">
        <v>0</v>
      </c>
      <c r="I18" s="50">
        <v>141</v>
      </c>
      <c r="J18" s="51">
        <v>139</v>
      </c>
    </row>
    <row r="19" spans="1:10" ht="34.5" customHeight="1">
      <c r="A19" s="35"/>
      <c r="B19" s="52" t="s">
        <v>135</v>
      </c>
      <c r="C19" s="53">
        <v>545</v>
      </c>
      <c r="D19" s="54">
        <v>533</v>
      </c>
      <c r="E19" s="54">
        <v>1</v>
      </c>
      <c r="F19" s="55">
        <v>1</v>
      </c>
      <c r="G19" s="56">
        <v>2</v>
      </c>
      <c r="H19" s="57">
        <v>2</v>
      </c>
      <c r="I19" s="50">
        <v>544</v>
      </c>
      <c r="J19" s="51">
        <v>532</v>
      </c>
    </row>
    <row r="20" spans="1:10" ht="34.5" customHeight="1">
      <c r="A20" s="35"/>
      <c r="B20" s="44" t="s">
        <v>31</v>
      </c>
      <c r="C20" s="45">
        <v>56</v>
      </c>
      <c r="D20" s="46">
        <v>24</v>
      </c>
      <c r="E20" s="46">
        <v>1</v>
      </c>
      <c r="F20" s="47">
        <v>1</v>
      </c>
      <c r="G20" s="48">
        <v>0</v>
      </c>
      <c r="H20" s="49">
        <v>0</v>
      </c>
      <c r="I20" s="42">
        <v>57</v>
      </c>
      <c r="J20" s="43">
        <v>25</v>
      </c>
    </row>
    <row r="21" spans="1:10" ht="34.5" customHeight="1">
      <c r="A21" s="35"/>
      <c r="B21" s="44" t="s">
        <v>32</v>
      </c>
      <c r="C21" s="45">
        <v>65</v>
      </c>
      <c r="D21" s="46">
        <v>2</v>
      </c>
      <c r="E21" s="46">
        <v>0</v>
      </c>
      <c r="F21" s="47">
        <v>0</v>
      </c>
      <c r="G21" s="48">
        <v>0</v>
      </c>
      <c r="H21" s="49">
        <v>0</v>
      </c>
      <c r="I21" s="50">
        <v>65</v>
      </c>
      <c r="J21" s="51">
        <v>2</v>
      </c>
    </row>
    <row r="22" spans="1:10" ht="34.5" customHeight="1">
      <c r="A22" s="35"/>
      <c r="B22" s="44" t="s">
        <v>19</v>
      </c>
      <c r="C22" s="45">
        <v>1350</v>
      </c>
      <c r="D22" s="46">
        <v>1308</v>
      </c>
      <c r="E22" s="46">
        <v>16</v>
      </c>
      <c r="F22" s="47">
        <v>8</v>
      </c>
      <c r="G22" s="48">
        <v>2</v>
      </c>
      <c r="H22" s="49">
        <v>1</v>
      </c>
      <c r="I22" s="42">
        <v>1364</v>
      </c>
      <c r="J22" s="43">
        <v>1315</v>
      </c>
    </row>
    <row r="23" spans="1:10" ht="34.5" customHeight="1">
      <c r="A23" s="35"/>
      <c r="B23" s="44" t="s">
        <v>33</v>
      </c>
      <c r="C23" s="45">
        <v>109</v>
      </c>
      <c r="D23" s="46">
        <v>107</v>
      </c>
      <c r="E23" s="46">
        <v>0</v>
      </c>
      <c r="F23" s="47">
        <v>0</v>
      </c>
      <c r="G23" s="48">
        <v>1</v>
      </c>
      <c r="H23" s="49">
        <v>1</v>
      </c>
      <c r="I23" s="50">
        <v>108</v>
      </c>
      <c r="J23" s="51">
        <v>106</v>
      </c>
    </row>
    <row r="24" spans="1:10" ht="34.5" customHeight="1">
      <c r="A24" s="35"/>
      <c r="B24" s="44" t="s">
        <v>20</v>
      </c>
      <c r="C24" s="45">
        <v>413</v>
      </c>
      <c r="D24" s="46">
        <v>392</v>
      </c>
      <c r="E24" s="46">
        <v>1</v>
      </c>
      <c r="F24" s="47">
        <v>2</v>
      </c>
      <c r="G24" s="159">
        <v>-1</v>
      </c>
      <c r="H24" s="49">
        <v>0</v>
      </c>
      <c r="I24" s="42">
        <v>415</v>
      </c>
      <c r="J24" s="43">
        <v>394</v>
      </c>
    </row>
    <row r="25" spans="1:10" ht="34.5" customHeight="1">
      <c r="A25" s="35"/>
      <c r="B25" s="44" t="s">
        <v>21</v>
      </c>
      <c r="C25" s="45">
        <v>4</v>
      </c>
      <c r="D25" s="46">
        <v>4</v>
      </c>
      <c r="E25" s="46">
        <v>0</v>
      </c>
      <c r="F25" s="47">
        <v>0</v>
      </c>
      <c r="G25" s="48">
        <v>0</v>
      </c>
      <c r="H25" s="49">
        <v>0</v>
      </c>
      <c r="I25" s="50">
        <v>4</v>
      </c>
      <c r="J25" s="51">
        <v>4</v>
      </c>
    </row>
    <row r="26" spans="1:10" ht="34.5" customHeight="1">
      <c r="A26" s="35"/>
      <c r="B26" s="44" t="s">
        <v>22</v>
      </c>
      <c r="C26" s="45">
        <v>355</v>
      </c>
      <c r="D26" s="46">
        <v>347</v>
      </c>
      <c r="E26" s="46">
        <v>11</v>
      </c>
      <c r="F26" s="67">
        <v>11</v>
      </c>
      <c r="G26" s="48">
        <v>0</v>
      </c>
      <c r="H26" s="49">
        <v>0</v>
      </c>
      <c r="I26" s="42">
        <v>366</v>
      </c>
      <c r="J26" s="43">
        <v>358</v>
      </c>
    </row>
    <row r="27" spans="1:10" ht="34.5" customHeight="1">
      <c r="A27" s="35"/>
      <c r="B27" s="44" t="s">
        <v>23</v>
      </c>
      <c r="C27" s="45">
        <v>793</v>
      </c>
      <c r="D27" s="46">
        <v>694</v>
      </c>
      <c r="E27" s="46">
        <v>3</v>
      </c>
      <c r="F27" s="47">
        <v>3</v>
      </c>
      <c r="G27" s="48">
        <v>8</v>
      </c>
      <c r="H27" s="49">
        <v>4</v>
      </c>
      <c r="I27" s="50">
        <v>788</v>
      </c>
      <c r="J27" s="51">
        <v>693</v>
      </c>
    </row>
    <row r="28" spans="1:10" ht="34.5" customHeight="1">
      <c r="A28" s="35"/>
      <c r="B28" s="68" t="s">
        <v>24</v>
      </c>
      <c r="C28" s="53">
        <v>659</v>
      </c>
      <c r="D28" s="69">
        <v>657</v>
      </c>
      <c r="E28" s="69">
        <v>5</v>
      </c>
      <c r="F28" s="70">
        <v>4</v>
      </c>
      <c r="G28" s="71">
        <v>3</v>
      </c>
      <c r="H28" s="72">
        <v>3</v>
      </c>
      <c r="I28" s="42">
        <v>661</v>
      </c>
      <c r="J28" s="43">
        <v>658</v>
      </c>
    </row>
    <row r="29" spans="1:10" ht="34.5" customHeight="1" thickBot="1">
      <c r="A29" s="165" t="s">
        <v>25</v>
      </c>
      <c r="B29" s="166"/>
      <c r="C29" s="73">
        <v>10379</v>
      </c>
      <c r="D29" s="73">
        <v>6851</v>
      </c>
      <c r="E29" s="23">
        <v>60</v>
      </c>
      <c r="F29" s="74">
        <v>37</v>
      </c>
      <c r="G29" s="75">
        <v>68</v>
      </c>
      <c r="H29" s="76">
        <v>37</v>
      </c>
      <c r="I29" s="33">
        <v>10371</v>
      </c>
      <c r="J29" s="34">
        <v>6851</v>
      </c>
    </row>
    <row r="30" spans="2:6" ht="20.25" customHeight="1" thickTop="1">
      <c r="B30" s="1" t="s">
        <v>26</v>
      </c>
      <c r="F30" s="77"/>
    </row>
    <row r="31" ht="18.75" customHeight="1">
      <c r="B31" s="1" t="s">
        <v>27</v>
      </c>
    </row>
    <row r="32" ht="18.75" customHeight="1">
      <c r="B32" s="1" t="s">
        <v>165</v>
      </c>
    </row>
    <row r="33" ht="15.75" customHeight="1"/>
    <row r="34" ht="4.5" customHeight="1"/>
    <row r="35" spans="2:10" ht="24.7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34.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27.75" customHeight="1">
      <c r="B37" s="164" t="s">
        <v>167</v>
      </c>
      <c r="C37" s="164"/>
      <c r="D37" s="164"/>
      <c r="E37" s="164"/>
      <c r="F37" s="164"/>
      <c r="G37" s="164"/>
      <c r="H37" s="164"/>
      <c r="I37" s="164"/>
      <c r="J37" s="164"/>
    </row>
    <row r="38" spans="2:10" ht="27.75" customHeight="1">
      <c r="B38" s="164"/>
      <c r="C38" s="164"/>
      <c r="D38" s="164"/>
      <c r="E38" s="164"/>
      <c r="F38" s="164"/>
      <c r="G38" s="164"/>
      <c r="H38" s="164"/>
      <c r="I38" s="164"/>
      <c r="J38" s="164"/>
    </row>
    <row r="39" spans="2:10" ht="27.75" customHeight="1">
      <c r="B39" s="164"/>
      <c r="C39" s="164"/>
      <c r="D39" s="164"/>
      <c r="E39" s="164"/>
      <c r="F39" s="164"/>
      <c r="G39" s="164"/>
      <c r="H39" s="164"/>
      <c r="I39" s="164"/>
      <c r="J39" s="164"/>
    </row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mergeCells count="12">
    <mergeCell ref="I1:J1"/>
    <mergeCell ref="A13:B14"/>
    <mergeCell ref="I2:J2"/>
    <mergeCell ref="I13:J13"/>
    <mergeCell ref="E13:F13"/>
    <mergeCell ref="G13:H13"/>
    <mergeCell ref="A16:B16"/>
    <mergeCell ref="C13:D13"/>
    <mergeCell ref="B37:J39"/>
    <mergeCell ref="B35:J36"/>
    <mergeCell ref="A29:B29"/>
    <mergeCell ref="A15:B15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R20" sqref="R20:R21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120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10580</v>
      </c>
      <c r="D6" s="83">
        <v>1449</v>
      </c>
      <c r="E6" s="84">
        <v>55</v>
      </c>
      <c r="F6" s="84">
        <v>917</v>
      </c>
      <c r="G6" s="84">
        <v>144</v>
      </c>
      <c r="H6" s="84">
        <v>6935</v>
      </c>
      <c r="I6" s="84">
        <v>586</v>
      </c>
      <c r="J6" s="84">
        <v>7</v>
      </c>
      <c r="K6" s="84">
        <v>184</v>
      </c>
      <c r="L6" s="84">
        <v>90</v>
      </c>
      <c r="M6" s="84">
        <v>6</v>
      </c>
      <c r="N6" s="84">
        <v>149</v>
      </c>
      <c r="O6" s="85">
        <v>58</v>
      </c>
      <c r="P6" s="86"/>
      <c r="Q6" s="226" t="s">
        <v>51</v>
      </c>
      <c r="R6" s="227"/>
      <c r="S6" s="87">
        <f aca="true" t="shared" si="0" ref="S6:AE7">S10</f>
        <v>6885</v>
      </c>
      <c r="T6" s="88">
        <f t="shared" si="0"/>
        <v>1014</v>
      </c>
      <c r="U6" s="89">
        <f t="shared" si="0"/>
        <v>29</v>
      </c>
      <c r="V6" s="89">
        <f t="shared" si="0"/>
        <v>457</v>
      </c>
      <c r="W6" s="89">
        <f t="shared" si="0"/>
        <v>70</v>
      </c>
      <c r="X6" s="89">
        <f t="shared" si="0"/>
        <v>4679</v>
      </c>
      <c r="Y6" s="89">
        <f t="shared" si="0"/>
        <v>348</v>
      </c>
      <c r="Z6" s="89">
        <f t="shared" si="0"/>
        <v>5</v>
      </c>
      <c r="AA6" s="89">
        <f t="shared" si="0"/>
        <v>104</v>
      </c>
      <c r="AB6" s="89">
        <f t="shared" si="0"/>
        <v>59</v>
      </c>
      <c r="AC6" s="89">
        <f t="shared" si="0"/>
        <v>2</v>
      </c>
      <c r="AD6" s="89">
        <f t="shared" si="0"/>
        <v>105</v>
      </c>
      <c r="AE6" s="90">
        <f t="shared" si="0"/>
        <v>13</v>
      </c>
    </row>
    <row r="7" spans="1:31" ht="23.25" customHeight="1" thickBot="1">
      <c r="A7" s="209"/>
      <c r="B7" s="210"/>
      <c r="C7" s="91">
        <v>100</v>
      </c>
      <c r="D7" s="92">
        <v>13.695652173913043</v>
      </c>
      <c r="E7" s="93">
        <v>0.5198487712665406</v>
      </c>
      <c r="F7" s="93">
        <v>8.667296786389414</v>
      </c>
      <c r="G7" s="93">
        <v>1.3610586011342156</v>
      </c>
      <c r="H7" s="93">
        <v>65.54820415879017</v>
      </c>
      <c r="I7" s="93">
        <v>5.53875236294896</v>
      </c>
      <c r="J7" s="93">
        <v>0.06616257088846882</v>
      </c>
      <c r="K7" s="93">
        <v>1.7391304347826086</v>
      </c>
      <c r="L7" s="93">
        <v>0.8506616257088847</v>
      </c>
      <c r="M7" s="93">
        <v>0.05671077504725897</v>
      </c>
      <c r="N7" s="93">
        <v>1.4083175803402646</v>
      </c>
      <c r="O7" s="94">
        <v>0.5482041587901701</v>
      </c>
      <c r="P7" s="86"/>
      <c r="Q7" s="228"/>
      <c r="R7" s="229"/>
      <c r="S7" s="95">
        <f t="shared" si="0"/>
        <v>100</v>
      </c>
      <c r="T7" s="96">
        <f t="shared" si="0"/>
        <v>14.727668845315906</v>
      </c>
      <c r="U7" s="96">
        <f t="shared" si="0"/>
        <v>0.4212055192447349</v>
      </c>
      <c r="V7" s="96">
        <f t="shared" si="0"/>
        <v>6.637618010167031</v>
      </c>
      <c r="W7" s="96">
        <f t="shared" si="0"/>
        <v>1.016702977487291</v>
      </c>
      <c r="X7" s="96">
        <f t="shared" si="0"/>
        <v>67.9593318809005</v>
      </c>
      <c r="Y7" s="96">
        <f t="shared" si="0"/>
        <v>5.05446623093682</v>
      </c>
      <c r="Z7" s="96">
        <f t="shared" si="0"/>
        <v>0.07262164124909223</v>
      </c>
      <c r="AA7" s="96">
        <f t="shared" si="0"/>
        <v>1.5105301379811185</v>
      </c>
      <c r="AB7" s="96">
        <f t="shared" si="0"/>
        <v>0.8569353667392883</v>
      </c>
      <c r="AC7" s="96">
        <f t="shared" si="0"/>
        <v>0.029048656499636893</v>
      </c>
      <c r="AD7" s="96">
        <f t="shared" si="0"/>
        <v>1.5250544662309369</v>
      </c>
      <c r="AE7" s="97">
        <f t="shared" si="0"/>
        <v>0.1888162672476398</v>
      </c>
    </row>
    <row r="8" spans="1:31" ht="23.25" customHeight="1" thickTop="1">
      <c r="A8" s="201" t="s">
        <v>52</v>
      </c>
      <c r="B8" s="202"/>
      <c r="C8" s="98">
        <v>3184</v>
      </c>
      <c r="D8" s="99">
        <v>403</v>
      </c>
      <c r="E8" s="100">
        <v>22</v>
      </c>
      <c r="F8" s="100">
        <v>377</v>
      </c>
      <c r="G8" s="100">
        <v>65</v>
      </c>
      <c r="H8" s="100">
        <v>2010</v>
      </c>
      <c r="I8" s="100">
        <v>177</v>
      </c>
      <c r="J8" s="100">
        <v>1</v>
      </c>
      <c r="K8" s="100">
        <v>71</v>
      </c>
      <c r="L8" s="100">
        <v>15</v>
      </c>
      <c r="M8" s="100">
        <v>3</v>
      </c>
      <c r="N8" s="100">
        <v>40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12.657035175879397</v>
      </c>
      <c r="E9" s="108">
        <v>0.6909547738693468</v>
      </c>
      <c r="F9" s="108">
        <v>11.840452261306533</v>
      </c>
      <c r="G9" s="108">
        <v>2.041457286432161</v>
      </c>
      <c r="H9" s="108">
        <v>63.12814070351759</v>
      </c>
      <c r="I9" s="108">
        <v>5.559045226130653</v>
      </c>
      <c r="J9" s="108">
        <v>0.031407035175879394</v>
      </c>
      <c r="K9" s="108">
        <v>2.229899497487437</v>
      </c>
      <c r="L9" s="108">
        <v>0.4711055276381909</v>
      </c>
      <c r="M9" s="108">
        <v>0.09422110552763818</v>
      </c>
      <c r="N9" s="108">
        <v>1.256281407035176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98">
        <v>7396</v>
      </c>
      <c r="D10" s="115">
        <v>1046</v>
      </c>
      <c r="E10" s="116">
        <v>33</v>
      </c>
      <c r="F10" s="116">
        <v>540</v>
      </c>
      <c r="G10" s="116">
        <v>79</v>
      </c>
      <c r="H10" s="116">
        <v>4925</v>
      </c>
      <c r="I10" s="116">
        <v>409</v>
      </c>
      <c r="J10" s="116">
        <v>6</v>
      </c>
      <c r="K10" s="116">
        <v>113</v>
      </c>
      <c r="L10" s="116">
        <v>75</v>
      </c>
      <c r="M10" s="116">
        <v>3</v>
      </c>
      <c r="N10" s="116">
        <v>109</v>
      </c>
      <c r="O10" s="117">
        <v>58</v>
      </c>
      <c r="P10" s="86"/>
      <c r="Q10" s="224" t="s">
        <v>34</v>
      </c>
      <c r="R10" s="225"/>
      <c r="S10" s="118">
        <f>SUM(T10:AE10)</f>
        <v>6885</v>
      </c>
      <c r="T10" s="119">
        <f aca="true" t="shared" si="1" ref="T10:AE10">SUM(T12,T14,T16,T18,T20,T22,T24,T26,T28,T30,T32,T34)</f>
        <v>1014</v>
      </c>
      <c r="U10" s="119">
        <f t="shared" si="1"/>
        <v>29</v>
      </c>
      <c r="V10" s="119">
        <f t="shared" si="1"/>
        <v>457</v>
      </c>
      <c r="W10" s="119">
        <f t="shared" si="1"/>
        <v>70</v>
      </c>
      <c r="X10" s="119">
        <f t="shared" si="1"/>
        <v>4679</v>
      </c>
      <c r="Y10" s="119">
        <f t="shared" si="1"/>
        <v>348</v>
      </c>
      <c r="Z10" s="119">
        <f t="shared" si="1"/>
        <v>5</v>
      </c>
      <c r="AA10" s="119">
        <f t="shared" si="1"/>
        <v>104</v>
      </c>
      <c r="AB10" s="119">
        <f t="shared" si="1"/>
        <v>59</v>
      </c>
      <c r="AC10" s="119">
        <f t="shared" si="1"/>
        <v>2</v>
      </c>
      <c r="AD10" s="119">
        <f t="shared" si="1"/>
        <v>105</v>
      </c>
      <c r="AE10" s="120">
        <f t="shared" si="1"/>
        <v>13</v>
      </c>
    </row>
    <row r="11" spans="1:31" ht="23.25" customHeight="1">
      <c r="A11" s="201"/>
      <c r="B11" s="204"/>
      <c r="C11" s="106">
        <v>100</v>
      </c>
      <c r="D11" s="107">
        <v>14.142779881016764</v>
      </c>
      <c r="E11" s="108">
        <v>0.44618712817739314</v>
      </c>
      <c r="F11" s="108">
        <v>7.301243915630071</v>
      </c>
      <c r="G11" s="108">
        <v>1.0681449432125474</v>
      </c>
      <c r="H11" s="108">
        <v>66.59004867495943</v>
      </c>
      <c r="I11" s="108">
        <v>5.530016224986479</v>
      </c>
      <c r="J11" s="108">
        <v>0.08112493239588967</v>
      </c>
      <c r="K11" s="108">
        <v>1.5278528934559221</v>
      </c>
      <c r="L11" s="108">
        <v>1.0140616549486208</v>
      </c>
      <c r="M11" s="108">
        <v>0.04056246619794483</v>
      </c>
      <c r="N11" s="108">
        <v>1.4737696051919955</v>
      </c>
      <c r="O11" s="109">
        <v>0.7842076798269334</v>
      </c>
      <c r="P11" s="86"/>
      <c r="Q11" s="220"/>
      <c r="R11" s="223"/>
      <c r="S11" s="110">
        <v>100</v>
      </c>
      <c r="T11" s="112">
        <f aca="true" t="shared" si="2" ref="T11:AE11">T10/$S10*100</f>
        <v>14.727668845315906</v>
      </c>
      <c r="U11" s="112">
        <f t="shared" si="2"/>
        <v>0.4212055192447349</v>
      </c>
      <c r="V11" s="112">
        <f t="shared" si="2"/>
        <v>6.637618010167031</v>
      </c>
      <c r="W11" s="112">
        <f t="shared" si="2"/>
        <v>1.016702977487291</v>
      </c>
      <c r="X11" s="112">
        <f t="shared" si="2"/>
        <v>67.9593318809005</v>
      </c>
      <c r="Y11" s="112">
        <f t="shared" si="2"/>
        <v>5.05446623093682</v>
      </c>
      <c r="Z11" s="112">
        <f t="shared" si="2"/>
        <v>0.07262164124909223</v>
      </c>
      <c r="AA11" s="112">
        <f t="shared" si="2"/>
        <v>1.5105301379811185</v>
      </c>
      <c r="AB11" s="112">
        <f t="shared" si="2"/>
        <v>0.8569353667392883</v>
      </c>
      <c r="AC11" s="112">
        <f t="shared" si="2"/>
        <v>0.029048656499636893</v>
      </c>
      <c r="AD11" s="112">
        <f t="shared" si="2"/>
        <v>1.5250544662309369</v>
      </c>
      <c r="AE11" s="113">
        <f t="shared" si="2"/>
        <v>0.1888162672476398</v>
      </c>
    </row>
    <row r="12" spans="1:31" ht="23.25" customHeight="1">
      <c r="A12" s="180"/>
      <c r="B12" s="178" t="s">
        <v>54</v>
      </c>
      <c r="C12" s="98">
        <v>2885</v>
      </c>
      <c r="D12" s="121">
        <v>215</v>
      </c>
      <c r="E12" s="122">
        <v>19</v>
      </c>
      <c r="F12" s="123">
        <v>65</v>
      </c>
      <c r="G12" s="122">
        <v>8</v>
      </c>
      <c r="H12" s="122">
        <v>2241</v>
      </c>
      <c r="I12" s="122">
        <v>253</v>
      </c>
      <c r="J12" s="122">
        <v>1</v>
      </c>
      <c r="K12" s="122">
        <v>52</v>
      </c>
      <c r="L12" s="122">
        <v>25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f>SUM(T12:AE12)</f>
        <v>2695</v>
      </c>
      <c r="T12" s="126">
        <v>209</v>
      </c>
      <c r="U12" s="127">
        <v>18</v>
      </c>
      <c r="V12" s="127">
        <v>64</v>
      </c>
      <c r="W12" s="127">
        <v>8</v>
      </c>
      <c r="X12" s="127">
        <v>2106</v>
      </c>
      <c r="Y12" s="127">
        <v>217</v>
      </c>
      <c r="Z12" s="127">
        <v>0</v>
      </c>
      <c r="AA12" s="127">
        <v>45</v>
      </c>
      <c r="AB12" s="127">
        <v>23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7.452339688041594</v>
      </c>
      <c r="E13" s="108">
        <v>0.658578856152513</v>
      </c>
      <c r="F13" s="108">
        <v>2.2530329289428077</v>
      </c>
      <c r="G13" s="108">
        <v>0.2772963604852686</v>
      </c>
      <c r="H13" s="108">
        <v>77.67764298093589</v>
      </c>
      <c r="I13" s="108">
        <v>8.769497400346621</v>
      </c>
      <c r="J13" s="108">
        <v>0.03466204506065858</v>
      </c>
      <c r="K13" s="108">
        <v>1.802426343154246</v>
      </c>
      <c r="L13" s="108">
        <v>0.8665511265164645</v>
      </c>
      <c r="M13" s="108">
        <v>0</v>
      </c>
      <c r="N13" s="108">
        <v>0.20797227036395147</v>
      </c>
      <c r="O13" s="109">
        <v>0</v>
      </c>
      <c r="P13" s="86"/>
      <c r="Q13" s="219"/>
      <c r="R13" s="216"/>
      <c r="S13" s="110">
        <v>100</v>
      </c>
      <c r="T13" s="129">
        <f aca="true" t="shared" si="3" ref="T13:AE13">T12/$S12*100</f>
        <v>7.755102040816326</v>
      </c>
      <c r="U13" s="112">
        <f t="shared" si="3"/>
        <v>0.6679035250463822</v>
      </c>
      <c r="V13" s="112">
        <f t="shared" si="3"/>
        <v>2.3747680890538034</v>
      </c>
      <c r="W13" s="112">
        <f t="shared" si="3"/>
        <v>0.29684601113172543</v>
      </c>
      <c r="X13" s="112">
        <f t="shared" si="3"/>
        <v>78.14471243042672</v>
      </c>
      <c r="Y13" s="112">
        <f t="shared" si="3"/>
        <v>8.051948051948052</v>
      </c>
      <c r="Z13" s="112">
        <f t="shared" si="3"/>
        <v>0</v>
      </c>
      <c r="AA13" s="112">
        <f t="shared" si="3"/>
        <v>1.6697588126159555</v>
      </c>
      <c r="AB13" s="112">
        <f t="shared" si="3"/>
        <v>0.8534322820037107</v>
      </c>
      <c r="AC13" s="112">
        <f t="shared" si="3"/>
        <v>0</v>
      </c>
      <c r="AD13" s="112">
        <f t="shared" si="3"/>
        <v>0.1855287569573284</v>
      </c>
      <c r="AE13" s="113">
        <f t="shared" si="3"/>
        <v>0</v>
      </c>
    </row>
    <row r="14" spans="1:31" ht="23.25" customHeight="1">
      <c r="A14" s="180"/>
      <c r="B14" s="178" t="s">
        <v>56</v>
      </c>
      <c r="C14" s="98">
        <v>145</v>
      </c>
      <c r="D14" s="121">
        <v>9</v>
      </c>
      <c r="E14" s="122">
        <v>1</v>
      </c>
      <c r="F14" s="122">
        <v>2</v>
      </c>
      <c r="G14" s="122">
        <v>0</v>
      </c>
      <c r="H14" s="122">
        <v>131</v>
      </c>
      <c r="I14" s="122">
        <v>2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4">
        <v>0</v>
      </c>
      <c r="P14" s="86"/>
      <c r="Q14" s="219"/>
      <c r="R14" s="215" t="s">
        <v>57</v>
      </c>
      <c r="S14" s="118">
        <f>SUM(T14:AE14)</f>
        <v>143</v>
      </c>
      <c r="T14" s="130">
        <v>10</v>
      </c>
      <c r="U14" s="131">
        <v>1</v>
      </c>
      <c r="V14" s="131">
        <v>2</v>
      </c>
      <c r="W14" s="131">
        <v>0</v>
      </c>
      <c r="X14" s="131">
        <v>128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0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6.206896551724138</v>
      </c>
      <c r="E15" s="108">
        <v>0.6896551724137931</v>
      </c>
      <c r="F15" s="108">
        <v>1.3793103448275863</v>
      </c>
      <c r="G15" s="108">
        <v>0</v>
      </c>
      <c r="H15" s="108">
        <v>90.3448275862069</v>
      </c>
      <c r="I15" s="108">
        <v>1.3793103448275863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9">
        <v>0</v>
      </c>
      <c r="P15" s="86"/>
      <c r="Q15" s="219"/>
      <c r="R15" s="216"/>
      <c r="S15" s="110">
        <v>100</v>
      </c>
      <c r="T15" s="129">
        <f aca="true" t="shared" si="4" ref="T15:AE15">T14/$S14*100</f>
        <v>6.993006993006993</v>
      </c>
      <c r="U15" s="112">
        <f t="shared" si="4"/>
        <v>0.6993006993006993</v>
      </c>
      <c r="V15" s="112">
        <f t="shared" si="4"/>
        <v>1.3986013986013985</v>
      </c>
      <c r="W15" s="112">
        <f t="shared" si="4"/>
        <v>0</v>
      </c>
      <c r="X15" s="112">
        <f t="shared" si="4"/>
        <v>89.5104895104895</v>
      </c>
      <c r="Y15" s="112">
        <f t="shared" si="4"/>
        <v>0</v>
      </c>
      <c r="Z15" s="112">
        <f t="shared" si="4"/>
        <v>1.3986013986013985</v>
      </c>
      <c r="AA15" s="112">
        <f t="shared" si="4"/>
        <v>0</v>
      </c>
      <c r="AB15" s="112">
        <f t="shared" si="4"/>
        <v>0</v>
      </c>
      <c r="AC15" s="112">
        <f t="shared" si="4"/>
        <v>0</v>
      </c>
      <c r="AD15" s="112">
        <f t="shared" si="4"/>
        <v>0</v>
      </c>
      <c r="AE15" s="113">
        <f t="shared" si="4"/>
        <v>0</v>
      </c>
    </row>
    <row r="16" spans="1:31" ht="23.25" customHeight="1">
      <c r="A16" s="180"/>
      <c r="B16" s="178" t="s">
        <v>58</v>
      </c>
      <c r="C16" s="98">
        <v>569</v>
      </c>
      <c r="D16" s="121">
        <v>41</v>
      </c>
      <c r="E16" s="122">
        <v>1</v>
      </c>
      <c r="F16" s="122">
        <v>234</v>
      </c>
      <c r="G16" s="122">
        <v>59</v>
      </c>
      <c r="H16" s="122">
        <v>154</v>
      </c>
      <c r="I16" s="122">
        <v>15</v>
      </c>
      <c r="J16" s="122">
        <v>0</v>
      </c>
      <c r="K16" s="122">
        <v>29</v>
      </c>
      <c r="L16" s="122">
        <v>30</v>
      </c>
      <c r="M16" s="122">
        <v>0</v>
      </c>
      <c r="N16" s="122">
        <v>1</v>
      </c>
      <c r="O16" s="124">
        <v>5</v>
      </c>
      <c r="P16" s="86"/>
      <c r="Q16" s="219"/>
      <c r="R16" s="215" t="s">
        <v>59</v>
      </c>
      <c r="S16" s="118">
        <f>SUM(T16:AE16)</f>
        <v>532</v>
      </c>
      <c r="T16" s="130">
        <v>42</v>
      </c>
      <c r="U16" s="131">
        <v>0</v>
      </c>
      <c r="V16" s="131">
        <v>211</v>
      </c>
      <c r="W16" s="131">
        <v>56</v>
      </c>
      <c r="X16" s="131">
        <v>167</v>
      </c>
      <c r="Y16" s="131">
        <v>15</v>
      </c>
      <c r="Z16" s="131">
        <v>0</v>
      </c>
      <c r="AA16" s="131">
        <v>31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7.205623901581721</v>
      </c>
      <c r="E17" s="108">
        <v>0.17574692442882248</v>
      </c>
      <c r="F17" s="108">
        <v>41.12478031634446</v>
      </c>
      <c r="G17" s="108">
        <v>10.369068541300527</v>
      </c>
      <c r="H17" s="108">
        <v>27.06502636203866</v>
      </c>
      <c r="I17" s="108">
        <v>2.6362038664323375</v>
      </c>
      <c r="J17" s="108">
        <v>0</v>
      </c>
      <c r="K17" s="108">
        <v>5.0966608084358525</v>
      </c>
      <c r="L17" s="108">
        <v>5.272407732864675</v>
      </c>
      <c r="M17" s="108">
        <v>0</v>
      </c>
      <c r="N17" s="108">
        <v>0.17574692442882248</v>
      </c>
      <c r="O17" s="109">
        <v>0.8787346221441126</v>
      </c>
      <c r="P17" s="86"/>
      <c r="Q17" s="219"/>
      <c r="R17" s="216"/>
      <c r="S17" s="110">
        <v>100</v>
      </c>
      <c r="T17" s="129">
        <f aca="true" t="shared" si="5" ref="T17:AE17">T16/$S16*100</f>
        <v>7.894736842105263</v>
      </c>
      <c r="U17" s="112">
        <f t="shared" si="5"/>
        <v>0</v>
      </c>
      <c r="V17" s="112">
        <f t="shared" si="5"/>
        <v>39.661654135338345</v>
      </c>
      <c r="W17" s="112">
        <f t="shared" si="5"/>
        <v>10.526315789473683</v>
      </c>
      <c r="X17" s="112">
        <f t="shared" si="5"/>
        <v>31.390977443609025</v>
      </c>
      <c r="Y17" s="112">
        <f t="shared" si="5"/>
        <v>2.819548872180451</v>
      </c>
      <c r="Z17" s="112">
        <f t="shared" si="5"/>
        <v>0</v>
      </c>
      <c r="AA17" s="112">
        <f t="shared" si="5"/>
        <v>5.827067669172932</v>
      </c>
      <c r="AB17" s="112">
        <f t="shared" si="5"/>
        <v>1.8796992481203008</v>
      </c>
      <c r="AC17" s="112">
        <f t="shared" si="5"/>
        <v>0</v>
      </c>
      <c r="AD17" s="112">
        <f t="shared" si="5"/>
        <v>0</v>
      </c>
      <c r="AE17" s="113">
        <f t="shared" si="5"/>
        <v>0</v>
      </c>
    </row>
    <row r="18" spans="1:31" ht="23.25" customHeight="1">
      <c r="A18" s="180"/>
      <c r="B18" s="178" t="s">
        <v>60</v>
      </c>
      <c r="C18" s="98">
        <v>56</v>
      </c>
      <c r="D18" s="121">
        <v>2</v>
      </c>
      <c r="E18" s="122">
        <v>0</v>
      </c>
      <c r="F18" s="122">
        <v>42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f>SUM(T18:AE18)</f>
        <v>24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3.571428571428571</v>
      </c>
      <c r="E19" s="108">
        <v>0</v>
      </c>
      <c r="F19" s="108">
        <v>75</v>
      </c>
      <c r="G19" s="108">
        <v>7.142857142857142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1.7857142857142856</v>
      </c>
      <c r="N19" s="108">
        <v>1.7857142857142856</v>
      </c>
      <c r="O19" s="109">
        <v>10.714285714285714</v>
      </c>
      <c r="P19" s="86"/>
      <c r="Q19" s="219"/>
      <c r="R19" s="216"/>
      <c r="S19" s="110">
        <v>100</v>
      </c>
      <c r="T19" s="129">
        <f aca="true" t="shared" si="6" ref="T19:AE19">T18/$S18*100</f>
        <v>4.166666666666666</v>
      </c>
      <c r="U19" s="112">
        <f t="shared" si="6"/>
        <v>0</v>
      </c>
      <c r="V19" s="112">
        <f t="shared" si="6"/>
        <v>83.33333333333334</v>
      </c>
      <c r="W19" s="112">
        <f t="shared" si="6"/>
        <v>8.333333333333332</v>
      </c>
      <c r="X19" s="112">
        <f t="shared" si="6"/>
        <v>0</v>
      </c>
      <c r="Y19" s="112">
        <f t="shared" si="6"/>
        <v>0</v>
      </c>
      <c r="Z19" s="112">
        <f t="shared" si="6"/>
        <v>0</v>
      </c>
      <c r="AA19" s="112">
        <f t="shared" si="6"/>
        <v>0</v>
      </c>
      <c r="AB19" s="112">
        <f t="shared" si="6"/>
        <v>0</v>
      </c>
      <c r="AC19" s="112">
        <f t="shared" si="6"/>
        <v>0</v>
      </c>
      <c r="AD19" s="112">
        <f t="shared" si="6"/>
        <v>4.166666666666666</v>
      </c>
      <c r="AE19" s="113">
        <f t="shared" si="6"/>
        <v>0</v>
      </c>
    </row>
    <row r="20" spans="1:31" ht="23.25" customHeight="1">
      <c r="A20" s="180"/>
      <c r="B20" s="178" t="s">
        <v>62</v>
      </c>
      <c r="C20" s="98">
        <v>65</v>
      </c>
      <c r="D20" s="153">
        <v>0</v>
      </c>
      <c r="E20" s="154">
        <v>0</v>
      </c>
      <c r="F20" s="154">
        <v>24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33</v>
      </c>
      <c r="P20" s="86"/>
      <c r="Q20" s="219"/>
      <c r="R20" s="215" t="s">
        <v>63</v>
      </c>
      <c r="S20" s="118">
        <f>SUM(T20:AE20)</f>
        <v>2</v>
      </c>
      <c r="T20" s="130">
        <v>0</v>
      </c>
      <c r="U20" s="131">
        <v>0</v>
      </c>
      <c r="V20" s="131">
        <v>1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1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36.92307692307693</v>
      </c>
      <c r="G21" s="108">
        <v>1.5384615384615385</v>
      </c>
      <c r="H21" s="108">
        <v>10.76923076923077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50.76923076923077</v>
      </c>
      <c r="P21" s="86"/>
      <c r="Q21" s="219"/>
      <c r="R21" s="216"/>
      <c r="S21" s="110">
        <v>100</v>
      </c>
      <c r="T21" s="129" t="str">
        <f aca="true" t="shared" si="7" ref="T21:AE21">IF(T20=0,"(0.0)",T20/$S20*100)</f>
        <v>(0.0)</v>
      </c>
      <c r="U21" s="112" t="str">
        <f t="shared" si="7"/>
        <v>(0.0)</v>
      </c>
      <c r="V21" s="112">
        <f t="shared" si="7"/>
        <v>50</v>
      </c>
      <c r="W21" s="112" t="str">
        <f t="shared" si="7"/>
        <v>(0.0)</v>
      </c>
      <c r="X21" s="112" t="str">
        <f t="shared" si="7"/>
        <v>(0.0)</v>
      </c>
      <c r="Y21" s="112" t="str">
        <f t="shared" si="7"/>
        <v>(0.0)</v>
      </c>
      <c r="Z21" s="112" t="str">
        <f t="shared" si="7"/>
        <v>(0.0)</v>
      </c>
      <c r="AA21" s="112" t="str">
        <f t="shared" si="7"/>
        <v>(0.0)</v>
      </c>
      <c r="AB21" s="112" t="str">
        <f t="shared" si="7"/>
        <v>(0.0)</v>
      </c>
      <c r="AC21" s="112" t="str">
        <f t="shared" si="7"/>
        <v>(0.0)</v>
      </c>
      <c r="AD21" s="112" t="str">
        <f t="shared" si="7"/>
        <v>(0.0)</v>
      </c>
      <c r="AE21" s="113">
        <f t="shared" si="7"/>
        <v>50</v>
      </c>
    </row>
    <row r="22" spans="1:31" ht="23.25" customHeight="1">
      <c r="A22" s="180"/>
      <c r="B22" s="178" t="s">
        <v>64</v>
      </c>
      <c r="C22" s="98">
        <v>1335</v>
      </c>
      <c r="D22" s="121">
        <v>412</v>
      </c>
      <c r="E22" s="122">
        <v>12</v>
      </c>
      <c r="F22" s="122">
        <v>73</v>
      </c>
      <c r="G22" s="122">
        <v>3</v>
      </c>
      <c r="H22" s="122">
        <v>639</v>
      </c>
      <c r="I22" s="122">
        <v>105</v>
      </c>
      <c r="J22" s="122">
        <v>5</v>
      </c>
      <c r="K22" s="122">
        <v>10</v>
      </c>
      <c r="L22" s="122">
        <v>11</v>
      </c>
      <c r="M22" s="122">
        <v>0</v>
      </c>
      <c r="N22" s="122">
        <v>65</v>
      </c>
      <c r="O22" s="124">
        <v>0</v>
      </c>
      <c r="P22" s="86"/>
      <c r="Q22" s="219"/>
      <c r="R22" s="215" t="s">
        <v>65</v>
      </c>
      <c r="S22" s="118">
        <f>SUM(T22:AE22)</f>
        <v>1291</v>
      </c>
      <c r="T22" s="130">
        <v>407</v>
      </c>
      <c r="U22" s="131">
        <v>10</v>
      </c>
      <c r="V22" s="131">
        <v>61</v>
      </c>
      <c r="W22" s="131">
        <v>0</v>
      </c>
      <c r="X22" s="131">
        <v>638</v>
      </c>
      <c r="Y22" s="131">
        <v>87</v>
      </c>
      <c r="Z22" s="131">
        <v>2</v>
      </c>
      <c r="AA22" s="131">
        <v>7</v>
      </c>
      <c r="AB22" s="131">
        <v>12</v>
      </c>
      <c r="AC22" s="131">
        <v>0</v>
      </c>
      <c r="AD22" s="131">
        <v>67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30.861423220973784</v>
      </c>
      <c r="E23" s="108">
        <v>0.8988764044943821</v>
      </c>
      <c r="F23" s="108">
        <v>5.468164794007491</v>
      </c>
      <c r="G23" s="108">
        <v>0.22471910112359553</v>
      </c>
      <c r="H23" s="108">
        <v>47.86516853932584</v>
      </c>
      <c r="I23" s="108">
        <v>7.865168539325842</v>
      </c>
      <c r="J23" s="108">
        <v>0.37453183520599254</v>
      </c>
      <c r="K23" s="108">
        <v>0.7490636704119851</v>
      </c>
      <c r="L23" s="108">
        <v>0.8239700374531835</v>
      </c>
      <c r="M23" s="108">
        <v>0</v>
      </c>
      <c r="N23" s="108">
        <v>4.868913857677903</v>
      </c>
      <c r="O23" s="109">
        <v>0</v>
      </c>
      <c r="P23" s="86"/>
      <c r="Q23" s="219"/>
      <c r="R23" s="216"/>
      <c r="S23" s="110">
        <v>100</v>
      </c>
      <c r="T23" s="129">
        <f aca="true" t="shared" si="8" ref="T23:AE23">T22/$S22*100</f>
        <v>31.52594887683966</v>
      </c>
      <c r="U23" s="112">
        <f t="shared" si="8"/>
        <v>0.774593338497289</v>
      </c>
      <c r="V23" s="112">
        <f t="shared" si="8"/>
        <v>4.725019364833463</v>
      </c>
      <c r="W23" s="112">
        <f t="shared" si="8"/>
        <v>0</v>
      </c>
      <c r="X23" s="112">
        <f t="shared" si="8"/>
        <v>49.41905499612703</v>
      </c>
      <c r="Y23" s="112">
        <f t="shared" si="8"/>
        <v>6.738962044926414</v>
      </c>
      <c r="Z23" s="112">
        <f t="shared" si="8"/>
        <v>0.1549186676994578</v>
      </c>
      <c r="AA23" s="112">
        <f t="shared" si="8"/>
        <v>0.5422153369481022</v>
      </c>
      <c r="AB23" s="112">
        <f t="shared" si="8"/>
        <v>0.9295120061967467</v>
      </c>
      <c r="AC23" s="112">
        <f t="shared" si="8"/>
        <v>0</v>
      </c>
      <c r="AD23" s="112">
        <f t="shared" si="8"/>
        <v>5.189775367931835</v>
      </c>
      <c r="AE23" s="113">
        <f t="shared" si="8"/>
        <v>0</v>
      </c>
    </row>
    <row r="24" spans="1:31" ht="23.25" customHeight="1">
      <c r="A24" s="180"/>
      <c r="B24" s="178" t="s">
        <v>66</v>
      </c>
      <c r="C24" s="98">
        <v>113</v>
      </c>
      <c r="D24" s="121">
        <v>1</v>
      </c>
      <c r="E24" s="122">
        <v>0</v>
      </c>
      <c r="F24" s="122">
        <v>80</v>
      </c>
      <c r="G24" s="122">
        <v>4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f>SUM(T24:AE24)</f>
        <v>111</v>
      </c>
      <c r="T24" s="130">
        <v>1</v>
      </c>
      <c r="U24" s="131">
        <v>0</v>
      </c>
      <c r="V24" s="131">
        <v>79</v>
      </c>
      <c r="W24" s="131">
        <v>4</v>
      </c>
      <c r="X24" s="131">
        <v>2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v>0.8849557522123894</v>
      </c>
      <c r="E25" s="108">
        <v>0</v>
      </c>
      <c r="F25" s="108">
        <v>70.79646017699115</v>
      </c>
      <c r="G25" s="108">
        <v>3.5398230088495577</v>
      </c>
      <c r="H25" s="108">
        <v>0</v>
      </c>
      <c r="I25" s="108">
        <v>0</v>
      </c>
      <c r="J25" s="108">
        <v>0</v>
      </c>
      <c r="K25" s="108">
        <v>11.504424778761061</v>
      </c>
      <c r="L25" s="108">
        <v>0</v>
      </c>
      <c r="M25" s="108">
        <v>0</v>
      </c>
      <c r="N25" s="108">
        <v>0.8849557522123894</v>
      </c>
      <c r="O25" s="109">
        <v>12.389380530973451</v>
      </c>
      <c r="P25" s="86"/>
      <c r="Q25" s="219"/>
      <c r="R25" s="216"/>
      <c r="S25" s="110">
        <v>100</v>
      </c>
      <c r="T25" s="129">
        <f aca="true" t="shared" si="9" ref="T25:AE25">T24/$S24*100</f>
        <v>0.9009009009009009</v>
      </c>
      <c r="U25" s="112">
        <f t="shared" si="9"/>
        <v>0</v>
      </c>
      <c r="V25" s="112">
        <f t="shared" si="9"/>
        <v>71.17117117117117</v>
      </c>
      <c r="W25" s="112">
        <f t="shared" si="9"/>
        <v>3.6036036036036037</v>
      </c>
      <c r="X25" s="112">
        <f t="shared" si="9"/>
        <v>1.8018018018018018</v>
      </c>
      <c r="Y25" s="112">
        <f t="shared" si="9"/>
        <v>0</v>
      </c>
      <c r="Z25" s="112">
        <f t="shared" si="9"/>
        <v>0</v>
      </c>
      <c r="AA25" s="112">
        <f t="shared" si="9"/>
        <v>10.81081081081081</v>
      </c>
      <c r="AB25" s="112">
        <f t="shared" si="9"/>
        <v>0</v>
      </c>
      <c r="AC25" s="112">
        <f t="shared" si="9"/>
        <v>0</v>
      </c>
      <c r="AD25" s="112">
        <f t="shared" si="9"/>
        <v>0.9009009009009009</v>
      </c>
      <c r="AE25" s="113">
        <f t="shared" si="9"/>
        <v>10.81081081081081</v>
      </c>
    </row>
    <row r="26" spans="1:31" ht="23.25" customHeight="1">
      <c r="A26" s="180"/>
      <c r="B26" s="178" t="s">
        <v>68</v>
      </c>
      <c r="C26" s="98">
        <v>413</v>
      </c>
      <c r="D26" s="121">
        <v>352</v>
      </c>
      <c r="E26" s="122">
        <v>0</v>
      </c>
      <c r="F26" s="122">
        <v>3</v>
      </c>
      <c r="G26" s="122">
        <v>0</v>
      </c>
      <c r="H26" s="122">
        <v>23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31</v>
      </c>
      <c r="O26" s="124">
        <v>0</v>
      </c>
      <c r="P26" s="86"/>
      <c r="Q26" s="219"/>
      <c r="R26" s="215" t="s">
        <v>69</v>
      </c>
      <c r="S26" s="118">
        <f>SUM(T26:AE26)</f>
        <v>392</v>
      </c>
      <c r="T26" s="130">
        <v>334</v>
      </c>
      <c r="U26" s="131">
        <v>0</v>
      </c>
      <c r="V26" s="131">
        <v>2</v>
      </c>
      <c r="W26" s="131">
        <v>0</v>
      </c>
      <c r="X26" s="131">
        <v>21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31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85.23002421307507</v>
      </c>
      <c r="E27" s="108">
        <v>0</v>
      </c>
      <c r="F27" s="108">
        <v>0.7263922518159807</v>
      </c>
      <c r="G27" s="108">
        <v>0</v>
      </c>
      <c r="H27" s="108">
        <v>5.569007263922518</v>
      </c>
      <c r="I27" s="108">
        <v>0.24213075060532688</v>
      </c>
      <c r="J27" s="108">
        <v>0</v>
      </c>
      <c r="K27" s="108">
        <v>0.24213075060532688</v>
      </c>
      <c r="L27" s="108">
        <v>0</v>
      </c>
      <c r="M27" s="108">
        <v>0.48426150121065376</v>
      </c>
      <c r="N27" s="108">
        <v>7.506053268765134</v>
      </c>
      <c r="O27" s="109">
        <v>0</v>
      </c>
      <c r="P27" s="86"/>
      <c r="Q27" s="219"/>
      <c r="R27" s="216"/>
      <c r="S27" s="110">
        <v>100</v>
      </c>
      <c r="T27" s="129">
        <f aca="true" t="shared" si="10" ref="T27:AE27">T26/$S26*100</f>
        <v>85.20408163265306</v>
      </c>
      <c r="U27" s="112">
        <f t="shared" si="10"/>
        <v>0</v>
      </c>
      <c r="V27" s="112">
        <f t="shared" si="10"/>
        <v>0.5102040816326531</v>
      </c>
      <c r="W27" s="112">
        <f t="shared" si="10"/>
        <v>0</v>
      </c>
      <c r="X27" s="112">
        <f t="shared" si="10"/>
        <v>5.357142857142857</v>
      </c>
      <c r="Y27" s="112">
        <f t="shared" si="10"/>
        <v>0</v>
      </c>
      <c r="Z27" s="112">
        <f t="shared" si="10"/>
        <v>0.25510204081632654</v>
      </c>
      <c r="AA27" s="112">
        <f t="shared" si="10"/>
        <v>0.25510204081632654</v>
      </c>
      <c r="AB27" s="112">
        <f t="shared" si="10"/>
        <v>0</v>
      </c>
      <c r="AC27" s="112">
        <f t="shared" si="10"/>
        <v>0.5102040816326531</v>
      </c>
      <c r="AD27" s="112">
        <f t="shared" si="10"/>
        <v>7.908163265306123</v>
      </c>
      <c r="AE27" s="113">
        <f t="shared" si="10"/>
        <v>0</v>
      </c>
    </row>
    <row r="28" spans="1:31" ht="23.25" customHeight="1">
      <c r="A28" s="180"/>
      <c r="B28" s="178" t="s">
        <v>70</v>
      </c>
      <c r="C28" s="98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f>SUM(T28:AE28)</f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100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0</v>
      </c>
      <c r="P29" s="86"/>
      <c r="Q29" s="219"/>
      <c r="R29" s="216"/>
      <c r="S29" s="110">
        <v>100</v>
      </c>
      <c r="T29" s="129">
        <f aca="true" t="shared" si="11" ref="T29:AE29">T28/$S28*100</f>
        <v>0</v>
      </c>
      <c r="U29" s="112">
        <f t="shared" si="11"/>
        <v>0</v>
      </c>
      <c r="V29" s="112">
        <f t="shared" si="11"/>
        <v>100</v>
      </c>
      <c r="W29" s="112">
        <f t="shared" si="11"/>
        <v>0</v>
      </c>
      <c r="X29" s="112">
        <f t="shared" si="11"/>
        <v>0</v>
      </c>
      <c r="Y29" s="112">
        <f t="shared" si="11"/>
        <v>0</v>
      </c>
      <c r="Z29" s="112">
        <f t="shared" si="11"/>
        <v>0</v>
      </c>
      <c r="AA29" s="112">
        <f t="shared" si="11"/>
        <v>0</v>
      </c>
      <c r="AB29" s="112">
        <f t="shared" si="11"/>
        <v>0</v>
      </c>
      <c r="AC29" s="112">
        <f t="shared" si="11"/>
        <v>0</v>
      </c>
      <c r="AD29" s="112">
        <f t="shared" si="11"/>
        <v>0</v>
      </c>
      <c r="AE29" s="113">
        <f t="shared" si="11"/>
        <v>0</v>
      </c>
    </row>
    <row r="30" spans="1:31" ht="23.25" customHeight="1">
      <c r="A30" s="180"/>
      <c r="B30" s="178" t="s">
        <v>22</v>
      </c>
      <c r="C30" s="98">
        <v>340</v>
      </c>
      <c r="D30" s="121">
        <v>10</v>
      </c>
      <c r="E30" s="122">
        <v>0</v>
      </c>
      <c r="F30" s="122">
        <v>1</v>
      </c>
      <c r="G30" s="122">
        <v>0</v>
      </c>
      <c r="H30" s="122">
        <v>325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f>SUM(T30:AE30)</f>
        <v>332</v>
      </c>
      <c r="T30" s="130">
        <v>7</v>
      </c>
      <c r="U30" s="131">
        <v>0</v>
      </c>
      <c r="V30" s="131">
        <v>0</v>
      </c>
      <c r="W30" s="131">
        <v>0</v>
      </c>
      <c r="X30" s="131">
        <v>321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2.941176470588235</v>
      </c>
      <c r="E31" s="108">
        <v>0</v>
      </c>
      <c r="F31" s="108">
        <v>0.29411764705882354</v>
      </c>
      <c r="G31" s="108">
        <v>0</v>
      </c>
      <c r="H31" s="108">
        <v>95.58823529411765</v>
      </c>
      <c r="I31" s="108">
        <v>0</v>
      </c>
      <c r="J31" s="108">
        <v>0</v>
      </c>
      <c r="K31" s="108">
        <v>0</v>
      </c>
      <c r="L31" s="108">
        <v>1.1764705882352942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f aca="true" t="shared" si="12" ref="T31:AE31">T30/$S30*100</f>
        <v>2.108433734939759</v>
      </c>
      <c r="U31" s="112">
        <f t="shared" si="12"/>
        <v>0</v>
      </c>
      <c r="V31" s="112">
        <f t="shared" si="12"/>
        <v>0</v>
      </c>
      <c r="W31" s="112">
        <f t="shared" si="12"/>
        <v>0</v>
      </c>
      <c r="X31" s="112">
        <f t="shared" si="12"/>
        <v>96.6867469879518</v>
      </c>
      <c r="Y31" s="112">
        <f t="shared" si="12"/>
        <v>0</v>
      </c>
      <c r="Z31" s="112">
        <f t="shared" si="12"/>
        <v>0</v>
      </c>
      <c r="AA31" s="112">
        <f t="shared" si="12"/>
        <v>0</v>
      </c>
      <c r="AB31" s="112">
        <f t="shared" si="12"/>
        <v>1.2048192771084338</v>
      </c>
      <c r="AC31" s="112">
        <f t="shared" si="12"/>
        <v>0</v>
      </c>
      <c r="AD31" s="112">
        <f t="shared" si="12"/>
        <v>0</v>
      </c>
      <c r="AE31" s="113">
        <f t="shared" si="12"/>
        <v>0</v>
      </c>
    </row>
    <row r="32" spans="1:31" ht="23.25" customHeight="1">
      <c r="A32" s="180"/>
      <c r="B32" s="178" t="s">
        <v>73</v>
      </c>
      <c r="C32" s="98">
        <v>815</v>
      </c>
      <c r="D32" s="121">
        <v>4</v>
      </c>
      <c r="E32" s="122">
        <v>0</v>
      </c>
      <c r="F32" s="122">
        <v>9</v>
      </c>
      <c r="G32" s="122">
        <v>0</v>
      </c>
      <c r="H32" s="122">
        <v>767</v>
      </c>
      <c r="I32" s="122">
        <v>23</v>
      </c>
      <c r="J32" s="122">
        <v>0</v>
      </c>
      <c r="K32" s="122">
        <v>6</v>
      </c>
      <c r="L32" s="122">
        <v>2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f>SUM(T32:AE32)</f>
        <v>706</v>
      </c>
      <c r="T32" s="130">
        <v>3</v>
      </c>
      <c r="U32" s="131">
        <v>0</v>
      </c>
      <c r="V32" s="131">
        <v>10</v>
      </c>
      <c r="W32" s="131">
        <v>0</v>
      </c>
      <c r="X32" s="131">
        <v>661</v>
      </c>
      <c r="Y32" s="131">
        <v>20</v>
      </c>
      <c r="Z32" s="131">
        <v>0</v>
      </c>
      <c r="AA32" s="131">
        <v>5</v>
      </c>
      <c r="AB32" s="131">
        <v>7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0.49079754601227</v>
      </c>
      <c r="E33" s="135">
        <v>0</v>
      </c>
      <c r="F33" s="135">
        <v>1.1042944785276074</v>
      </c>
      <c r="G33" s="135">
        <v>0</v>
      </c>
      <c r="H33" s="135">
        <v>94.11042944785277</v>
      </c>
      <c r="I33" s="135">
        <v>2.8220858895705523</v>
      </c>
      <c r="J33" s="135">
        <v>0</v>
      </c>
      <c r="K33" s="135">
        <v>0.7361963190184049</v>
      </c>
      <c r="L33" s="135">
        <v>0.245398773006135</v>
      </c>
      <c r="M33" s="135">
        <v>0</v>
      </c>
      <c r="N33" s="135">
        <v>0.49079754601227</v>
      </c>
      <c r="O33" s="136">
        <v>0</v>
      </c>
      <c r="P33" s="86"/>
      <c r="Q33" s="219"/>
      <c r="R33" s="216"/>
      <c r="S33" s="110">
        <v>100</v>
      </c>
      <c r="T33" s="129">
        <f aca="true" t="shared" si="13" ref="T33:AE33">T32/$S32*100</f>
        <v>0.424929178470255</v>
      </c>
      <c r="U33" s="112">
        <f t="shared" si="13"/>
        <v>0</v>
      </c>
      <c r="V33" s="112">
        <f t="shared" si="13"/>
        <v>1.41643059490085</v>
      </c>
      <c r="W33" s="112">
        <f t="shared" si="13"/>
        <v>0</v>
      </c>
      <c r="X33" s="112">
        <f t="shared" si="13"/>
        <v>93.62606232294618</v>
      </c>
      <c r="Y33" s="112">
        <f t="shared" si="13"/>
        <v>2.8328611898017</v>
      </c>
      <c r="Z33" s="112">
        <f t="shared" si="13"/>
        <v>0</v>
      </c>
      <c r="AA33" s="112">
        <f t="shared" si="13"/>
        <v>0.708215297450425</v>
      </c>
      <c r="AB33" s="112">
        <f t="shared" si="13"/>
        <v>0.9915014164305949</v>
      </c>
      <c r="AC33" s="112">
        <f t="shared" si="13"/>
        <v>0</v>
      </c>
      <c r="AD33" s="112">
        <f t="shared" si="13"/>
        <v>0</v>
      </c>
      <c r="AE33" s="113">
        <f t="shared" si="13"/>
        <v>0</v>
      </c>
    </row>
    <row r="34" spans="1:31" ht="23.25" customHeight="1">
      <c r="A34" s="180"/>
      <c r="B34" s="178" t="s">
        <v>24</v>
      </c>
      <c r="C34" s="114">
        <v>657</v>
      </c>
      <c r="D34" s="137">
        <v>0</v>
      </c>
      <c r="E34" s="122">
        <v>0</v>
      </c>
      <c r="F34" s="122">
        <v>4</v>
      </c>
      <c r="G34" s="122">
        <v>0</v>
      </c>
      <c r="H34" s="122">
        <v>638</v>
      </c>
      <c r="I34" s="122">
        <v>10</v>
      </c>
      <c r="J34" s="122">
        <v>0</v>
      </c>
      <c r="K34" s="122">
        <v>2</v>
      </c>
      <c r="L34" s="122">
        <v>3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18">
        <f>SUM(T34:AE34)</f>
        <v>654</v>
      </c>
      <c r="T34" s="130">
        <v>0</v>
      </c>
      <c r="U34" s="131">
        <v>0</v>
      </c>
      <c r="V34" s="131">
        <v>4</v>
      </c>
      <c r="W34" s="131">
        <v>0</v>
      </c>
      <c r="X34" s="131">
        <v>635</v>
      </c>
      <c r="Y34" s="131">
        <v>9</v>
      </c>
      <c r="Z34" s="131">
        <v>0</v>
      </c>
      <c r="AA34" s="131">
        <v>3</v>
      </c>
      <c r="AB34" s="131">
        <v>3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0.60882800608828</v>
      </c>
      <c r="G35" s="140">
        <v>0</v>
      </c>
      <c r="H35" s="140">
        <v>97.10806697108066</v>
      </c>
      <c r="I35" s="140">
        <v>1.5220700152207</v>
      </c>
      <c r="J35" s="140">
        <v>0</v>
      </c>
      <c r="K35" s="140">
        <v>0.30441400304414</v>
      </c>
      <c r="L35" s="140">
        <v>0.45662100456621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f aca="true" t="shared" si="14" ref="T35:AE35">T34/$S34*100</f>
        <v>0</v>
      </c>
      <c r="U35" s="145">
        <f t="shared" si="14"/>
        <v>0</v>
      </c>
      <c r="V35" s="145">
        <f t="shared" si="14"/>
        <v>0.6116207951070336</v>
      </c>
      <c r="W35" s="145">
        <f t="shared" si="14"/>
        <v>0</v>
      </c>
      <c r="X35" s="145">
        <f t="shared" si="14"/>
        <v>97.09480122324159</v>
      </c>
      <c r="Y35" s="145">
        <f t="shared" si="14"/>
        <v>1.3761467889908259</v>
      </c>
      <c r="Z35" s="145">
        <f t="shared" si="14"/>
        <v>0</v>
      </c>
      <c r="AA35" s="145">
        <f t="shared" si="14"/>
        <v>0.45871559633027525</v>
      </c>
      <c r="AB35" s="145">
        <f t="shared" si="14"/>
        <v>0.45871559633027525</v>
      </c>
      <c r="AC35" s="145">
        <f t="shared" si="14"/>
        <v>0</v>
      </c>
      <c r="AD35" s="145">
        <f t="shared" si="14"/>
        <v>0</v>
      </c>
      <c r="AE35" s="146">
        <f t="shared" si="14"/>
        <v>0</v>
      </c>
    </row>
    <row r="36" ht="22.5" customHeight="1">
      <c r="C36" s="147" t="s">
        <v>76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Ｐゴシック,太字"&amp;14平成19年11月１日現在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7">
      <selection activeCell="K6" sqref="K6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114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119</v>
      </c>
    </row>
    <row r="7" ht="24" customHeight="1"/>
    <row r="8" spans="2:10" ht="26.25" customHeight="1">
      <c r="B8" s="11" t="s">
        <v>115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4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111</v>
      </c>
      <c r="D13" s="163"/>
      <c r="E13" s="174" t="s">
        <v>116</v>
      </c>
      <c r="F13" s="175"/>
      <c r="G13" s="176" t="s">
        <v>117</v>
      </c>
      <c r="H13" s="177"/>
      <c r="I13" s="173" t="s">
        <v>118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3238</v>
      </c>
      <c r="D15" s="22"/>
      <c r="E15" s="23">
        <v>15</v>
      </c>
      <c r="F15" s="24"/>
      <c r="G15" s="25">
        <v>39</v>
      </c>
      <c r="H15" s="26"/>
      <c r="I15" s="27">
        <v>3214</v>
      </c>
      <c r="J15" s="28"/>
    </row>
    <row r="16" spans="1:10" ht="34.5" customHeight="1">
      <c r="A16" s="161" t="s">
        <v>14</v>
      </c>
      <c r="B16" s="162"/>
      <c r="C16" s="23">
        <v>7435</v>
      </c>
      <c r="D16" s="23">
        <v>6906</v>
      </c>
      <c r="E16" s="29">
        <v>54</v>
      </c>
      <c r="F16" s="30">
        <v>51</v>
      </c>
      <c r="G16" s="31">
        <v>62</v>
      </c>
      <c r="H16" s="32">
        <v>57</v>
      </c>
      <c r="I16" s="33">
        <v>7427</v>
      </c>
      <c r="J16" s="34">
        <v>6900</v>
      </c>
    </row>
    <row r="17" spans="1:10" ht="34.5" customHeight="1">
      <c r="A17" s="35"/>
      <c r="B17" s="36" t="s">
        <v>15</v>
      </c>
      <c r="C17" s="37">
        <v>2908</v>
      </c>
      <c r="D17" s="38">
        <v>2710</v>
      </c>
      <c r="E17" s="38">
        <v>18</v>
      </c>
      <c r="F17" s="39">
        <v>17</v>
      </c>
      <c r="G17" s="40">
        <v>19</v>
      </c>
      <c r="H17" s="41">
        <v>20</v>
      </c>
      <c r="I17" s="42">
        <v>2907</v>
      </c>
      <c r="J17" s="43">
        <v>2707</v>
      </c>
    </row>
    <row r="18" spans="1:10" ht="34.5" customHeight="1">
      <c r="A18" s="35"/>
      <c r="B18" s="44" t="s">
        <v>16</v>
      </c>
      <c r="C18" s="45">
        <v>153</v>
      </c>
      <c r="D18" s="46">
        <v>148</v>
      </c>
      <c r="E18" s="46">
        <v>1</v>
      </c>
      <c r="F18" s="47">
        <v>1</v>
      </c>
      <c r="G18" s="48">
        <v>6</v>
      </c>
      <c r="H18" s="49">
        <v>4</v>
      </c>
      <c r="I18" s="50">
        <v>148</v>
      </c>
      <c r="J18" s="51">
        <v>145</v>
      </c>
    </row>
    <row r="19" spans="1:10" ht="27.75" customHeight="1">
      <c r="A19" s="35"/>
      <c r="B19" s="52" t="s">
        <v>17</v>
      </c>
      <c r="C19" s="53">
        <v>566</v>
      </c>
      <c r="D19" s="54">
        <v>528</v>
      </c>
      <c r="E19" s="54">
        <v>6</v>
      </c>
      <c r="F19" s="55">
        <v>5</v>
      </c>
      <c r="G19" s="56">
        <v>4</v>
      </c>
      <c r="H19" s="57">
        <v>3</v>
      </c>
      <c r="I19" s="150">
        <v>568</v>
      </c>
      <c r="J19" s="151">
        <v>530</v>
      </c>
    </row>
    <row r="20" spans="1:10" ht="19.5" customHeight="1">
      <c r="A20" s="35"/>
      <c r="B20" s="60" t="s">
        <v>18</v>
      </c>
      <c r="C20" s="61">
        <v>544</v>
      </c>
      <c r="D20" s="62">
        <v>528</v>
      </c>
      <c r="E20" s="62">
        <v>6</v>
      </c>
      <c r="F20" s="63">
        <v>5</v>
      </c>
      <c r="G20" s="64">
        <v>4</v>
      </c>
      <c r="H20" s="149">
        <v>3</v>
      </c>
      <c r="I20" s="64">
        <v>546</v>
      </c>
      <c r="J20" s="66">
        <v>530</v>
      </c>
    </row>
    <row r="21" spans="1:10" ht="34.5" customHeight="1">
      <c r="A21" s="35"/>
      <c r="B21" s="44" t="s">
        <v>31</v>
      </c>
      <c r="C21" s="45">
        <v>56</v>
      </c>
      <c r="D21" s="46">
        <v>24</v>
      </c>
      <c r="E21" s="46">
        <v>0</v>
      </c>
      <c r="F21" s="47">
        <v>0</v>
      </c>
      <c r="G21" s="48">
        <v>0</v>
      </c>
      <c r="H21" s="49">
        <v>0</v>
      </c>
      <c r="I21" s="42">
        <v>56</v>
      </c>
      <c r="J21" s="43">
        <v>24</v>
      </c>
    </row>
    <row r="22" spans="1:10" ht="34.5" customHeight="1">
      <c r="A22" s="35"/>
      <c r="B22" s="44" t="s">
        <v>32</v>
      </c>
      <c r="C22" s="45">
        <v>65</v>
      </c>
      <c r="D22" s="46">
        <v>2</v>
      </c>
      <c r="E22" s="46">
        <v>0</v>
      </c>
      <c r="F22" s="47">
        <v>0</v>
      </c>
      <c r="G22" s="48">
        <v>0</v>
      </c>
      <c r="H22" s="49">
        <v>0</v>
      </c>
      <c r="I22" s="50">
        <v>65</v>
      </c>
      <c r="J22" s="51">
        <v>2</v>
      </c>
    </row>
    <row r="23" spans="1:10" ht="34.5" customHeight="1">
      <c r="A23" s="35"/>
      <c r="B23" s="44" t="s">
        <v>19</v>
      </c>
      <c r="C23" s="45">
        <v>1314</v>
      </c>
      <c r="D23" s="46">
        <v>1272</v>
      </c>
      <c r="E23" s="46">
        <v>13</v>
      </c>
      <c r="F23" s="47">
        <v>12</v>
      </c>
      <c r="G23" s="48">
        <v>3</v>
      </c>
      <c r="H23" s="49">
        <v>2</v>
      </c>
      <c r="I23" s="42">
        <v>1324</v>
      </c>
      <c r="J23" s="43">
        <v>1282</v>
      </c>
    </row>
    <row r="24" spans="1:10" ht="34.5" customHeight="1">
      <c r="A24" s="35"/>
      <c r="B24" s="44" t="s">
        <v>33</v>
      </c>
      <c r="C24" s="45">
        <v>111</v>
      </c>
      <c r="D24" s="46">
        <v>109</v>
      </c>
      <c r="E24" s="46">
        <v>0</v>
      </c>
      <c r="F24" s="47">
        <v>0</v>
      </c>
      <c r="G24" s="48">
        <v>1</v>
      </c>
      <c r="H24" s="49">
        <v>1</v>
      </c>
      <c r="I24" s="50">
        <v>110</v>
      </c>
      <c r="J24" s="51">
        <v>108</v>
      </c>
    </row>
    <row r="25" spans="1:10" ht="34.5" customHeight="1">
      <c r="A25" s="35"/>
      <c r="B25" s="44" t="s">
        <v>20</v>
      </c>
      <c r="C25" s="45">
        <v>413</v>
      </c>
      <c r="D25" s="46">
        <v>392</v>
      </c>
      <c r="E25" s="46">
        <v>0</v>
      </c>
      <c r="F25" s="47">
        <v>0</v>
      </c>
      <c r="G25" s="48">
        <v>0</v>
      </c>
      <c r="H25" s="49">
        <v>0</v>
      </c>
      <c r="I25" s="42">
        <v>413</v>
      </c>
      <c r="J25" s="43">
        <v>392</v>
      </c>
    </row>
    <row r="26" spans="1:10" ht="34.5" customHeight="1">
      <c r="A26" s="35"/>
      <c r="B26" s="44" t="s">
        <v>21</v>
      </c>
      <c r="C26" s="45">
        <v>3</v>
      </c>
      <c r="D26" s="46">
        <v>3</v>
      </c>
      <c r="E26" s="46">
        <v>0</v>
      </c>
      <c r="F26" s="47">
        <v>0</v>
      </c>
      <c r="G26" s="48">
        <v>0</v>
      </c>
      <c r="H26" s="49">
        <v>0</v>
      </c>
      <c r="I26" s="50">
        <v>3</v>
      </c>
      <c r="J26" s="51">
        <v>3</v>
      </c>
    </row>
    <row r="27" spans="1:10" ht="34.5" customHeight="1">
      <c r="A27" s="35"/>
      <c r="B27" s="44" t="s">
        <v>22</v>
      </c>
      <c r="C27" s="45">
        <v>331</v>
      </c>
      <c r="D27" s="46">
        <v>324</v>
      </c>
      <c r="E27" s="46">
        <v>6</v>
      </c>
      <c r="F27" s="67">
        <v>6</v>
      </c>
      <c r="G27" s="48">
        <v>2</v>
      </c>
      <c r="H27" s="49">
        <v>2</v>
      </c>
      <c r="I27" s="42">
        <v>335</v>
      </c>
      <c r="J27" s="43">
        <v>328</v>
      </c>
    </row>
    <row r="28" spans="1:10" ht="34.5" customHeight="1">
      <c r="A28" s="35"/>
      <c r="B28" s="44" t="s">
        <v>23</v>
      </c>
      <c r="C28" s="45">
        <v>846</v>
      </c>
      <c r="D28" s="46">
        <v>729</v>
      </c>
      <c r="E28" s="46">
        <v>6</v>
      </c>
      <c r="F28" s="47">
        <v>6</v>
      </c>
      <c r="G28" s="48">
        <v>17</v>
      </c>
      <c r="H28" s="49">
        <v>15</v>
      </c>
      <c r="I28" s="50">
        <v>835</v>
      </c>
      <c r="J28" s="51">
        <v>720</v>
      </c>
    </row>
    <row r="29" spans="1:10" ht="34.5" customHeight="1">
      <c r="A29" s="35"/>
      <c r="B29" s="68" t="s">
        <v>24</v>
      </c>
      <c r="C29" s="53">
        <v>669</v>
      </c>
      <c r="D29" s="69">
        <v>665</v>
      </c>
      <c r="E29" s="69">
        <v>4</v>
      </c>
      <c r="F29" s="70">
        <v>4</v>
      </c>
      <c r="G29" s="71">
        <v>10</v>
      </c>
      <c r="H29" s="72">
        <v>10</v>
      </c>
      <c r="I29" s="42">
        <v>663</v>
      </c>
      <c r="J29" s="43">
        <v>659</v>
      </c>
    </row>
    <row r="30" spans="1:10" ht="34.5" customHeight="1" thickBot="1">
      <c r="A30" s="165" t="s">
        <v>25</v>
      </c>
      <c r="B30" s="166"/>
      <c r="C30" s="73">
        <v>10673</v>
      </c>
      <c r="D30" s="73">
        <v>6906</v>
      </c>
      <c r="E30" s="23">
        <v>69</v>
      </c>
      <c r="F30" s="74">
        <v>51</v>
      </c>
      <c r="G30" s="75">
        <v>101</v>
      </c>
      <c r="H30" s="76">
        <v>57</v>
      </c>
      <c r="I30" s="33">
        <v>10641</v>
      </c>
      <c r="J30" s="34">
        <v>6900</v>
      </c>
    </row>
    <row r="31" spans="2:6" ht="34.5" customHeight="1" thickTop="1">
      <c r="B31" s="1" t="s">
        <v>26</v>
      </c>
      <c r="F31" s="77"/>
    </row>
    <row r="32" ht="27.75" customHeight="1">
      <c r="B32" s="1" t="s">
        <v>27</v>
      </c>
    </row>
    <row r="33" spans="2:10" ht="27.75" customHeight="1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ht="14.2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ht="4.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24.7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34.5" customHeight="1">
      <c r="B37" s="164"/>
      <c r="C37" s="164"/>
      <c r="D37" s="164"/>
      <c r="E37" s="164"/>
      <c r="F37" s="164"/>
      <c r="G37" s="164"/>
      <c r="H37" s="164"/>
      <c r="I37" s="164"/>
      <c r="J37" s="16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12">
    <mergeCell ref="I1:J1"/>
    <mergeCell ref="A13:B14"/>
    <mergeCell ref="I2:J2"/>
    <mergeCell ref="I13:J13"/>
    <mergeCell ref="E13:F13"/>
    <mergeCell ref="G13:H13"/>
    <mergeCell ref="A16:B16"/>
    <mergeCell ref="C13:D13"/>
    <mergeCell ref="B33:J35"/>
    <mergeCell ref="B36:J37"/>
    <mergeCell ref="A30:B30"/>
    <mergeCell ref="A15:B15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H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Z36" sqref="Z36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113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10641</v>
      </c>
      <c r="D6" s="83">
        <v>1453</v>
      </c>
      <c r="E6" s="84">
        <v>55</v>
      </c>
      <c r="F6" s="84">
        <v>928</v>
      </c>
      <c r="G6" s="84">
        <v>145</v>
      </c>
      <c r="H6" s="84">
        <v>6978</v>
      </c>
      <c r="I6" s="84">
        <v>582</v>
      </c>
      <c r="J6" s="84">
        <v>7</v>
      </c>
      <c r="K6" s="84">
        <v>185</v>
      </c>
      <c r="L6" s="84">
        <v>95</v>
      </c>
      <c r="M6" s="84">
        <v>6</v>
      </c>
      <c r="N6" s="84">
        <v>149</v>
      </c>
      <c r="O6" s="85">
        <v>58</v>
      </c>
      <c r="P6" s="86"/>
      <c r="Q6" s="226" t="s">
        <v>51</v>
      </c>
      <c r="R6" s="227"/>
      <c r="S6" s="87">
        <v>6900</v>
      </c>
      <c r="T6" s="88">
        <v>1014</v>
      </c>
      <c r="U6" s="89">
        <v>29</v>
      </c>
      <c r="V6" s="89">
        <v>458</v>
      </c>
      <c r="W6" s="89">
        <v>70</v>
      </c>
      <c r="X6" s="89">
        <v>4688</v>
      </c>
      <c r="Y6" s="89">
        <v>347</v>
      </c>
      <c r="Z6" s="89">
        <v>5</v>
      </c>
      <c r="AA6" s="89">
        <v>104</v>
      </c>
      <c r="AB6" s="89">
        <v>65</v>
      </c>
      <c r="AC6" s="89">
        <v>2</v>
      </c>
      <c r="AD6" s="89">
        <v>105</v>
      </c>
      <c r="AE6" s="90">
        <v>13</v>
      </c>
    </row>
    <row r="7" spans="1:31" ht="23.25" customHeight="1" thickBot="1">
      <c r="A7" s="209"/>
      <c r="B7" s="210"/>
      <c r="C7" s="91">
        <v>100</v>
      </c>
      <c r="D7" s="92">
        <v>13.65473169814867</v>
      </c>
      <c r="E7" s="93">
        <v>0.516868715346302</v>
      </c>
      <c r="F7" s="93">
        <v>8.72098486984306</v>
      </c>
      <c r="G7" s="93">
        <v>1.3626538859129782</v>
      </c>
      <c r="H7" s="93">
        <v>65.57654355793629</v>
      </c>
      <c r="I7" s="93">
        <v>5.469410769664505</v>
      </c>
      <c r="J7" s="93">
        <v>0.06578329104407481</v>
      </c>
      <c r="K7" s="93">
        <v>1.7385584061648343</v>
      </c>
      <c r="L7" s="93">
        <v>0.892773235598158</v>
      </c>
      <c r="M7" s="93">
        <v>0.05638567803777841</v>
      </c>
      <c r="N7" s="93">
        <v>1.4002443379381637</v>
      </c>
      <c r="O7" s="94">
        <v>0.5450615543651912</v>
      </c>
      <c r="P7" s="86"/>
      <c r="Q7" s="228"/>
      <c r="R7" s="229"/>
      <c r="S7" s="95">
        <v>100</v>
      </c>
      <c r="T7" s="96">
        <v>14.695652173913043</v>
      </c>
      <c r="U7" s="96">
        <v>0.4202898550724638</v>
      </c>
      <c r="V7" s="96">
        <v>6.63768115942029</v>
      </c>
      <c r="W7" s="96">
        <v>1.0144927536231882</v>
      </c>
      <c r="X7" s="96">
        <v>67.94202898550724</v>
      </c>
      <c r="Y7" s="96">
        <v>5.028985507246377</v>
      </c>
      <c r="Z7" s="96">
        <v>0.07246376811594203</v>
      </c>
      <c r="AA7" s="96">
        <v>1.5072463768115942</v>
      </c>
      <c r="AB7" s="96">
        <v>0.9420289855072465</v>
      </c>
      <c r="AC7" s="96">
        <v>0.028985507246376812</v>
      </c>
      <c r="AD7" s="96">
        <v>1.5217391304347827</v>
      </c>
      <c r="AE7" s="97">
        <v>0.18840579710144928</v>
      </c>
    </row>
    <row r="8" spans="1:31" ht="23.25" customHeight="1" thickTop="1">
      <c r="A8" s="201" t="s">
        <v>52</v>
      </c>
      <c r="B8" s="202"/>
      <c r="C8" s="98">
        <v>3214</v>
      </c>
      <c r="D8" s="99">
        <v>407</v>
      </c>
      <c r="E8" s="100">
        <v>22</v>
      </c>
      <c r="F8" s="100">
        <v>386</v>
      </c>
      <c r="G8" s="100">
        <v>66</v>
      </c>
      <c r="H8" s="100">
        <v>2028</v>
      </c>
      <c r="I8" s="100">
        <v>175</v>
      </c>
      <c r="J8" s="100">
        <v>1</v>
      </c>
      <c r="K8" s="100">
        <v>72</v>
      </c>
      <c r="L8" s="100">
        <v>14</v>
      </c>
      <c r="M8" s="100">
        <v>3</v>
      </c>
      <c r="N8" s="100">
        <v>40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12.6633478531425</v>
      </c>
      <c r="E9" s="108">
        <v>0.6845052893590542</v>
      </c>
      <c r="F9" s="108">
        <v>12.009956440572497</v>
      </c>
      <c r="G9" s="108">
        <v>2.0535158680771626</v>
      </c>
      <c r="H9" s="108">
        <v>63.09894212818917</v>
      </c>
      <c r="I9" s="108">
        <v>5.444928438083386</v>
      </c>
      <c r="J9" s="108">
        <v>0.031113876789047916</v>
      </c>
      <c r="K9" s="108">
        <v>2.24019912881145</v>
      </c>
      <c r="L9" s="108">
        <v>0.43559427504667086</v>
      </c>
      <c r="M9" s="108">
        <v>0.09334163036714374</v>
      </c>
      <c r="N9" s="108">
        <v>1.2445550715619167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98">
        <v>7427</v>
      </c>
      <c r="D10" s="115">
        <v>1046</v>
      </c>
      <c r="E10" s="116">
        <v>33</v>
      </c>
      <c r="F10" s="116">
        <v>542</v>
      </c>
      <c r="G10" s="116">
        <v>79</v>
      </c>
      <c r="H10" s="116">
        <v>4950</v>
      </c>
      <c r="I10" s="116">
        <v>407</v>
      </c>
      <c r="J10" s="116">
        <v>6</v>
      </c>
      <c r="K10" s="116">
        <v>113</v>
      </c>
      <c r="L10" s="116">
        <v>81</v>
      </c>
      <c r="M10" s="116">
        <v>3</v>
      </c>
      <c r="N10" s="116">
        <v>109</v>
      </c>
      <c r="O10" s="117">
        <v>58</v>
      </c>
      <c r="P10" s="86"/>
      <c r="Q10" s="224" t="s">
        <v>34</v>
      </c>
      <c r="R10" s="225"/>
      <c r="S10" s="118">
        <v>6900</v>
      </c>
      <c r="T10" s="119">
        <v>1014</v>
      </c>
      <c r="U10" s="119">
        <v>29</v>
      </c>
      <c r="V10" s="119">
        <v>458</v>
      </c>
      <c r="W10" s="119">
        <v>70</v>
      </c>
      <c r="X10" s="119">
        <v>4688</v>
      </c>
      <c r="Y10" s="119">
        <v>347</v>
      </c>
      <c r="Z10" s="119">
        <v>5</v>
      </c>
      <c r="AA10" s="119">
        <v>104</v>
      </c>
      <c r="AB10" s="119">
        <v>65</v>
      </c>
      <c r="AC10" s="119">
        <v>2</v>
      </c>
      <c r="AD10" s="119">
        <v>105</v>
      </c>
      <c r="AE10" s="120">
        <v>13</v>
      </c>
    </row>
    <row r="11" spans="1:31" ht="23.25" customHeight="1">
      <c r="A11" s="201"/>
      <c r="B11" s="204"/>
      <c r="C11" s="106">
        <v>100</v>
      </c>
      <c r="D11" s="107">
        <v>14.083748485256498</v>
      </c>
      <c r="E11" s="108">
        <v>0.44432476100713614</v>
      </c>
      <c r="F11" s="108">
        <v>7.297697589874781</v>
      </c>
      <c r="G11" s="108">
        <v>1.0636865490776894</v>
      </c>
      <c r="H11" s="108">
        <v>66.64871415107042</v>
      </c>
      <c r="I11" s="108">
        <v>5.480005385754679</v>
      </c>
      <c r="J11" s="108">
        <v>0.08078632018311566</v>
      </c>
      <c r="K11" s="108">
        <v>1.5214756967820116</v>
      </c>
      <c r="L11" s="108">
        <v>1.0906153224720614</v>
      </c>
      <c r="M11" s="108">
        <v>0.04039316009155783</v>
      </c>
      <c r="N11" s="108">
        <v>1.467618149993268</v>
      </c>
      <c r="O11" s="109">
        <v>0.7809344284367847</v>
      </c>
      <c r="P11" s="86"/>
      <c r="Q11" s="220"/>
      <c r="R11" s="223"/>
      <c r="S11" s="110">
        <v>100</v>
      </c>
      <c r="T11" s="112">
        <v>14.695652173913043</v>
      </c>
      <c r="U11" s="112">
        <v>0.4202898550724638</v>
      </c>
      <c r="V11" s="112">
        <v>6.63768115942029</v>
      </c>
      <c r="W11" s="112">
        <v>1.0144927536231882</v>
      </c>
      <c r="X11" s="112">
        <v>67.94202898550724</v>
      </c>
      <c r="Y11" s="112">
        <v>5.028985507246377</v>
      </c>
      <c r="Z11" s="112">
        <v>0.07246376811594203</v>
      </c>
      <c r="AA11" s="112">
        <v>1.5072463768115942</v>
      </c>
      <c r="AB11" s="112">
        <v>0.9420289855072465</v>
      </c>
      <c r="AC11" s="112">
        <v>0.028985507246376812</v>
      </c>
      <c r="AD11" s="112">
        <v>1.5217391304347827</v>
      </c>
      <c r="AE11" s="113">
        <v>0.18840579710144928</v>
      </c>
    </row>
    <row r="12" spans="1:31" ht="23.25" customHeight="1">
      <c r="A12" s="180"/>
      <c r="B12" s="178" t="s">
        <v>54</v>
      </c>
      <c r="C12" s="98">
        <v>2907</v>
      </c>
      <c r="D12" s="121">
        <v>215</v>
      </c>
      <c r="E12" s="122">
        <v>19</v>
      </c>
      <c r="F12" s="123">
        <v>69</v>
      </c>
      <c r="G12" s="122">
        <v>8</v>
      </c>
      <c r="H12" s="122">
        <v>2259</v>
      </c>
      <c r="I12" s="122">
        <v>252</v>
      </c>
      <c r="J12" s="122">
        <v>1</v>
      </c>
      <c r="K12" s="122">
        <v>52</v>
      </c>
      <c r="L12" s="122">
        <v>26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2707</v>
      </c>
      <c r="T12" s="126">
        <v>209</v>
      </c>
      <c r="U12" s="127">
        <v>18</v>
      </c>
      <c r="V12" s="127">
        <v>67</v>
      </c>
      <c r="W12" s="127">
        <v>8</v>
      </c>
      <c r="X12" s="127">
        <v>2114</v>
      </c>
      <c r="Y12" s="127">
        <v>217</v>
      </c>
      <c r="Z12" s="127">
        <v>0</v>
      </c>
      <c r="AA12" s="127">
        <v>45</v>
      </c>
      <c r="AB12" s="127">
        <v>24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7.3959408324733396</v>
      </c>
      <c r="E13" s="108">
        <v>0.6535947712418301</v>
      </c>
      <c r="F13" s="108">
        <v>2.3735810113519094</v>
      </c>
      <c r="G13" s="108">
        <v>0.27519779841761266</v>
      </c>
      <c r="H13" s="108">
        <v>77.70897832817337</v>
      </c>
      <c r="I13" s="108">
        <v>8.6687306501548</v>
      </c>
      <c r="J13" s="108">
        <v>0.03439972480220158</v>
      </c>
      <c r="K13" s="108">
        <v>1.7887856897144825</v>
      </c>
      <c r="L13" s="108">
        <v>0.8943928448572412</v>
      </c>
      <c r="M13" s="108">
        <v>0</v>
      </c>
      <c r="N13" s="108">
        <v>0.20639834881320948</v>
      </c>
      <c r="O13" s="109">
        <v>0</v>
      </c>
      <c r="P13" s="86"/>
      <c r="Q13" s="219"/>
      <c r="R13" s="216"/>
      <c r="S13" s="110">
        <v>100</v>
      </c>
      <c r="T13" s="129">
        <v>7.7207240487624675</v>
      </c>
      <c r="U13" s="112">
        <v>0.6649427410417437</v>
      </c>
      <c r="V13" s="112">
        <v>2.4750646472109348</v>
      </c>
      <c r="W13" s="112">
        <v>0.2955301071296638</v>
      </c>
      <c r="X13" s="112">
        <v>78.09383080901367</v>
      </c>
      <c r="Y13" s="112">
        <v>8.016254155892131</v>
      </c>
      <c r="Z13" s="112">
        <v>0</v>
      </c>
      <c r="AA13" s="112">
        <v>1.6623568526043593</v>
      </c>
      <c r="AB13" s="112">
        <v>0.8865903213889916</v>
      </c>
      <c r="AC13" s="112">
        <v>0</v>
      </c>
      <c r="AD13" s="112">
        <v>0.1847063169560399</v>
      </c>
      <c r="AE13" s="113">
        <v>0</v>
      </c>
    </row>
    <row r="14" spans="1:31" ht="23.25" customHeight="1">
      <c r="A14" s="180"/>
      <c r="B14" s="178" t="s">
        <v>56</v>
      </c>
      <c r="C14" s="98">
        <v>148</v>
      </c>
      <c r="D14" s="121">
        <v>9</v>
      </c>
      <c r="E14" s="122">
        <v>1</v>
      </c>
      <c r="F14" s="122">
        <v>2</v>
      </c>
      <c r="G14" s="122">
        <v>0</v>
      </c>
      <c r="H14" s="122">
        <v>134</v>
      </c>
      <c r="I14" s="122">
        <v>2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4">
        <v>0</v>
      </c>
      <c r="P14" s="86"/>
      <c r="Q14" s="219"/>
      <c r="R14" s="215" t="s">
        <v>57</v>
      </c>
      <c r="S14" s="118">
        <v>145</v>
      </c>
      <c r="T14" s="130">
        <v>10</v>
      </c>
      <c r="U14" s="131">
        <v>1</v>
      </c>
      <c r="V14" s="131">
        <v>2</v>
      </c>
      <c r="W14" s="131">
        <v>0</v>
      </c>
      <c r="X14" s="131">
        <v>130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0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6.081081081081082</v>
      </c>
      <c r="E15" s="108">
        <v>0.6756756756756757</v>
      </c>
      <c r="F15" s="108">
        <v>1.3513513513513513</v>
      </c>
      <c r="G15" s="108">
        <v>0</v>
      </c>
      <c r="H15" s="108">
        <v>90.54054054054053</v>
      </c>
      <c r="I15" s="108">
        <v>1.3513513513513513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9">
        <v>0</v>
      </c>
      <c r="P15" s="86"/>
      <c r="Q15" s="219"/>
      <c r="R15" s="216"/>
      <c r="S15" s="110">
        <v>100</v>
      </c>
      <c r="T15" s="129">
        <v>6.896551724137931</v>
      </c>
      <c r="U15" s="112">
        <v>0.6896551724137931</v>
      </c>
      <c r="V15" s="112">
        <v>1.3793103448275863</v>
      </c>
      <c r="W15" s="112">
        <v>0</v>
      </c>
      <c r="X15" s="112">
        <v>89.65517241379311</v>
      </c>
      <c r="Y15" s="112">
        <v>0</v>
      </c>
      <c r="Z15" s="112">
        <v>1.3793103448275863</v>
      </c>
      <c r="AA15" s="112">
        <v>0</v>
      </c>
      <c r="AB15" s="112">
        <v>0</v>
      </c>
      <c r="AC15" s="112">
        <v>0</v>
      </c>
      <c r="AD15" s="112">
        <v>0</v>
      </c>
      <c r="AE15" s="113">
        <v>0</v>
      </c>
    </row>
    <row r="16" spans="1:31" ht="23.25" customHeight="1">
      <c r="A16" s="180"/>
      <c r="B16" s="178" t="s">
        <v>58</v>
      </c>
      <c r="C16" s="98">
        <v>568</v>
      </c>
      <c r="D16" s="121">
        <v>41</v>
      </c>
      <c r="E16" s="122">
        <v>1</v>
      </c>
      <c r="F16" s="122">
        <v>235</v>
      </c>
      <c r="G16" s="122">
        <v>59</v>
      </c>
      <c r="H16" s="122">
        <v>153</v>
      </c>
      <c r="I16" s="122">
        <v>14</v>
      </c>
      <c r="J16" s="122">
        <v>0</v>
      </c>
      <c r="K16" s="122">
        <v>29</v>
      </c>
      <c r="L16" s="122">
        <v>30</v>
      </c>
      <c r="M16" s="122">
        <v>0</v>
      </c>
      <c r="N16" s="122">
        <v>1</v>
      </c>
      <c r="O16" s="124">
        <v>5</v>
      </c>
      <c r="P16" s="86"/>
      <c r="Q16" s="219"/>
      <c r="R16" s="215" t="s">
        <v>59</v>
      </c>
      <c r="S16" s="118">
        <v>530</v>
      </c>
      <c r="T16" s="130">
        <v>42</v>
      </c>
      <c r="U16" s="131">
        <v>0</v>
      </c>
      <c r="V16" s="131">
        <v>211</v>
      </c>
      <c r="W16" s="131">
        <v>56</v>
      </c>
      <c r="X16" s="131">
        <v>166</v>
      </c>
      <c r="Y16" s="131">
        <v>14</v>
      </c>
      <c r="Z16" s="131">
        <v>0</v>
      </c>
      <c r="AA16" s="131">
        <v>31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7.21830985915493</v>
      </c>
      <c r="E17" s="108">
        <v>0.17605633802816903</v>
      </c>
      <c r="F17" s="108">
        <v>41.37323943661972</v>
      </c>
      <c r="G17" s="108">
        <v>10.387323943661972</v>
      </c>
      <c r="H17" s="108">
        <v>26.936619718309856</v>
      </c>
      <c r="I17" s="108">
        <v>2.464788732394366</v>
      </c>
      <c r="J17" s="108">
        <v>0</v>
      </c>
      <c r="K17" s="108">
        <v>5.105633802816902</v>
      </c>
      <c r="L17" s="108">
        <v>5.28169014084507</v>
      </c>
      <c r="M17" s="108">
        <v>0</v>
      </c>
      <c r="N17" s="108">
        <v>0.17605633802816903</v>
      </c>
      <c r="O17" s="109">
        <v>0.8802816901408451</v>
      </c>
      <c r="P17" s="86"/>
      <c r="Q17" s="219"/>
      <c r="R17" s="216"/>
      <c r="S17" s="110">
        <v>100</v>
      </c>
      <c r="T17" s="129">
        <v>7.9245283018867925</v>
      </c>
      <c r="U17" s="112">
        <v>0</v>
      </c>
      <c r="V17" s="112">
        <v>39.81132075471698</v>
      </c>
      <c r="W17" s="112">
        <v>10.566037735849058</v>
      </c>
      <c r="X17" s="112">
        <v>31.32075471698113</v>
      </c>
      <c r="Y17" s="112">
        <v>2.6415094339622645</v>
      </c>
      <c r="Z17" s="112">
        <v>0</v>
      </c>
      <c r="AA17" s="112">
        <v>5.849056603773585</v>
      </c>
      <c r="AB17" s="112">
        <v>1.8867924528301887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98">
        <v>56</v>
      </c>
      <c r="D18" s="121">
        <v>2</v>
      </c>
      <c r="E18" s="122">
        <v>0</v>
      </c>
      <c r="F18" s="122">
        <v>42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v>24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3.571428571428571</v>
      </c>
      <c r="E19" s="108">
        <v>0</v>
      </c>
      <c r="F19" s="108">
        <v>75</v>
      </c>
      <c r="G19" s="108">
        <v>7.142857142857142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1.7857142857142856</v>
      </c>
      <c r="N19" s="108">
        <v>1.7857142857142856</v>
      </c>
      <c r="O19" s="109">
        <v>10.714285714285714</v>
      </c>
      <c r="P19" s="86"/>
      <c r="Q19" s="219"/>
      <c r="R19" s="216"/>
      <c r="S19" s="110">
        <v>100</v>
      </c>
      <c r="T19" s="129">
        <v>4.166666666666666</v>
      </c>
      <c r="U19" s="112">
        <v>0</v>
      </c>
      <c r="V19" s="112">
        <v>83.33333333333334</v>
      </c>
      <c r="W19" s="112">
        <v>8.333333333333332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4.166666666666666</v>
      </c>
      <c r="AE19" s="113">
        <v>0</v>
      </c>
    </row>
    <row r="20" spans="1:31" ht="23.25" customHeight="1">
      <c r="A20" s="180"/>
      <c r="B20" s="178" t="s">
        <v>62</v>
      </c>
      <c r="C20" s="98">
        <v>65</v>
      </c>
      <c r="D20" s="153">
        <v>0</v>
      </c>
      <c r="E20" s="154">
        <v>0</v>
      </c>
      <c r="F20" s="154">
        <v>24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33</v>
      </c>
      <c r="P20" s="86"/>
      <c r="Q20" s="219"/>
      <c r="R20" s="215" t="s">
        <v>63</v>
      </c>
      <c r="S20" s="118">
        <v>2</v>
      </c>
      <c r="T20" s="130">
        <v>0</v>
      </c>
      <c r="U20" s="131">
        <v>0</v>
      </c>
      <c r="V20" s="131">
        <v>1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1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36.92307692307693</v>
      </c>
      <c r="G21" s="108">
        <v>1.5384615384615385</v>
      </c>
      <c r="H21" s="108">
        <v>10.76923076923077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50.76923076923077</v>
      </c>
      <c r="P21" s="86"/>
      <c r="Q21" s="219"/>
      <c r="R21" s="216"/>
      <c r="S21" s="110">
        <v>100</v>
      </c>
      <c r="T21" s="129" t="s">
        <v>86</v>
      </c>
      <c r="U21" s="112" t="s">
        <v>86</v>
      </c>
      <c r="V21" s="112">
        <v>50</v>
      </c>
      <c r="W21" s="112" t="s">
        <v>86</v>
      </c>
      <c r="X21" s="112" t="s">
        <v>86</v>
      </c>
      <c r="Y21" s="112" t="s">
        <v>86</v>
      </c>
      <c r="Z21" s="112" t="s">
        <v>86</v>
      </c>
      <c r="AA21" s="112" t="s">
        <v>86</v>
      </c>
      <c r="AB21" s="112" t="s">
        <v>86</v>
      </c>
      <c r="AC21" s="112" t="s">
        <v>86</v>
      </c>
      <c r="AD21" s="112" t="s">
        <v>86</v>
      </c>
      <c r="AE21" s="113">
        <v>50</v>
      </c>
    </row>
    <row r="22" spans="1:31" ht="23.25" customHeight="1">
      <c r="A22" s="180"/>
      <c r="B22" s="178" t="s">
        <v>64</v>
      </c>
      <c r="C22" s="98">
        <v>1324</v>
      </c>
      <c r="D22" s="121">
        <v>412</v>
      </c>
      <c r="E22" s="122">
        <v>12</v>
      </c>
      <c r="F22" s="122">
        <v>72</v>
      </c>
      <c r="G22" s="122">
        <v>3</v>
      </c>
      <c r="H22" s="122">
        <v>629</v>
      </c>
      <c r="I22" s="122">
        <v>105</v>
      </c>
      <c r="J22" s="122">
        <v>5</v>
      </c>
      <c r="K22" s="122">
        <v>10</v>
      </c>
      <c r="L22" s="122">
        <v>11</v>
      </c>
      <c r="M22" s="122">
        <v>0</v>
      </c>
      <c r="N22" s="122">
        <v>65</v>
      </c>
      <c r="O22" s="124">
        <v>0</v>
      </c>
      <c r="P22" s="86"/>
      <c r="Q22" s="219"/>
      <c r="R22" s="215" t="s">
        <v>65</v>
      </c>
      <c r="S22" s="118">
        <v>1282</v>
      </c>
      <c r="T22" s="130">
        <v>407</v>
      </c>
      <c r="U22" s="131">
        <v>10</v>
      </c>
      <c r="V22" s="131">
        <v>61</v>
      </c>
      <c r="W22" s="131">
        <v>0</v>
      </c>
      <c r="X22" s="131">
        <v>629</v>
      </c>
      <c r="Y22" s="131">
        <v>87</v>
      </c>
      <c r="Z22" s="131">
        <v>2</v>
      </c>
      <c r="AA22" s="131">
        <v>7</v>
      </c>
      <c r="AB22" s="131">
        <v>12</v>
      </c>
      <c r="AC22" s="131">
        <v>0</v>
      </c>
      <c r="AD22" s="131">
        <v>67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31.1178247734139</v>
      </c>
      <c r="E23" s="108">
        <v>0.906344410876133</v>
      </c>
      <c r="F23" s="108">
        <v>5.438066465256798</v>
      </c>
      <c r="G23" s="108">
        <v>0.22658610271903326</v>
      </c>
      <c r="H23" s="108">
        <v>47.507552870090635</v>
      </c>
      <c r="I23" s="108">
        <v>7.930513595166164</v>
      </c>
      <c r="J23" s="108">
        <v>0.3776435045317221</v>
      </c>
      <c r="K23" s="108">
        <v>0.7552870090634441</v>
      </c>
      <c r="L23" s="108">
        <v>0.8308157099697886</v>
      </c>
      <c r="M23" s="108">
        <v>0</v>
      </c>
      <c r="N23" s="108">
        <v>4.909365558912387</v>
      </c>
      <c r="O23" s="109">
        <v>0</v>
      </c>
      <c r="P23" s="86"/>
      <c r="Q23" s="219"/>
      <c r="R23" s="216"/>
      <c r="S23" s="110">
        <v>100</v>
      </c>
      <c r="T23" s="129">
        <v>31.747269890795632</v>
      </c>
      <c r="U23" s="112">
        <v>0.7800312012480499</v>
      </c>
      <c r="V23" s="112">
        <v>4.758190327613105</v>
      </c>
      <c r="W23" s="112">
        <v>0</v>
      </c>
      <c r="X23" s="112">
        <v>49.06396255850234</v>
      </c>
      <c r="Y23" s="112">
        <v>6.786271450858035</v>
      </c>
      <c r="Z23" s="112">
        <v>0.15600624024961</v>
      </c>
      <c r="AA23" s="112">
        <v>0.5460218408736349</v>
      </c>
      <c r="AB23" s="112">
        <v>0.93603744149766</v>
      </c>
      <c r="AC23" s="112">
        <v>0</v>
      </c>
      <c r="AD23" s="112">
        <v>5.226209048361934</v>
      </c>
      <c r="AE23" s="113">
        <v>0</v>
      </c>
    </row>
    <row r="24" spans="1:31" ht="23.25" customHeight="1">
      <c r="A24" s="180"/>
      <c r="B24" s="178" t="s">
        <v>66</v>
      </c>
      <c r="C24" s="98">
        <v>110</v>
      </c>
      <c r="D24" s="121">
        <v>1</v>
      </c>
      <c r="E24" s="122">
        <v>0</v>
      </c>
      <c r="F24" s="122">
        <v>77</v>
      </c>
      <c r="G24" s="122">
        <v>4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v>108</v>
      </c>
      <c r="T24" s="130">
        <v>1</v>
      </c>
      <c r="U24" s="131">
        <v>0</v>
      </c>
      <c r="V24" s="131">
        <v>77</v>
      </c>
      <c r="W24" s="131">
        <v>4</v>
      </c>
      <c r="X24" s="131">
        <v>1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v>0.9090909090909091</v>
      </c>
      <c r="E25" s="108">
        <v>0</v>
      </c>
      <c r="F25" s="108">
        <v>70</v>
      </c>
      <c r="G25" s="108">
        <v>3.6363636363636362</v>
      </c>
      <c r="H25" s="108">
        <v>0</v>
      </c>
      <c r="I25" s="108">
        <v>0</v>
      </c>
      <c r="J25" s="108">
        <v>0</v>
      </c>
      <c r="K25" s="108">
        <v>11.818181818181818</v>
      </c>
      <c r="L25" s="108">
        <v>0</v>
      </c>
      <c r="M25" s="108">
        <v>0</v>
      </c>
      <c r="N25" s="108">
        <v>0.9090909090909091</v>
      </c>
      <c r="O25" s="109">
        <v>12.727272727272727</v>
      </c>
      <c r="P25" s="86"/>
      <c r="Q25" s="219"/>
      <c r="R25" s="216"/>
      <c r="S25" s="110">
        <v>100</v>
      </c>
      <c r="T25" s="129">
        <v>0.9259259259259258</v>
      </c>
      <c r="U25" s="112">
        <v>0</v>
      </c>
      <c r="V25" s="112">
        <v>71.29629629629629</v>
      </c>
      <c r="W25" s="112">
        <v>3.7037037037037033</v>
      </c>
      <c r="X25" s="112">
        <v>0.9259259259259258</v>
      </c>
      <c r="Y25" s="112">
        <v>0</v>
      </c>
      <c r="Z25" s="112">
        <v>0</v>
      </c>
      <c r="AA25" s="112">
        <v>11.11111111111111</v>
      </c>
      <c r="AB25" s="112">
        <v>0</v>
      </c>
      <c r="AC25" s="112">
        <v>0</v>
      </c>
      <c r="AD25" s="112">
        <v>0.9259259259259258</v>
      </c>
      <c r="AE25" s="113">
        <v>11.11111111111111</v>
      </c>
    </row>
    <row r="26" spans="1:31" ht="23.25" customHeight="1">
      <c r="A26" s="180"/>
      <c r="B26" s="178" t="s">
        <v>68</v>
      </c>
      <c r="C26" s="98">
        <v>413</v>
      </c>
      <c r="D26" s="121">
        <v>352</v>
      </c>
      <c r="E26" s="122">
        <v>0</v>
      </c>
      <c r="F26" s="122">
        <v>3</v>
      </c>
      <c r="G26" s="122">
        <v>0</v>
      </c>
      <c r="H26" s="122">
        <v>23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31</v>
      </c>
      <c r="O26" s="124">
        <v>0</v>
      </c>
      <c r="P26" s="86"/>
      <c r="Q26" s="219"/>
      <c r="R26" s="215" t="s">
        <v>69</v>
      </c>
      <c r="S26" s="118">
        <v>392</v>
      </c>
      <c r="T26" s="130">
        <v>334</v>
      </c>
      <c r="U26" s="131">
        <v>0</v>
      </c>
      <c r="V26" s="131">
        <v>2</v>
      </c>
      <c r="W26" s="131">
        <v>0</v>
      </c>
      <c r="X26" s="131">
        <v>21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31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85.23002421307507</v>
      </c>
      <c r="E27" s="108">
        <v>0</v>
      </c>
      <c r="F27" s="108">
        <v>0.7263922518159807</v>
      </c>
      <c r="G27" s="108">
        <v>0</v>
      </c>
      <c r="H27" s="108">
        <v>5.569007263922518</v>
      </c>
      <c r="I27" s="108">
        <v>0.24213075060532688</v>
      </c>
      <c r="J27" s="108">
        <v>0</v>
      </c>
      <c r="K27" s="108">
        <v>0.24213075060532688</v>
      </c>
      <c r="L27" s="108">
        <v>0</v>
      </c>
      <c r="M27" s="108">
        <v>0.48426150121065376</v>
      </c>
      <c r="N27" s="108">
        <v>7.506053268765134</v>
      </c>
      <c r="O27" s="109">
        <v>0</v>
      </c>
      <c r="P27" s="86"/>
      <c r="Q27" s="219"/>
      <c r="R27" s="216"/>
      <c r="S27" s="110">
        <v>100</v>
      </c>
      <c r="T27" s="129">
        <v>85.20408163265306</v>
      </c>
      <c r="U27" s="112">
        <v>0</v>
      </c>
      <c r="V27" s="112">
        <v>0.5102040816326531</v>
      </c>
      <c r="W27" s="112">
        <v>0</v>
      </c>
      <c r="X27" s="112">
        <v>5.357142857142857</v>
      </c>
      <c r="Y27" s="112">
        <v>0</v>
      </c>
      <c r="Z27" s="112">
        <v>0.25510204081632654</v>
      </c>
      <c r="AA27" s="112">
        <v>0.25510204081632654</v>
      </c>
      <c r="AB27" s="112">
        <v>0</v>
      </c>
      <c r="AC27" s="112">
        <v>0.5102040816326531</v>
      </c>
      <c r="AD27" s="112">
        <v>7.908163265306123</v>
      </c>
      <c r="AE27" s="113">
        <v>0</v>
      </c>
    </row>
    <row r="28" spans="1:31" ht="23.25" customHeight="1">
      <c r="A28" s="180"/>
      <c r="B28" s="178" t="s">
        <v>70</v>
      </c>
      <c r="C28" s="98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100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0</v>
      </c>
      <c r="P29" s="86"/>
      <c r="Q29" s="219"/>
      <c r="R29" s="216"/>
      <c r="S29" s="110">
        <v>100</v>
      </c>
      <c r="T29" s="129">
        <v>0</v>
      </c>
      <c r="U29" s="112">
        <v>0</v>
      </c>
      <c r="V29" s="112">
        <v>100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3">
        <v>0</v>
      </c>
    </row>
    <row r="30" spans="1:31" ht="23.25" customHeight="1">
      <c r="A30" s="180"/>
      <c r="B30" s="178" t="s">
        <v>22</v>
      </c>
      <c r="C30" s="98">
        <v>335</v>
      </c>
      <c r="D30" s="121">
        <v>10</v>
      </c>
      <c r="E30" s="122">
        <v>0</v>
      </c>
      <c r="F30" s="122">
        <v>1</v>
      </c>
      <c r="G30" s="122">
        <v>0</v>
      </c>
      <c r="H30" s="122">
        <v>320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328</v>
      </c>
      <c r="T30" s="130">
        <v>7</v>
      </c>
      <c r="U30" s="131">
        <v>0</v>
      </c>
      <c r="V30" s="131">
        <v>0</v>
      </c>
      <c r="W30" s="131">
        <v>0</v>
      </c>
      <c r="X30" s="131">
        <v>317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2.9850746268656714</v>
      </c>
      <c r="E31" s="108">
        <v>0</v>
      </c>
      <c r="F31" s="108">
        <v>0.2985074626865672</v>
      </c>
      <c r="G31" s="108">
        <v>0</v>
      </c>
      <c r="H31" s="108">
        <v>95.52238805970148</v>
      </c>
      <c r="I31" s="108">
        <v>0</v>
      </c>
      <c r="J31" s="108">
        <v>0</v>
      </c>
      <c r="K31" s="108">
        <v>0</v>
      </c>
      <c r="L31" s="108">
        <v>1.1940298507462688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2.1341463414634148</v>
      </c>
      <c r="U31" s="112">
        <v>0</v>
      </c>
      <c r="V31" s="112">
        <v>0</v>
      </c>
      <c r="W31" s="112">
        <v>0</v>
      </c>
      <c r="X31" s="112">
        <v>96.64634146341463</v>
      </c>
      <c r="Y31" s="112">
        <v>0</v>
      </c>
      <c r="Z31" s="112">
        <v>0</v>
      </c>
      <c r="AA31" s="112">
        <v>0</v>
      </c>
      <c r="AB31" s="112">
        <v>1.2195121951219512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98">
        <v>835</v>
      </c>
      <c r="D32" s="121">
        <v>4</v>
      </c>
      <c r="E32" s="122">
        <v>0</v>
      </c>
      <c r="F32" s="122">
        <v>10</v>
      </c>
      <c r="G32" s="122">
        <v>0</v>
      </c>
      <c r="H32" s="122">
        <v>783</v>
      </c>
      <c r="I32" s="122">
        <v>23</v>
      </c>
      <c r="J32" s="122">
        <v>0</v>
      </c>
      <c r="K32" s="122">
        <v>6</v>
      </c>
      <c r="L32" s="122">
        <v>5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720</v>
      </c>
      <c r="T32" s="130">
        <v>3</v>
      </c>
      <c r="U32" s="131">
        <v>0</v>
      </c>
      <c r="V32" s="131">
        <v>10</v>
      </c>
      <c r="W32" s="131">
        <v>0</v>
      </c>
      <c r="X32" s="131">
        <v>672</v>
      </c>
      <c r="Y32" s="131">
        <v>20</v>
      </c>
      <c r="Z32" s="131">
        <v>0</v>
      </c>
      <c r="AA32" s="131">
        <v>5</v>
      </c>
      <c r="AB32" s="131">
        <v>10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0.47904191616766467</v>
      </c>
      <c r="E33" s="135">
        <v>0</v>
      </c>
      <c r="F33" s="135">
        <v>1.1976047904191618</v>
      </c>
      <c r="G33" s="135">
        <v>0</v>
      </c>
      <c r="H33" s="135">
        <v>93.77245508982035</v>
      </c>
      <c r="I33" s="135">
        <v>2.754491017964072</v>
      </c>
      <c r="J33" s="135">
        <v>0</v>
      </c>
      <c r="K33" s="135">
        <v>0.718562874251497</v>
      </c>
      <c r="L33" s="135">
        <v>0.5988023952095809</v>
      </c>
      <c r="M33" s="135">
        <v>0</v>
      </c>
      <c r="N33" s="135">
        <v>0.47904191616766467</v>
      </c>
      <c r="O33" s="136">
        <v>0</v>
      </c>
      <c r="P33" s="86"/>
      <c r="Q33" s="219"/>
      <c r="R33" s="216"/>
      <c r="S33" s="110">
        <v>100</v>
      </c>
      <c r="T33" s="129">
        <v>0.4166666666666667</v>
      </c>
      <c r="U33" s="112">
        <v>0</v>
      </c>
      <c r="V33" s="112">
        <v>1.3888888888888888</v>
      </c>
      <c r="W33" s="112">
        <v>0</v>
      </c>
      <c r="X33" s="112">
        <v>93.33333333333333</v>
      </c>
      <c r="Y33" s="112">
        <v>2.7777777777777777</v>
      </c>
      <c r="Z33" s="112">
        <v>0</v>
      </c>
      <c r="AA33" s="112">
        <v>0.6944444444444444</v>
      </c>
      <c r="AB33" s="112">
        <v>1.3888888888888888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663</v>
      </c>
      <c r="D34" s="137">
        <v>0</v>
      </c>
      <c r="E34" s="122">
        <v>0</v>
      </c>
      <c r="F34" s="122">
        <v>4</v>
      </c>
      <c r="G34" s="122">
        <v>0</v>
      </c>
      <c r="H34" s="122">
        <v>642</v>
      </c>
      <c r="I34" s="122">
        <v>10</v>
      </c>
      <c r="J34" s="122">
        <v>0</v>
      </c>
      <c r="K34" s="122">
        <v>2</v>
      </c>
      <c r="L34" s="122">
        <v>5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18">
        <v>659</v>
      </c>
      <c r="T34" s="130">
        <v>0</v>
      </c>
      <c r="U34" s="131">
        <v>0</v>
      </c>
      <c r="V34" s="131">
        <v>4</v>
      </c>
      <c r="W34" s="131">
        <v>0</v>
      </c>
      <c r="X34" s="131">
        <v>638</v>
      </c>
      <c r="Y34" s="131">
        <v>9</v>
      </c>
      <c r="Z34" s="131">
        <v>0</v>
      </c>
      <c r="AA34" s="131">
        <v>3</v>
      </c>
      <c r="AB34" s="131">
        <v>5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0.603318250377074</v>
      </c>
      <c r="G35" s="140">
        <v>0</v>
      </c>
      <c r="H35" s="140">
        <v>96.83257918552036</v>
      </c>
      <c r="I35" s="140">
        <v>1.5082956259426847</v>
      </c>
      <c r="J35" s="140">
        <v>0</v>
      </c>
      <c r="K35" s="140">
        <v>0.301659125188537</v>
      </c>
      <c r="L35" s="140">
        <v>0.7541478129713424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</v>
      </c>
      <c r="U35" s="145">
        <v>0</v>
      </c>
      <c r="V35" s="145">
        <v>0.6069802731411229</v>
      </c>
      <c r="W35" s="145">
        <v>0</v>
      </c>
      <c r="X35" s="145">
        <v>96.81335356600911</v>
      </c>
      <c r="Y35" s="145">
        <v>1.3657056145675266</v>
      </c>
      <c r="Z35" s="145">
        <v>0</v>
      </c>
      <c r="AA35" s="145">
        <v>0.4552352048558422</v>
      </c>
      <c r="AB35" s="145">
        <v>0.7587253414264037</v>
      </c>
      <c r="AC35" s="145">
        <v>0</v>
      </c>
      <c r="AD35" s="145">
        <v>0</v>
      </c>
      <c r="AE35" s="146">
        <v>0</v>
      </c>
    </row>
    <row r="36" ht="22.5" customHeight="1">
      <c r="C36" s="147" t="s">
        <v>76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Ｐゴシック,太字"&amp;14平成19年8月１日現在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9">
      <selection activeCell="C15" sqref="C15:J30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107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112</v>
      </c>
    </row>
    <row r="7" ht="24" customHeight="1"/>
    <row r="8" spans="2:10" ht="26.25" customHeight="1">
      <c r="B8" s="11" t="s">
        <v>108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4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105</v>
      </c>
      <c r="D13" s="163"/>
      <c r="E13" s="174" t="s">
        <v>109</v>
      </c>
      <c r="F13" s="175"/>
      <c r="G13" s="176" t="s">
        <v>110</v>
      </c>
      <c r="H13" s="177"/>
      <c r="I13" s="173" t="s">
        <v>111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3250</v>
      </c>
      <c r="D15" s="22"/>
      <c r="E15" s="23">
        <v>23</v>
      </c>
      <c r="F15" s="24"/>
      <c r="G15" s="25">
        <v>35</v>
      </c>
      <c r="H15" s="26"/>
      <c r="I15" s="27">
        <v>3238</v>
      </c>
      <c r="J15" s="28"/>
    </row>
    <row r="16" spans="1:10" ht="34.5" customHeight="1">
      <c r="A16" s="161" t="s">
        <v>14</v>
      </c>
      <c r="B16" s="162"/>
      <c r="C16" s="23">
        <v>7457</v>
      </c>
      <c r="D16" s="23">
        <v>6923</v>
      </c>
      <c r="E16" s="29">
        <v>40</v>
      </c>
      <c r="F16" s="30">
        <v>36</v>
      </c>
      <c r="G16" s="31">
        <v>62</v>
      </c>
      <c r="H16" s="32">
        <v>53</v>
      </c>
      <c r="I16" s="33">
        <v>7435</v>
      </c>
      <c r="J16" s="34">
        <v>6906</v>
      </c>
    </row>
    <row r="17" spans="1:10" ht="34.5" customHeight="1">
      <c r="A17" s="35"/>
      <c r="B17" s="36" t="s">
        <v>15</v>
      </c>
      <c r="C17" s="37">
        <v>2924</v>
      </c>
      <c r="D17" s="38">
        <v>2721</v>
      </c>
      <c r="E17" s="38">
        <v>9</v>
      </c>
      <c r="F17" s="39">
        <v>11</v>
      </c>
      <c r="G17" s="40">
        <v>25</v>
      </c>
      <c r="H17" s="41">
        <v>22</v>
      </c>
      <c r="I17" s="42">
        <v>2908</v>
      </c>
      <c r="J17" s="43">
        <v>2710</v>
      </c>
    </row>
    <row r="18" spans="1:10" ht="34.5" customHeight="1">
      <c r="A18" s="35"/>
      <c r="B18" s="44" t="s">
        <v>16</v>
      </c>
      <c r="C18" s="45">
        <v>155</v>
      </c>
      <c r="D18" s="46">
        <v>149</v>
      </c>
      <c r="E18" s="46">
        <v>0</v>
      </c>
      <c r="F18" s="47">
        <v>0</v>
      </c>
      <c r="G18" s="48">
        <v>2</v>
      </c>
      <c r="H18" s="49">
        <v>1</v>
      </c>
      <c r="I18" s="50">
        <v>153</v>
      </c>
      <c r="J18" s="51">
        <v>148</v>
      </c>
    </row>
    <row r="19" spans="1:10" ht="27.75" customHeight="1">
      <c r="A19" s="35"/>
      <c r="B19" s="52" t="s">
        <v>17</v>
      </c>
      <c r="C19" s="53">
        <v>570</v>
      </c>
      <c r="D19" s="54">
        <v>531</v>
      </c>
      <c r="E19" s="54">
        <v>2</v>
      </c>
      <c r="F19" s="55">
        <v>2</v>
      </c>
      <c r="G19" s="56">
        <v>6</v>
      </c>
      <c r="H19" s="57">
        <v>5</v>
      </c>
      <c r="I19" s="150">
        <v>566</v>
      </c>
      <c r="J19" s="151">
        <v>528</v>
      </c>
    </row>
    <row r="20" spans="1:10" ht="19.5" customHeight="1">
      <c r="A20" s="35"/>
      <c r="B20" s="60" t="s">
        <v>18</v>
      </c>
      <c r="C20" s="61">
        <v>548</v>
      </c>
      <c r="D20" s="62">
        <v>531</v>
      </c>
      <c r="E20" s="62">
        <v>2</v>
      </c>
      <c r="F20" s="63">
        <v>2</v>
      </c>
      <c r="G20" s="64">
        <v>6</v>
      </c>
      <c r="H20" s="149">
        <v>5</v>
      </c>
      <c r="I20" s="64">
        <v>544</v>
      </c>
      <c r="J20" s="66">
        <v>528</v>
      </c>
    </row>
    <row r="21" spans="1:10" ht="34.5" customHeight="1">
      <c r="A21" s="35"/>
      <c r="B21" s="44" t="s">
        <v>31</v>
      </c>
      <c r="C21" s="45">
        <v>56</v>
      </c>
      <c r="D21" s="46">
        <v>24</v>
      </c>
      <c r="E21" s="46">
        <v>0</v>
      </c>
      <c r="F21" s="47">
        <v>0</v>
      </c>
      <c r="G21" s="48">
        <v>0</v>
      </c>
      <c r="H21" s="49">
        <v>0</v>
      </c>
      <c r="I21" s="42">
        <v>56</v>
      </c>
      <c r="J21" s="43">
        <v>24</v>
      </c>
    </row>
    <row r="22" spans="1:10" ht="34.5" customHeight="1">
      <c r="A22" s="35"/>
      <c r="B22" s="44" t="s">
        <v>32</v>
      </c>
      <c r="C22" s="45">
        <v>63</v>
      </c>
      <c r="D22" s="46">
        <v>1</v>
      </c>
      <c r="E22" s="46">
        <v>2</v>
      </c>
      <c r="F22" s="47">
        <v>1</v>
      </c>
      <c r="G22" s="48">
        <v>0</v>
      </c>
      <c r="H22" s="49">
        <v>0</v>
      </c>
      <c r="I22" s="50">
        <v>65</v>
      </c>
      <c r="J22" s="51">
        <v>2</v>
      </c>
    </row>
    <row r="23" spans="1:10" ht="34.5" customHeight="1">
      <c r="A23" s="35"/>
      <c r="B23" s="44" t="s">
        <v>19</v>
      </c>
      <c r="C23" s="45">
        <v>1305</v>
      </c>
      <c r="D23" s="46">
        <v>1266</v>
      </c>
      <c r="E23" s="46">
        <v>13</v>
      </c>
      <c r="F23" s="47">
        <v>8</v>
      </c>
      <c r="G23" s="48">
        <v>4</v>
      </c>
      <c r="H23" s="49">
        <v>2</v>
      </c>
      <c r="I23" s="42">
        <v>1314</v>
      </c>
      <c r="J23" s="43">
        <v>1272</v>
      </c>
    </row>
    <row r="24" spans="1:10" ht="34.5" customHeight="1">
      <c r="A24" s="35"/>
      <c r="B24" s="44" t="s">
        <v>33</v>
      </c>
      <c r="C24" s="45">
        <v>113</v>
      </c>
      <c r="D24" s="46">
        <v>111</v>
      </c>
      <c r="E24" s="46">
        <v>0</v>
      </c>
      <c r="F24" s="47">
        <v>0</v>
      </c>
      <c r="G24" s="48">
        <v>2</v>
      </c>
      <c r="H24" s="49">
        <v>2</v>
      </c>
      <c r="I24" s="50">
        <v>111</v>
      </c>
      <c r="J24" s="51">
        <v>109</v>
      </c>
    </row>
    <row r="25" spans="1:10" ht="34.5" customHeight="1">
      <c r="A25" s="35"/>
      <c r="B25" s="44" t="s">
        <v>20</v>
      </c>
      <c r="C25" s="45">
        <v>413</v>
      </c>
      <c r="D25" s="46">
        <v>392</v>
      </c>
      <c r="E25" s="46">
        <v>0</v>
      </c>
      <c r="F25" s="47">
        <v>0</v>
      </c>
      <c r="G25" s="48">
        <v>0</v>
      </c>
      <c r="H25" s="49">
        <v>0</v>
      </c>
      <c r="I25" s="42">
        <v>413</v>
      </c>
      <c r="J25" s="43">
        <v>392</v>
      </c>
    </row>
    <row r="26" spans="1:10" ht="34.5" customHeight="1">
      <c r="A26" s="35"/>
      <c r="B26" s="44" t="s">
        <v>21</v>
      </c>
      <c r="C26" s="45">
        <v>3</v>
      </c>
      <c r="D26" s="46">
        <v>3</v>
      </c>
      <c r="E26" s="46">
        <v>0</v>
      </c>
      <c r="F26" s="47">
        <v>0</v>
      </c>
      <c r="G26" s="48">
        <v>0</v>
      </c>
      <c r="H26" s="49">
        <v>0</v>
      </c>
      <c r="I26" s="50">
        <v>3</v>
      </c>
      <c r="J26" s="51">
        <v>3</v>
      </c>
    </row>
    <row r="27" spans="1:10" ht="34.5" customHeight="1">
      <c r="A27" s="35"/>
      <c r="B27" s="44" t="s">
        <v>22</v>
      </c>
      <c r="C27" s="45">
        <v>329</v>
      </c>
      <c r="D27" s="46">
        <v>322</v>
      </c>
      <c r="E27" s="46">
        <v>3</v>
      </c>
      <c r="F27" s="67">
        <v>3</v>
      </c>
      <c r="G27" s="48">
        <v>1</v>
      </c>
      <c r="H27" s="49">
        <v>1</v>
      </c>
      <c r="I27" s="42">
        <v>331</v>
      </c>
      <c r="J27" s="43">
        <v>324</v>
      </c>
    </row>
    <row r="28" spans="1:10" ht="34.5" customHeight="1">
      <c r="A28" s="35"/>
      <c r="B28" s="44" t="s">
        <v>23</v>
      </c>
      <c r="C28" s="45">
        <v>854</v>
      </c>
      <c r="D28" s="46">
        <v>735</v>
      </c>
      <c r="E28" s="46">
        <v>6</v>
      </c>
      <c r="F28" s="47">
        <v>6</v>
      </c>
      <c r="G28" s="48">
        <v>14</v>
      </c>
      <c r="H28" s="49">
        <v>12</v>
      </c>
      <c r="I28" s="50">
        <v>846</v>
      </c>
      <c r="J28" s="51">
        <v>729</v>
      </c>
    </row>
    <row r="29" spans="1:10" ht="34.5" customHeight="1">
      <c r="A29" s="35"/>
      <c r="B29" s="68" t="s">
        <v>24</v>
      </c>
      <c r="C29" s="53">
        <v>672</v>
      </c>
      <c r="D29" s="69">
        <v>668</v>
      </c>
      <c r="E29" s="69">
        <v>5</v>
      </c>
      <c r="F29" s="70">
        <v>5</v>
      </c>
      <c r="G29" s="71">
        <v>8</v>
      </c>
      <c r="H29" s="72">
        <v>8</v>
      </c>
      <c r="I29" s="42">
        <v>669</v>
      </c>
      <c r="J29" s="43">
        <v>665</v>
      </c>
    </row>
    <row r="30" spans="1:10" ht="34.5" customHeight="1" thickBot="1">
      <c r="A30" s="165" t="s">
        <v>25</v>
      </c>
      <c r="B30" s="166"/>
      <c r="C30" s="73">
        <v>10707</v>
      </c>
      <c r="D30" s="73">
        <v>6923</v>
      </c>
      <c r="E30" s="23">
        <v>63</v>
      </c>
      <c r="F30" s="74">
        <v>36</v>
      </c>
      <c r="G30" s="75">
        <v>97</v>
      </c>
      <c r="H30" s="76">
        <v>53</v>
      </c>
      <c r="I30" s="33">
        <v>10673</v>
      </c>
      <c r="J30" s="34">
        <v>6906</v>
      </c>
    </row>
    <row r="31" spans="2:6" ht="34.5" customHeight="1" thickTop="1">
      <c r="B31" s="1" t="s">
        <v>26</v>
      </c>
      <c r="F31" s="77"/>
    </row>
    <row r="32" ht="27.75" customHeight="1">
      <c r="B32" s="1" t="s">
        <v>27</v>
      </c>
    </row>
    <row r="33" spans="2:10" ht="27.75" customHeight="1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ht="14.2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ht="4.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24.7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34.5" customHeight="1">
      <c r="B37" s="164"/>
      <c r="C37" s="164"/>
      <c r="D37" s="164"/>
      <c r="E37" s="164"/>
      <c r="F37" s="164"/>
      <c r="G37" s="164"/>
      <c r="H37" s="164"/>
      <c r="I37" s="164"/>
      <c r="J37" s="16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12">
    <mergeCell ref="I1:J1"/>
    <mergeCell ref="A13:B14"/>
    <mergeCell ref="I2:J2"/>
    <mergeCell ref="I13:J13"/>
    <mergeCell ref="E13:F13"/>
    <mergeCell ref="G13:H13"/>
    <mergeCell ref="A16:B16"/>
    <mergeCell ref="C13:D13"/>
    <mergeCell ref="B33:J35"/>
    <mergeCell ref="B36:J37"/>
    <mergeCell ref="A30:B30"/>
    <mergeCell ref="A15:B15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H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X16" sqref="X16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10673</v>
      </c>
      <c r="D6" s="83">
        <v>1454</v>
      </c>
      <c r="E6" s="84">
        <v>56</v>
      </c>
      <c r="F6" s="84">
        <v>934</v>
      </c>
      <c r="G6" s="84">
        <v>146</v>
      </c>
      <c r="H6" s="84">
        <v>7003</v>
      </c>
      <c r="I6" s="84">
        <v>578</v>
      </c>
      <c r="J6" s="84">
        <v>7</v>
      </c>
      <c r="K6" s="84">
        <v>184</v>
      </c>
      <c r="L6" s="84">
        <v>96</v>
      </c>
      <c r="M6" s="84">
        <v>6</v>
      </c>
      <c r="N6" s="84">
        <v>151</v>
      </c>
      <c r="O6" s="85">
        <v>58</v>
      </c>
      <c r="P6" s="86"/>
      <c r="Q6" s="226" t="s">
        <v>51</v>
      </c>
      <c r="R6" s="227"/>
      <c r="S6" s="87">
        <v>6906</v>
      </c>
      <c r="T6" s="88">
        <v>1014</v>
      </c>
      <c r="U6" s="89">
        <v>29</v>
      </c>
      <c r="V6" s="89">
        <v>460</v>
      </c>
      <c r="W6" s="89">
        <v>70</v>
      </c>
      <c r="X6" s="89">
        <v>4694</v>
      </c>
      <c r="Y6" s="89">
        <v>345</v>
      </c>
      <c r="Z6" s="89">
        <v>5</v>
      </c>
      <c r="AA6" s="89">
        <v>103</v>
      </c>
      <c r="AB6" s="89">
        <v>65</v>
      </c>
      <c r="AC6" s="89">
        <v>2</v>
      </c>
      <c r="AD6" s="89">
        <v>106</v>
      </c>
      <c r="AE6" s="90">
        <v>13</v>
      </c>
    </row>
    <row r="7" spans="1:31" ht="23.25" customHeight="1" thickBot="1">
      <c r="A7" s="209"/>
      <c r="B7" s="210"/>
      <c r="C7" s="91">
        <v>100</v>
      </c>
      <c r="D7" s="92">
        <v>13.623161248008994</v>
      </c>
      <c r="E7" s="93">
        <v>0.52468846622318</v>
      </c>
      <c r="F7" s="93">
        <v>8.751054061650896</v>
      </c>
      <c r="G7" s="93">
        <v>1.3679377869390048</v>
      </c>
      <c r="H7" s="93">
        <v>65.61416658858803</v>
      </c>
      <c r="I7" s="93">
        <v>5.415534526374965</v>
      </c>
      <c r="J7" s="93">
        <v>0.0655860582778975</v>
      </c>
      <c r="K7" s="93">
        <v>1.72397638901902</v>
      </c>
      <c r="L7" s="93">
        <v>0.89946594209688</v>
      </c>
      <c r="M7" s="93">
        <v>0.056216621381055</v>
      </c>
      <c r="N7" s="93">
        <v>1.4147849714232175</v>
      </c>
      <c r="O7" s="94">
        <v>0.543427340016865</v>
      </c>
      <c r="P7" s="86"/>
      <c r="Q7" s="228"/>
      <c r="R7" s="229"/>
      <c r="S7" s="95">
        <v>100</v>
      </c>
      <c r="T7" s="96">
        <v>14.682884448305822</v>
      </c>
      <c r="U7" s="96">
        <v>0.41992470315667535</v>
      </c>
      <c r="V7" s="96">
        <v>6.660874601795539</v>
      </c>
      <c r="W7" s="96">
        <v>1.0136113524471473</v>
      </c>
      <c r="X7" s="96">
        <v>67.96988126267014</v>
      </c>
      <c r="Y7" s="96">
        <v>4.995655951346655</v>
      </c>
      <c r="Z7" s="96">
        <v>0.07240081088908196</v>
      </c>
      <c r="AA7" s="96">
        <v>1.4914567043150884</v>
      </c>
      <c r="AB7" s="96">
        <v>0.9412105415580654</v>
      </c>
      <c r="AC7" s="96">
        <v>0.028960324355632783</v>
      </c>
      <c r="AD7" s="96">
        <v>1.5348971908485376</v>
      </c>
      <c r="AE7" s="97">
        <v>0.1882421083116131</v>
      </c>
    </row>
    <row r="8" spans="1:31" ht="23.25" customHeight="1" thickTop="1">
      <c r="A8" s="201" t="s">
        <v>52</v>
      </c>
      <c r="B8" s="202"/>
      <c r="C8" s="98">
        <v>3238</v>
      </c>
      <c r="D8" s="99">
        <v>407</v>
      </c>
      <c r="E8" s="100">
        <v>23</v>
      </c>
      <c r="F8" s="100">
        <v>389</v>
      </c>
      <c r="G8" s="100">
        <v>67</v>
      </c>
      <c r="H8" s="100">
        <v>2048</v>
      </c>
      <c r="I8" s="100">
        <v>172</v>
      </c>
      <c r="J8" s="100">
        <v>1</v>
      </c>
      <c r="K8" s="100">
        <v>72</v>
      </c>
      <c r="L8" s="100">
        <v>15</v>
      </c>
      <c r="M8" s="100">
        <v>3</v>
      </c>
      <c r="N8" s="100">
        <v>41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12.569487337862878</v>
      </c>
      <c r="E9" s="108">
        <v>0.7103150092649784</v>
      </c>
      <c r="F9" s="108">
        <v>12.013588634959852</v>
      </c>
      <c r="G9" s="108">
        <v>2.0691785052501546</v>
      </c>
      <c r="H9" s="108">
        <v>63.24891908585547</v>
      </c>
      <c r="I9" s="108">
        <v>5.311920938851142</v>
      </c>
      <c r="J9" s="108">
        <v>0.030883261272390366</v>
      </c>
      <c r="K9" s="108">
        <v>2.2235948116121063</v>
      </c>
      <c r="L9" s="108">
        <v>0.46324891908585547</v>
      </c>
      <c r="M9" s="108">
        <v>0.0926497838171711</v>
      </c>
      <c r="N9" s="108">
        <v>1.266213712168005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98">
        <v>7435</v>
      </c>
      <c r="D10" s="115">
        <v>1047</v>
      </c>
      <c r="E10" s="116">
        <v>33</v>
      </c>
      <c r="F10" s="116">
        <v>545</v>
      </c>
      <c r="G10" s="116">
        <v>79</v>
      </c>
      <c r="H10" s="116">
        <v>4955</v>
      </c>
      <c r="I10" s="116">
        <v>406</v>
      </c>
      <c r="J10" s="116">
        <v>6</v>
      </c>
      <c r="K10" s="116">
        <v>112</v>
      </c>
      <c r="L10" s="116">
        <v>81</v>
      </c>
      <c r="M10" s="116">
        <v>3</v>
      </c>
      <c r="N10" s="116">
        <v>110</v>
      </c>
      <c r="O10" s="117">
        <v>58</v>
      </c>
      <c r="P10" s="86"/>
      <c r="Q10" s="224" t="s">
        <v>34</v>
      </c>
      <c r="R10" s="225"/>
      <c r="S10" s="118">
        <v>6906</v>
      </c>
      <c r="T10" s="119">
        <v>1014</v>
      </c>
      <c r="U10" s="119">
        <v>29</v>
      </c>
      <c r="V10" s="119">
        <v>460</v>
      </c>
      <c r="W10" s="119">
        <v>70</v>
      </c>
      <c r="X10" s="119">
        <v>4694</v>
      </c>
      <c r="Y10" s="119">
        <v>345</v>
      </c>
      <c r="Z10" s="119">
        <v>5</v>
      </c>
      <c r="AA10" s="119">
        <v>103</v>
      </c>
      <c r="AB10" s="119">
        <v>65</v>
      </c>
      <c r="AC10" s="119">
        <v>2</v>
      </c>
      <c r="AD10" s="119">
        <v>106</v>
      </c>
      <c r="AE10" s="120">
        <v>13</v>
      </c>
    </row>
    <row r="11" spans="1:31" ht="23.25" customHeight="1">
      <c r="A11" s="201"/>
      <c r="B11" s="204"/>
      <c r="C11" s="106">
        <v>100</v>
      </c>
      <c r="D11" s="107">
        <v>14.082044384667114</v>
      </c>
      <c r="E11" s="108">
        <v>0.4438466711499664</v>
      </c>
      <c r="F11" s="108">
        <v>7.330195023537324</v>
      </c>
      <c r="G11" s="108">
        <v>1.062542030934768</v>
      </c>
      <c r="H11" s="108">
        <v>66.64425016812375</v>
      </c>
      <c r="I11" s="108">
        <v>5.460659045057162</v>
      </c>
      <c r="J11" s="108">
        <v>0.08069939475453934</v>
      </c>
      <c r="K11" s="108">
        <v>1.5063887020847344</v>
      </c>
      <c r="L11" s="108">
        <v>1.089441829186281</v>
      </c>
      <c r="M11" s="108">
        <v>0.04034969737726967</v>
      </c>
      <c r="N11" s="108">
        <v>1.4794889038332213</v>
      </c>
      <c r="O11" s="109">
        <v>0.7800941492938803</v>
      </c>
      <c r="P11" s="86"/>
      <c r="Q11" s="220"/>
      <c r="R11" s="223"/>
      <c r="S11" s="110">
        <v>100</v>
      </c>
      <c r="T11" s="112">
        <v>14.682884448305822</v>
      </c>
      <c r="U11" s="112">
        <v>0.41992470315667535</v>
      </c>
      <c r="V11" s="112">
        <v>6.660874601795539</v>
      </c>
      <c r="W11" s="112">
        <v>1.0136113524471473</v>
      </c>
      <c r="X11" s="112">
        <v>67.96988126267014</v>
      </c>
      <c r="Y11" s="112">
        <v>4.995655951346655</v>
      </c>
      <c r="Z11" s="112">
        <v>0.07240081088908196</v>
      </c>
      <c r="AA11" s="112">
        <v>1.4914567043150884</v>
      </c>
      <c r="AB11" s="112">
        <v>0.9412105415580654</v>
      </c>
      <c r="AC11" s="112">
        <v>0.028960324355632783</v>
      </c>
      <c r="AD11" s="112">
        <v>1.5348971908485376</v>
      </c>
      <c r="AE11" s="113">
        <v>0.1882421083116131</v>
      </c>
    </row>
    <row r="12" spans="1:31" ht="23.25" customHeight="1">
      <c r="A12" s="180"/>
      <c r="B12" s="178" t="s">
        <v>54</v>
      </c>
      <c r="C12" s="98">
        <v>2908</v>
      </c>
      <c r="D12" s="121">
        <v>215</v>
      </c>
      <c r="E12" s="122">
        <v>19</v>
      </c>
      <c r="F12" s="123">
        <v>69</v>
      </c>
      <c r="G12" s="122">
        <v>8</v>
      </c>
      <c r="H12" s="122">
        <v>2263</v>
      </c>
      <c r="I12" s="122">
        <v>250</v>
      </c>
      <c r="J12" s="122">
        <v>1</v>
      </c>
      <c r="K12" s="122">
        <v>51</v>
      </c>
      <c r="L12" s="122">
        <v>26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2710</v>
      </c>
      <c r="T12" s="126">
        <v>209</v>
      </c>
      <c r="U12" s="127">
        <v>18</v>
      </c>
      <c r="V12" s="127">
        <v>67</v>
      </c>
      <c r="W12" s="127">
        <v>8</v>
      </c>
      <c r="X12" s="127">
        <v>2120</v>
      </c>
      <c r="Y12" s="127">
        <v>215</v>
      </c>
      <c r="Z12" s="127">
        <v>0</v>
      </c>
      <c r="AA12" s="127">
        <v>44</v>
      </c>
      <c r="AB12" s="127">
        <v>24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7.393397524071527</v>
      </c>
      <c r="E13" s="108">
        <v>0.6533700137551582</v>
      </c>
      <c r="F13" s="108">
        <v>2.372764786795048</v>
      </c>
      <c r="G13" s="108">
        <v>0.2751031636863824</v>
      </c>
      <c r="H13" s="108">
        <v>77.81980742778542</v>
      </c>
      <c r="I13" s="108">
        <v>8.59697386519945</v>
      </c>
      <c r="J13" s="108">
        <v>0.0343878954607978</v>
      </c>
      <c r="K13" s="108">
        <v>1.7537826685006876</v>
      </c>
      <c r="L13" s="108">
        <v>0.8940852819807428</v>
      </c>
      <c r="M13" s="108">
        <v>0</v>
      </c>
      <c r="N13" s="108">
        <v>0.20632737276478677</v>
      </c>
      <c r="O13" s="109">
        <v>0</v>
      </c>
      <c r="P13" s="86"/>
      <c r="Q13" s="219"/>
      <c r="R13" s="216"/>
      <c r="S13" s="110">
        <v>100</v>
      </c>
      <c r="T13" s="129">
        <v>7.712177121771218</v>
      </c>
      <c r="U13" s="112">
        <v>0.6642066420664207</v>
      </c>
      <c r="V13" s="112">
        <v>2.4723247232472327</v>
      </c>
      <c r="W13" s="112">
        <v>0.2952029520295203</v>
      </c>
      <c r="X13" s="112">
        <v>78.22878228782287</v>
      </c>
      <c r="Y13" s="112">
        <v>7.9335793357933575</v>
      </c>
      <c r="Z13" s="112">
        <v>0</v>
      </c>
      <c r="AA13" s="112">
        <v>1.6236162361623614</v>
      </c>
      <c r="AB13" s="112">
        <v>0.8856088560885609</v>
      </c>
      <c r="AC13" s="112">
        <v>0</v>
      </c>
      <c r="AD13" s="112">
        <v>0.18450184501845018</v>
      </c>
      <c r="AE13" s="113">
        <v>0</v>
      </c>
    </row>
    <row r="14" spans="1:31" ht="23.25" customHeight="1">
      <c r="A14" s="180"/>
      <c r="B14" s="178" t="s">
        <v>56</v>
      </c>
      <c r="C14" s="98">
        <v>153</v>
      </c>
      <c r="D14" s="121">
        <v>10</v>
      </c>
      <c r="E14" s="122">
        <v>1</v>
      </c>
      <c r="F14" s="122">
        <v>2</v>
      </c>
      <c r="G14" s="122">
        <v>0</v>
      </c>
      <c r="H14" s="122">
        <v>137</v>
      </c>
      <c r="I14" s="122">
        <v>2</v>
      </c>
      <c r="J14" s="122">
        <v>0</v>
      </c>
      <c r="K14" s="122">
        <v>0</v>
      </c>
      <c r="L14" s="122">
        <v>0</v>
      </c>
      <c r="M14" s="122">
        <v>0</v>
      </c>
      <c r="N14" s="122">
        <v>1</v>
      </c>
      <c r="O14" s="124">
        <v>0</v>
      </c>
      <c r="P14" s="86"/>
      <c r="Q14" s="219"/>
      <c r="R14" s="215" t="s">
        <v>57</v>
      </c>
      <c r="S14" s="118">
        <v>148</v>
      </c>
      <c r="T14" s="130">
        <v>11</v>
      </c>
      <c r="U14" s="131">
        <v>1</v>
      </c>
      <c r="V14" s="131">
        <v>2</v>
      </c>
      <c r="W14" s="131">
        <v>0</v>
      </c>
      <c r="X14" s="131">
        <v>131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1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6.535947712418301</v>
      </c>
      <c r="E15" s="108">
        <v>0.6535947712418301</v>
      </c>
      <c r="F15" s="108">
        <v>1.3071895424836601</v>
      </c>
      <c r="G15" s="108">
        <v>0</v>
      </c>
      <c r="H15" s="108">
        <v>89.54248366013073</v>
      </c>
      <c r="I15" s="108">
        <v>1.3071895424836601</v>
      </c>
      <c r="J15" s="108">
        <v>0</v>
      </c>
      <c r="K15" s="108">
        <v>0</v>
      </c>
      <c r="L15" s="108">
        <v>0</v>
      </c>
      <c r="M15" s="108">
        <v>0</v>
      </c>
      <c r="N15" s="108">
        <v>0.6535947712418301</v>
      </c>
      <c r="O15" s="109">
        <v>0</v>
      </c>
      <c r="P15" s="86"/>
      <c r="Q15" s="219"/>
      <c r="R15" s="216"/>
      <c r="S15" s="110">
        <v>100</v>
      </c>
      <c r="T15" s="129">
        <v>7.4324324324324325</v>
      </c>
      <c r="U15" s="112">
        <v>0.6756756756756757</v>
      </c>
      <c r="V15" s="112">
        <v>1.3513513513513513</v>
      </c>
      <c r="W15" s="112">
        <v>0</v>
      </c>
      <c r="X15" s="112">
        <v>88.51351351351352</v>
      </c>
      <c r="Y15" s="112">
        <v>0</v>
      </c>
      <c r="Z15" s="112">
        <v>1.3513513513513513</v>
      </c>
      <c r="AA15" s="112">
        <v>0</v>
      </c>
      <c r="AB15" s="112">
        <v>0</v>
      </c>
      <c r="AC15" s="112">
        <v>0</v>
      </c>
      <c r="AD15" s="112">
        <v>0.6756756756756757</v>
      </c>
      <c r="AE15" s="113">
        <v>0</v>
      </c>
    </row>
    <row r="16" spans="1:31" ht="23.25" customHeight="1">
      <c r="A16" s="180"/>
      <c r="B16" s="178" t="s">
        <v>58</v>
      </c>
      <c r="C16" s="98">
        <v>566</v>
      </c>
      <c r="D16" s="121">
        <v>41</v>
      </c>
      <c r="E16" s="122">
        <v>1</v>
      </c>
      <c r="F16" s="122">
        <v>237</v>
      </c>
      <c r="G16" s="122">
        <v>59</v>
      </c>
      <c r="H16" s="122">
        <v>148</v>
      </c>
      <c r="I16" s="122">
        <v>15</v>
      </c>
      <c r="J16" s="122">
        <v>0</v>
      </c>
      <c r="K16" s="122">
        <v>29</v>
      </c>
      <c r="L16" s="122">
        <v>30</v>
      </c>
      <c r="M16" s="122">
        <v>0</v>
      </c>
      <c r="N16" s="122">
        <v>1</v>
      </c>
      <c r="O16" s="124">
        <v>5</v>
      </c>
      <c r="P16" s="86"/>
      <c r="Q16" s="219"/>
      <c r="R16" s="215" t="s">
        <v>59</v>
      </c>
      <c r="S16" s="118">
        <v>528</v>
      </c>
      <c r="T16" s="130">
        <v>42</v>
      </c>
      <c r="U16" s="131">
        <v>0</v>
      </c>
      <c r="V16" s="131">
        <v>212</v>
      </c>
      <c r="W16" s="131">
        <v>56</v>
      </c>
      <c r="X16" s="131">
        <v>162</v>
      </c>
      <c r="Y16" s="131">
        <v>15</v>
      </c>
      <c r="Z16" s="131">
        <v>0</v>
      </c>
      <c r="AA16" s="131">
        <v>31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7.243816254416961</v>
      </c>
      <c r="E17" s="108">
        <v>0.17667844522968199</v>
      </c>
      <c r="F17" s="108">
        <v>41.87279151943463</v>
      </c>
      <c r="G17" s="108">
        <v>10.424028268551238</v>
      </c>
      <c r="H17" s="108">
        <v>26.148409893992934</v>
      </c>
      <c r="I17" s="108">
        <v>2.65017667844523</v>
      </c>
      <c r="J17" s="108">
        <v>0</v>
      </c>
      <c r="K17" s="108">
        <v>5.123674911660777</v>
      </c>
      <c r="L17" s="108">
        <v>5.30035335689046</v>
      </c>
      <c r="M17" s="108">
        <v>0</v>
      </c>
      <c r="N17" s="108">
        <v>0.17667844522968199</v>
      </c>
      <c r="O17" s="109">
        <v>0.88339222614841</v>
      </c>
      <c r="P17" s="86"/>
      <c r="Q17" s="219"/>
      <c r="R17" s="216"/>
      <c r="S17" s="110">
        <v>100</v>
      </c>
      <c r="T17" s="129">
        <v>7.954545454545454</v>
      </c>
      <c r="U17" s="112">
        <v>0</v>
      </c>
      <c r="V17" s="112">
        <v>40.15151515151515</v>
      </c>
      <c r="W17" s="112">
        <v>10.606060606060606</v>
      </c>
      <c r="X17" s="112">
        <v>30.681818181818183</v>
      </c>
      <c r="Y17" s="112">
        <v>2.840909090909091</v>
      </c>
      <c r="Z17" s="112">
        <v>0</v>
      </c>
      <c r="AA17" s="112">
        <v>5.871212121212121</v>
      </c>
      <c r="AB17" s="112">
        <v>1.893939393939394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98">
        <v>56</v>
      </c>
      <c r="D18" s="121">
        <v>2</v>
      </c>
      <c r="E18" s="122">
        <v>0</v>
      </c>
      <c r="F18" s="122">
        <v>42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v>24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3.571428571428571</v>
      </c>
      <c r="E19" s="108">
        <v>0</v>
      </c>
      <c r="F19" s="108">
        <v>75</v>
      </c>
      <c r="G19" s="108">
        <v>7.142857142857142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1.7857142857142856</v>
      </c>
      <c r="N19" s="108">
        <v>1.7857142857142856</v>
      </c>
      <c r="O19" s="109">
        <v>10.714285714285714</v>
      </c>
      <c r="P19" s="86"/>
      <c r="Q19" s="219"/>
      <c r="R19" s="216"/>
      <c r="S19" s="110">
        <v>100</v>
      </c>
      <c r="T19" s="129">
        <v>4.166666666666666</v>
      </c>
      <c r="U19" s="112">
        <v>0</v>
      </c>
      <c r="V19" s="112">
        <v>83.33333333333334</v>
      </c>
      <c r="W19" s="112">
        <v>8.333333333333332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4.166666666666666</v>
      </c>
      <c r="AE19" s="113">
        <v>0</v>
      </c>
    </row>
    <row r="20" spans="1:31" ht="23.25" customHeight="1">
      <c r="A20" s="180"/>
      <c r="B20" s="178" t="s">
        <v>62</v>
      </c>
      <c r="C20" s="98">
        <v>65</v>
      </c>
      <c r="D20" s="153">
        <v>0</v>
      </c>
      <c r="E20" s="154">
        <v>0</v>
      </c>
      <c r="F20" s="154">
        <v>24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33</v>
      </c>
      <c r="P20" s="86"/>
      <c r="Q20" s="219"/>
      <c r="R20" s="215" t="s">
        <v>63</v>
      </c>
      <c r="S20" s="118">
        <v>2</v>
      </c>
      <c r="T20" s="130">
        <v>0</v>
      </c>
      <c r="U20" s="131">
        <v>0</v>
      </c>
      <c r="V20" s="131">
        <v>1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1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36.92307692307693</v>
      </c>
      <c r="G21" s="108">
        <v>1.5384615384615385</v>
      </c>
      <c r="H21" s="108">
        <v>10.76923076923077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50.76923076923077</v>
      </c>
      <c r="P21" s="86"/>
      <c r="Q21" s="219"/>
      <c r="R21" s="216"/>
      <c r="S21" s="110">
        <v>100</v>
      </c>
      <c r="T21" s="129" t="s">
        <v>86</v>
      </c>
      <c r="U21" s="112" t="s">
        <v>86</v>
      </c>
      <c r="V21" s="112">
        <v>50</v>
      </c>
      <c r="W21" s="112" t="s">
        <v>86</v>
      </c>
      <c r="X21" s="112" t="s">
        <v>86</v>
      </c>
      <c r="Y21" s="112" t="s">
        <v>86</v>
      </c>
      <c r="Z21" s="112" t="s">
        <v>86</v>
      </c>
      <c r="AA21" s="112" t="s">
        <v>86</v>
      </c>
      <c r="AB21" s="112" t="s">
        <v>86</v>
      </c>
      <c r="AC21" s="112" t="s">
        <v>86</v>
      </c>
      <c r="AD21" s="112" t="s">
        <v>86</v>
      </c>
      <c r="AE21" s="113">
        <v>50</v>
      </c>
    </row>
    <row r="22" spans="1:31" ht="23.25" customHeight="1">
      <c r="A22" s="180"/>
      <c r="B22" s="178" t="s">
        <v>64</v>
      </c>
      <c r="C22" s="98">
        <v>1314</v>
      </c>
      <c r="D22" s="121">
        <v>412</v>
      </c>
      <c r="E22" s="122">
        <v>12</v>
      </c>
      <c r="F22" s="122">
        <v>72</v>
      </c>
      <c r="G22" s="122">
        <v>3</v>
      </c>
      <c r="H22" s="122">
        <v>620</v>
      </c>
      <c r="I22" s="122">
        <v>104</v>
      </c>
      <c r="J22" s="122">
        <v>5</v>
      </c>
      <c r="K22" s="122">
        <v>10</v>
      </c>
      <c r="L22" s="122">
        <v>11</v>
      </c>
      <c r="M22" s="122">
        <v>0</v>
      </c>
      <c r="N22" s="122">
        <v>65</v>
      </c>
      <c r="O22" s="124">
        <v>0</v>
      </c>
      <c r="P22" s="86"/>
      <c r="Q22" s="219"/>
      <c r="R22" s="215" t="s">
        <v>65</v>
      </c>
      <c r="S22" s="118">
        <v>1272</v>
      </c>
      <c r="T22" s="130">
        <v>406</v>
      </c>
      <c r="U22" s="131">
        <v>10</v>
      </c>
      <c r="V22" s="131">
        <v>61</v>
      </c>
      <c r="W22" s="131">
        <v>0</v>
      </c>
      <c r="X22" s="131">
        <v>622</v>
      </c>
      <c r="Y22" s="131">
        <v>85</v>
      </c>
      <c r="Z22" s="131">
        <v>2</v>
      </c>
      <c r="AA22" s="131">
        <v>7</v>
      </c>
      <c r="AB22" s="131">
        <v>12</v>
      </c>
      <c r="AC22" s="131">
        <v>0</v>
      </c>
      <c r="AD22" s="131">
        <v>67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31.35464231354642</v>
      </c>
      <c r="E23" s="108">
        <v>0.91324200913242</v>
      </c>
      <c r="F23" s="108">
        <v>5.47945205479452</v>
      </c>
      <c r="G23" s="108">
        <v>0.228310502283105</v>
      </c>
      <c r="H23" s="108">
        <v>47.1841704718417</v>
      </c>
      <c r="I23" s="108">
        <v>7.91476407914764</v>
      </c>
      <c r="J23" s="108">
        <v>0.380517503805175</v>
      </c>
      <c r="K23" s="108">
        <v>0.76103500761035</v>
      </c>
      <c r="L23" s="108">
        <v>0.837138508371385</v>
      </c>
      <c r="M23" s="108">
        <v>0</v>
      </c>
      <c r="N23" s="108">
        <v>4.946727549467275</v>
      </c>
      <c r="O23" s="109">
        <v>0</v>
      </c>
      <c r="P23" s="86"/>
      <c r="Q23" s="219"/>
      <c r="R23" s="216"/>
      <c r="S23" s="110">
        <v>100</v>
      </c>
      <c r="T23" s="129">
        <v>31.91823899371069</v>
      </c>
      <c r="U23" s="112">
        <v>0.7861635220125787</v>
      </c>
      <c r="V23" s="112">
        <v>4.79559748427673</v>
      </c>
      <c r="W23" s="112">
        <v>0</v>
      </c>
      <c r="X23" s="112">
        <v>48.89937106918239</v>
      </c>
      <c r="Y23" s="112">
        <v>6.682389937106918</v>
      </c>
      <c r="Z23" s="112">
        <v>0.15723270440251574</v>
      </c>
      <c r="AA23" s="112">
        <v>0.550314465408805</v>
      </c>
      <c r="AB23" s="112">
        <v>0.9433962264150944</v>
      </c>
      <c r="AC23" s="112">
        <v>0</v>
      </c>
      <c r="AD23" s="112">
        <v>5.267295597484277</v>
      </c>
      <c r="AE23" s="113">
        <v>0</v>
      </c>
    </row>
    <row r="24" spans="1:31" ht="23.25" customHeight="1">
      <c r="A24" s="180"/>
      <c r="B24" s="178" t="s">
        <v>66</v>
      </c>
      <c r="C24" s="98">
        <v>111</v>
      </c>
      <c r="D24" s="121">
        <v>1</v>
      </c>
      <c r="E24" s="122">
        <v>0</v>
      </c>
      <c r="F24" s="122">
        <v>78</v>
      </c>
      <c r="G24" s="122">
        <v>4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v>109</v>
      </c>
      <c r="T24" s="130">
        <v>1</v>
      </c>
      <c r="U24" s="131">
        <v>0</v>
      </c>
      <c r="V24" s="131">
        <v>78</v>
      </c>
      <c r="W24" s="131">
        <v>4</v>
      </c>
      <c r="X24" s="131">
        <v>1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v>0.9009009009009009</v>
      </c>
      <c r="E25" s="108">
        <v>0</v>
      </c>
      <c r="F25" s="108">
        <v>70.27027027027027</v>
      </c>
      <c r="G25" s="108">
        <v>3.6036036036036037</v>
      </c>
      <c r="H25" s="108">
        <v>0</v>
      </c>
      <c r="I25" s="108">
        <v>0</v>
      </c>
      <c r="J25" s="108">
        <v>0</v>
      </c>
      <c r="K25" s="108">
        <v>11.711711711711711</v>
      </c>
      <c r="L25" s="108">
        <v>0</v>
      </c>
      <c r="M25" s="108">
        <v>0</v>
      </c>
      <c r="N25" s="108">
        <v>0.9009009009009009</v>
      </c>
      <c r="O25" s="109">
        <v>12.612612612612612</v>
      </c>
      <c r="P25" s="86"/>
      <c r="Q25" s="219"/>
      <c r="R25" s="216"/>
      <c r="S25" s="110">
        <v>100</v>
      </c>
      <c r="T25" s="129">
        <v>0.9174311926605505</v>
      </c>
      <c r="U25" s="112">
        <v>0</v>
      </c>
      <c r="V25" s="112">
        <v>71.55963302752293</v>
      </c>
      <c r="W25" s="112">
        <v>3.669724770642202</v>
      </c>
      <c r="X25" s="112">
        <v>0.9174311926605505</v>
      </c>
      <c r="Y25" s="112">
        <v>0</v>
      </c>
      <c r="Z25" s="112">
        <v>0</v>
      </c>
      <c r="AA25" s="112">
        <v>11.009174311926607</v>
      </c>
      <c r="AB25" s="112">
        <v>0</v>
      </c>
      <c r="AC25" s="112">
        <v>0</v>
      </c>
      <c r="AD25" s="112">
        <v>0.9174311926605505</v>
      </c>
      <c r="AE25" s="113">
        <v>11.009174311926607</v>
      </c>
    </row>
    <row r="26" spans="1:31" ht="23.25" customHeight="1">
      <c r="A26" s="180"/>
      <c r="B26" s="178" t="s">
        <v>68</v>
      </c>
      <c r="C26" s="98">
        <v>413</v>
      </c>
      <c r="D26" s="121">
        <v>352</v>
      </c>
      <c r="E26" s="122">
        <v>0</v>
      </c>
      <c r="F26" s="122">
        <v>3</v>
      </c>
      <c r="G26" s="122">
        <v>0</v>
      </c>
      <c r="H26" s="122">
        <v>23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31</v>
      </c>
      <c r="O26" s="124">
        <v>0</v>
      </c>
      <c r="P26" s="86"/>
      <c r="Q26" s="219"/>
      <c r="R26" s="215" t="s">
        <v>69</v>
      </c>
      <c r="S26" s="118">
        <v>392</v>
      </c>
      <c r="T26" s="130">
        <v>334</v>
      </c>
      <c r="U26" s="131">
        <v>0</v>
      </c>
      <c r="V26" s="131">
        <v>2</v>
      </c>
      <c r="W26" s="131">
        <v>0</v>
      </c>
      <c r="X26" s="131">
        <v>21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31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85.23002421307507</v>
      </c>
      <c r="E27" s="108">
        <v>0</v>
      </c>
      <c r="F27" s="108">
        <v>0.7263922518159807</v>
      </c>
      <c r="G27" s="108">
        <v>0</v>
      </c>
      <c r="H27" s="108">
        <v>5.569007263922518</v>
      </c>
      <c r="I27" s="108">
        <v>0.24213075060532688</v>
      </c>
      <c r="J27" s="108">
        <v>0</v>
      </c>
      <c r="K27" s="108">
        <v>0.24213075060532688</v>
      </c>
      <c r="L27" s="108">
        <v>0</v>
      </c>
      <c r="M27" s="108">
        <v>0.48426150121065376</v>
      </c>
      <c r="N27" s="108">
        <v>7.506053268765134</v>
      </c>
      <c r="O27" s="109">
        <v>0</v>
      </c>
      <c r="P27" s="86"/>
      <c r="Q27" s="219"/>
      <c r="R27" s="216"/>
      <c r="S27" s="110">
        <v>100</v>
      </c>
      <c r="T27" s="129">
        <v>85.20408163265306</v>
      </c>
      <c r="U27" s="112">
        <v>0</v>
      </c>
      <c r="V27" s="112">
        <v>0.5102040816326531</v>
      </c>
      <c r="W27" s="112">
        <v>0</v>
      </c>
      <c r="X27" s="112">
        <v>5.357142857142857</v>
      </c>
      <c r="Y27" s="112">
        <v>0</v>
      </c>
      <c r="Z27" s="112">
        <v>0.25510204081632654</v>
      </c>
      <c r="AA27" s="112">
        <v>0.25510204081632654</v>
      </c>
      <c r="AB27" s="112">
        <v>0</v>
      </c>
      <c r="AC27" s="112">
        <v>0.5102040816326531</v>
      </c>
      <c r="AD27" s="112">
        <v>7.908163265306123</v>
      </c>
      <c r="AE27" s="113">
        <v>0</v>
      </c>
    </row>
    <row r="28" spans="1:31" ht="23.25" customHeight="1">
      <c r="A28" s="180"/>
      <c r="B28" s="178" t="s">
        <v>70</v>
      </c>
      <c r="C28" s="98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100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0</v>
      </c>
      <c r="P29" s="86"/>
      <c r="Q29" s="219"/>
      <c r="R29" s="216"/>
      <c r="S29" s="110">
        <v>100</v>
      </c>
      <c r="T29" s="129">
        <v>0</v>
      </c>
      <c r="U29" s="112">
        <v>0</v>
      </c>
      <c r="V29" s="112">
        <v>100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3">
        <v>0</v>
      </c>
    </row>
    <row r="30" spans="1:31" ht="23.25" customHeight="1">
      <c r="A30" s="180"/>
      <c r="B30" s="178" t="s">
        <v>22</v>
      </c>
      <c r="C30" s="98">
        <v>331</v>
      </c>
      <c r="D30" s="121">
        <v>10</v>
      </c>
      <c r="E30" s="122">
        <v>0</v>
      </c>
      <c r="F30" s="122">
        <v>1</v>
      </c>
      <c r="G30" s="122">
        <v>0</v>
      </c>
      <c r="H30" s="122">
        <v>316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324</v>
      </c>
      <c r="T30" s="130">
        <v>7</v>
      </c>
      <c r="U30" s="131">
        <v>0</v>
      </c>
      <c r="V30" s="131">
        <v>0</v>
      </c>
      <c r="W30" s="131">
        <v>0</v>
      </c>
      <c r="X30" s="131">
        <v>313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3.0211480362537766</v>
      </c>
      <c r="E31" s="108">
        <v>0</v>
      </c>
      <c r="F31" s="108">
        <v>0.3021148036253776</v>
      </c>
      <c r="G31" s="108">
        <v>0</v>
      </c>
      <c r="H31" s="108">
        <v>95.46827794561933</v>
      </c>
      <c r="I31" s="108">
        <v>0</v>
      </c>
      <c r="J31" s="108">
        <v>0</v>
      </c>
      <c r="K31" s="108">
        <v>0</v>
      </c>
      <c r="L31" s="108">
        <v>1.2084592145015105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2.1604938271604937</v>
      </c>
      <c r="U31" s="112">
        <v>0</v>
      </c>
      <c r="V31" s="112">
        <v>0</v>
      </c>
      <c r="W31" s="112">
        <v>0</v>
      </c>
      <c r="X31" s="112">
        <v>96.60493827160494</v>
      </c>
      <c r="Y31" s="112">
        <v>0</v>
      </c>
      <c r="Z31" s="112">
        <v>0</v>
      </c>
      <c r="AA31" s="112">
        <v>0</v>
      </c>
      <c r="AB31" s="112">
        <v>1.2345679012345678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98">
        <v>846</v>
      </c>
      <c r="D32" s="121">
        <v>4</v>
      </c>
      <c r="E32" s="122">
        <v>0</v>
      </c>
      <c r="F32" s="122">
        <v>10</v>
      </c>
      <c r="G32" s="122">
        <v>0</v>
      </c>
      <c r="H32" s="122">
        <v>793</v>
      </c>
      <c r="I32" s="122">
        <v>24</v>
      </c>
      <c r="J32" s="122">
        <v>0</v>
      </c>
      <c r="K32" s="122">
        <v>6</v>
      </c>
      <c r="L32" s="122">
        <v>5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729</v>
      </c>
      <c r="T32" s="130">
        <v>3</v>
      </c>
      <c r="U32" s="131">
        <v>0</v>
      </c>
      <c r="V32" s="131">
        <v>10</v>
      </c>
      <c r="W32" s="131">
        <v>0</v>
      </c>
      <c r="X32" s="131">
        <v>680</v>
      </c>
      <c r="Y32" s="131">
        <v>21</v>
      </c>
      <c r="Z32" s="131">
        <v>0</v>
      </c>
      <c r="AA32" s="131">
        <v>5</v>
      </c>
      <c r="AB32" s="131">
        <v>10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0.4728132387706856</v>
      </c>
      <c r="E33" s="135">
        <v>0</v>
      </c>
      <c r="F33" s="135">
        <v>1.1820330969267139</v>
      </c>
      <c r="G33" s="135">
        <v>0</v>
      </c>
      <c r="H33" s="135">
        <v>93.73522458628841</v>
      </c>
      <c r="I33" s="135">
        <v>2.8368794326241136</v>
      </c>
      <c r="J33" s="135">
        <v>0</v>
      </c>
      <c r="K33" s="135">
        <v>0.7092198581560284</v>
      </c>
      <c r="L33" s="135">
        <v>0.5910165484633569</v>
      </c>
      <c r="M33" s="135">
        <v>0</v>
      </c>
      <c r="N33" s="135">
        <v>0.4728132387706856</v>
      </c>
      <c r="O33" s="136">
        <v>0</v>
      </c>
      <c r="P33" s="86"/>
      <c r="Q33" s="219"/>
      <c r="R33" s="216"/>
      <c r="S33" s="110">
        <v>100</v>
      </c>
      <c r="T33" s="129">
        <v>0.411522633744856</v>
      </c>
      <c r="U33" s="112">
        <v>0</v>
      </c>
      <c r="V33" s="112">
        <v>1.3717421124828533</v>
      </c>
      <c r="W33" s="112">
        <v>0</v>
      </c>
      <c r="X33" s="112">
        <v>93.27846364883402</v>
      </c>
      <c r="Y33" s="112">
        <v>2.880658436213992</v>
      </c>
      <c r="Z33" s="112">
        <v>0</v>
      </c>
      <c r="AA33" s="112">
        <v>0.6858710562414266</v>
      </c>
      <c r="AB33" s="112">
        <v>1.3717421124828533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669</v>
      </c>
      <c r="D34" s="137">
        <v>0</v>
      </c>
      <c r="E34" s="122">
        <v>0</v>
      </c>
      <c r="F34" s="122">
        <v>4</v>
      </c>
      <c r="G34" s="122">
        <v>0</v>
      </c>
      <c r="H34" s="122">
        <v>648</v>
      </c>
      <c r="I34" s="122">
        <v>10</v>
      </c>
      <c r="J34" s="122">
        <v>0</v>
      </c>
      <c r="K34" s="122">
        <v>2</v>
      </c>
      <c r="L34" s="122">
        <v>5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18">
        <v>665</v>
      </c>
      <c r="T34" s="130">
        <v>0</v>
      </c>
      <c r="U34" s="131">
        <v>0</v>
      </c>
      <c r="V34" s="131">
        <v>4</v>
      </c>
      <c r="W34" s="131">
        <v>0</v>
      </c>
      <c r="X34" s="131">
        <v>644</v>
      </c>
      <c r="Y34" s="131">
        <v>9</v>
      </c>
      <c r="Z34" s="131">
        <v>0</v>
      </c>
      <c r="AA34" s="131">
        <v>3</v>
      </c>
      <c r="AB34" s="131">
        <v>5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0.5979073243647235</v>
      </c>
      <c r="G35" s="140">
        <v>0</v>
      </c>
      <c r="H35" s="140">
        <v>96.8609865470852</v>
      </c>
      <c r="I35" s="140">
        <v>1.4947683109118086</v>
      </c>
      <c r="J35" s="140">
        <v>0</v>
      </c>
      <c r="K35" s="140">
        <v>0.29895366218236175</v>
      </c>
      <c r="L35" s="140">
        <v>0.7473841554559043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</v>
      </c>
      <c r="U35" s="145">
        <v>0</v>
      </c>
      <c r="V35" s="145">
        <v>0.6015037593984963</v>
      </c>
      <c r="W35" s="145">
        <v>0</v>
      </c>
      <c r="X35" s="145">
        <v>96.84210526315789</v>
      </c>
      <c r="Y35" s="145">
        <v>1.3533834586466165</v>
      </c>
      <c r="Z35" s="145">
        <v>0</v>
      </c>
      <c r="AA35" s="145">
        <v>0.4511278195488722</v>
      </c>
      <c r="AB35" s="145">
        <v>0.7518796992481203</v>
      </c>
      <c r="AC35" s="145">
        <v>0</v>
      </c>
      <c r="AD35" s="145">
        <v>0</v>
      </c>
      <c r="AE35" s="146">
        <v>0</v>
      </c>
    </row>
    <row r="36" ht="22.5" customHeight="1">
      <c r="C36" s="147" t="s">
        <v>76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Ｐゴシック,太字"&amp;14平成19年8月１日現在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">
      <selection activeCell="J30" sqref="J30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101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106</v>
      </c>
    </row>
    <row r="7" ht="24" customHeight="1"/>
    <row r="8" spans="2:10" ht="26.25" customHeight="1">
      <c r="B8" s="11" t="s">
        <v>102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4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99</v>
      </c>
      <c r="D13" s="163"/>
      <c r="E13" s="174" t="s">
        <v>103</v>
      </c>
      <c r="F13" s="175"/>
      <c r="G13" s="176" t="s">
        <v>104</v>
      </c>
      <c r="H13" s="177"/>
      <c r="I13" s="173" t="s">
        <v>105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3274</v>
      </c>
      <c r="D15" s="22"/>
      <c r="E15" s="23">
        <v>18</v>
      </c>
      <c r="F15" s="24"/>
      <c r="G15" s="25">
        <v>42</v>
      </c>
      <c r="H15" s="26"/>
      <c r="I15" s="27">
        <v>3250</v>
      </c>
      <c r="J15" s="28"/>
    </row>
    <row r="16" spans="1:10" ht="34.5" customHeight="1">
      <c r="A16" s="161" t="s">
        <v>14</v>
      </c>
      <c r="B16" s="162"/>
      <c r="C16" s="23">
        <v>7473</v>
      </c>
      <c r="D16" s="23">
        <v>6935</v>
      </c>
      <c r="E16" s="29">
        <v>58</v>
      </c>
      <c r="F16" s="30">
        <v>57</v>
      </c>
      <c r="G16" s="31">
        <v>74</v>
      </c>
      <c r="H16" s="32">
        <v>69</v>
      </c>
      <c r="I16" s="33">
        <v>7457</v>
      </c>
      <c r="J16" s="34">
        <v>6923</v>
      </c>
    </row>
    <row r="17" spans="1:10" ht="34.5" customHeight="1">
      <c r="A17" s="35"/>
      <c r="B17" s="36" t="s">
        <v>15</v>
      </c>
      <c r="C17" s="37">
        <v>2943</v>
      </c>
      <c r="D17" s="38">
        <v>2737</v>
      </c>
      <c r="E17" s="38">
        <v>16</v>
      </c>
      <c r="F17" s="39">
        <v>15</v>
      </c>
      <c r="G17" s="40">
        <v>35</v>
      </c>
      <c r="H17" s="41">
        <v>31</v>
      </c>
      <c r="I17" s="42">
        <v>2924</v>
      </c>
      <c r="J17" s="43">
        <v>2721</v>
      </c>
    </row>
    <row r="18" spans="1:10" ht="34.5" customHeight="1">
      <c r="A18" s="35"/>
      <c r="B18" s="44" t="s">
        <v>16</v>
      </c>
      <c r="C18" s="45">
        <v>155</v>
      </c>
      <c r="D18" s="46">
        <v>149</v>
      </c>
      <c r="E18" s="46">
        <v>0</v>
      </c>
      <c r="F18" s="47">
        <v>0</v>
      </c>
      <c r="G18" s="48">
        <v>0</v>
      </c>
      <c r="H18" s="49">
        <v>0</v>
      </c>
      <c r="I18" s="50">
        <v>155</v>
      </c>
      <c r="J18" s="51">
        <v>149</v>
      </c>
    </row>
    <row r="19" spans="1:10" ht="27.75" customHeight="1">
      <c r="A19" s="35"/>
      <c r="B19" s="52" t="s">
        <v>17</v>
      </c>
      <c r="C19" s="53">
        <v>568</v>
      </c>
      <c r="D19" s="54">
        <v>529</v>
      </c>
      <c r="E19" s="54">
        <v>6</v>
      </c>
      <c r="F19" s="55">
        <v>6</v>
      </c>
      <c r="G19" s="56">
        <v>4</v>
      </c>
      <c r="H19" s="57">
        <v>4</v>
      </c>
      <c r="I19" s="150">
        <v>570</v>
      </c>
      <c r="J19" s="151">
        <v>531</v>
      </c>
    </row>
    <row r="20" spans="1:10" ht="19.5" customHeight="1">
      <c r="A20" s="35"/>
      <c r="B20" s="60" t="s">
        <v>18</v>
      </c>
      <c r="C20" s="61">
        <v>546</v>
      </c>
      <c r="D20" s="62">
        <v>529</v>
      </c>
      <c r="E20" s="62">
        <v>6</v>
      </c>
      <c r="F20" s="63">
        <v>6</v>
      </c>
      <c r="G20" s="64">
        <v>4</v>
      </c>
      <c r="H20" s="149">
        <v>4</v>
      </c>
      <c r="I20" s="64">
        <v>548</v>
      </c>
      <c r="J20" s="66">
        <v>531</v>
      </c>
    </row>
    <row r="21" spans="1:10" ht="34.5" customHeight="1">
      <c r="A21" s="35"/>
      <c r="B21" s="44" t="s">
        <v>31</v>
      </c>
      <c r="C21" s="45">
        <v>55</v>
      </c>
      <c r="D21" s="46">
        <v>24</v>
      </c>
      <c r="E21" s="46">
        <v>1</v>
      </c>
      <c r="F21" s="47">
        <v>0</v>
      </c>
      <c r="G21" s="48">
        <v>0</v>
      </c>
      <c r="H21" s="49">
        <v>0</v>
      </c>
      <c r="I21" s="42">
        <v>56</v>
      </c>
      <c r="J21" s="43">
        <v>24</v>
      </c>
    </row>
    <row r="22" spans="1:10" ht="34.5" customHeight="1">
      <c r="A22" s="35"/>
      <c r="B22" s="44" t="s">
        <v>32</v>
      </c>
      <c r="C22" s="45">
        <v>63</v>
      </c>
      <c r="D22" s="46">
        <v>1</v>
      </c>
      <c r="E22" s="46">
        <v>0</v>
      </c>
      <c r="F22" s="47">
        <v>0</v>
      </c>
      <c r="G22" s="48">
        <v>0</v>
      </c>
      <c r="H22" s="49">
        <v>0</v>
      </c>
      <c r="I22" s="50">
        <v>63</v>
      </c>
      <c r="J22" s="51">
        <v>1</v>
      </c>
    </row>
    <row r="23" spans="1:10" ht="34.5" customHeight="1">
      <c r="A23" s="35"/>
      <c r="B23" s="44" t="s">
        <v>19</v>
      </c>
      <c r="C23" s="45">
        <v>1292</v>
      </c>
      <c r="D23" s="46">
        <v>1252</v>
      </c>
      <c r="E23" s="46">
        <v>14</v>
      </c>
      <c r="F23" s="47">
        <v>15</v>
      </c>
      <c r="G23" s="48">
        <v>1</v>
      </c>
      <c r="H23" s="49">
        <v>1</v>
      </c>
      <c r="I23" s="42">
        <v>1305</v>
      </c>
      <c r="J23" s="43">
        <v>1266</v>
      </c>
    </row>
    <row r="24" spans="1:10" ht="34.5" customHeight="1">
      <c r="A24" s="35"/>
      <c r="B24" s="44" t="s">
        <v>33</v>
      </c>
      <c r="C24" s="45">
        <v>113</v>
      </c>
      <c r="D24" s="46">
        <v>111</v>
      </c>
      <c r="E24" s="46">
        <v>0</v>
      </c>
      <c r="F24" s="47">
        <v>0</v>
      </c>
      <c r="G24" s="48">
        <v>0</v>
      </c>
      <c r="H24" s="49">
        <v>0</v>
      </c>
      <c r="I24" s="50">
        <v>113</v>
      </c>
      <c r="J24" s="51">
        <v>111</v>
      </c>
    </row>
    <row r="25" spans="1:10" ht="34.5" customHeight="1">
      <c r="A25" s="35"/>
      <c r="B25" s="44" t="s">
        <v>20</v>
      </c>
      <c r="C25" s="45">
        <v>412</v>
      </c>
      <c r="D25" s="46">
        <v>389</v>
      </c>
      <c r="E25" s="46">
        <v>1</v>
      </c>
      <c r="F25" s="47">
        <v>3</v>
      </c>
      <c r="G25" s="48">
        <v>0</v>
      </c>
      <c r="H25" s="49">
        <v>0</v>
      </c>
      <c r="I25" s="42">
        <v>413</v>
      </c>
      <c r="J25" s="43">
        <v>392</v>
      </c>
    </row>
    <row r="26" spans="1:10" ht="34.5" customHeight="1">
      <c r="A26" s="35"/>
      <c r="B26" s="44" t="s">
        <v>21</v>
      </c>
      <c r="C26" s="45">
        <v>3</v>
      </c>
      <c r="D26" s="46">
        <v>3</v>
      </c>
      <c r="E26" s="46">
        <v>0</v>
      </c>
      <c r="F26" s="47">
        <v>0</v>
      </c>
      <c r="G26" s="48">
        <v>0</v>
      </c>
      <c r="H26" s="49">
        <v>0</v>
      </c>
      <c r="I26" s="50">
        <v>3</v>
      </c>
      <c r="J26" s="51">
        <v>3</v>
      </c>
    </row>
    <row r="27" spans="1:10" ht="34.5" customHeight="1">
      <c r="A27" s="35"/>
      <c r="B27" s="44" t="s">
        <v>22</v>
      </c>
      <c r="C27" s="45">
        <v>327</v>
      </c>
      <c r="D27" s="46">
        <v>320</v>
      </c>
      <c r="E27" s="46">
        <v>4</v>
      </c>
      <c r="F27" s="67">
        <v>4</v>
      </c>
      <c r="G27" s="48">
        <v>2</v>
      </c>
      <c r="H27" s="49">
        <v>2</v>
      </c>
      <c r="I27" s="42">
        <v>329</v>
      </c>
      <c r="J27" s="43">
        <v>322</v>
      </c>
    </row>
    <row r="28" spans="1:10" ht="34.5" customHeight="1">
      <c r="A28" s="35"/>
      <c r="B28" s="44" t="s">
        <v>23</v>
      </c>
      <c r="C28" s="45">
        <v>865</v>
      </c>
      <c r="D28" s="46">
        <v>746</v>
      </c>
      <c r="E28" s="46">
        <v>7</v>
      </c>
      <c r="F28" s="47">
        <v>6</v>
      </c>
      <c r="G28" s="48">
        <v>18</v>
      </c>
      <c r="H28" s="49">
        <v>17</v>
      </c>
      <c r="I28" s="50">
        <v>854</v>
      </c>
      <c r="J28" s="51">
        <v>735</v>
      </c>
    </row>
    <row r="29" spans="1:10" ht="34.5" customHeight="1">
      <c r="A29" s="35"/>
      <c r="B29" s="68" t="s">
        <v>24</v>
      </c>
      <c r="C29" s="53">
        <v>677</v>
      </c>
      <c r="D29" s="69">
        <v>674</v>
      </c>
      <c r="E29" s="69">
        <v>9</v>
      </c>
      <c r="F29" s="70">
        <v>8</v>
      </c>
      <c r="G29" s="71">
        <v>14</v>
      </c>
      <c r="H29" s="72">
        <v>14</v>
      </c>
      <c r="I29" s="42">
        <v>672</v>
      </c>
      <c r="J29" s="43">
        <v>668</v>
      </c>
    </row>
    <row r="30" spans="1:10" ht="34.5" customHeight="1" thickBot="1">
      <c r="A30" s="165" t="s">
        <v>25</v>
      </c>
      <c r="B30" s="166"/>
      <c r="C30" s="73">
        <v>10747</v>
      </c>
      <c r="D30" s="73">
        <v>6935</v>
      </c>
      <c r="E30" s="23">
        <v>76</v>
      </c>
      <c r="F30" s="74">
        <v>57</v>
      </c>
      <c r="G30" s="75">
        <v>116</v>
      </c>
      <c r="H30" s="76">
        <v>69</v>
      </c>
      <c r="I30" s="33">
        <v>10707</v>
      </c>
      <c r="J30" s="34">
        <v>6923</v>
      </c>
    </row>
    <row r="31" spans="2:6" ht="34.5" customHeight="1" thickTop="1">
      <c r="B31" s="1" t="s">
        <v>26</v>
      </c>
      <c r="F31" s="77"/>
    </row>
    <row r="32" ht="27.75" customHeight="1">
      <c r="B32" s="1" t="s">
        <v>27</v>
      </c>
    </row>
    <row r="33" spans="2:10" ht="27.75" customHeight="1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ht="14.2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ht="4.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24.7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34.5" customHeight="1">
      <c r="B37" s="164"/>
      <c r="C37" s="164"/>
      <c r="D37" s="164"/>
      <c r="E37" s="164"/>
      <c r="F37" s="164"/>
      <c r="G37" s="164"/>
      <c r="H37" s="164"/>
      <c r="I37" s="164"/>
      <c r="J37" s="16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12">
    <mergeCell ref="I1:J1"/>
    <mergeCell ref="A13:B14"/>
    <mergeCell ref="I2:J2"/>
    <mergeCell ref="I13:J13"/>
    <mergeCell ref="E13:F13"/>
    <mergeCell ref="G13:H13"/>
    <mergeCell ref="A16:B16"/>
    <mergeCell ref="C13:D13"/>
    <mergeCell ref="B33:J35"/>
    <mergeCell ref="B36:J37"/>
    <mergeCell ref="A30:B30"/>
    <mergeCell ref="A15:B15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H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S34" sqref="S34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10707</v>
      </c>
      <c r="D6" s="83">
        <v>1456</v>
      </c>
      <c r="E6" s="84">
        <v>56</v>
      </c>
      <c r="F6" s="84">
        <v>942</v>
      </c>
      <c r="G6" s="84">
        <v>147</v>
      </c>
      <c r="H6" s="84">
        <v>7026</v>
      </c>
      <c r="I6" s="84">
        <v>578</v>
      </c>
      <c r="J6" s="84">
        <v>7</v>
      </c>
      <c r="K6" s="84">
        <v>184</v>
      </c>
      <c r="L6" s="84">
        <v>97</v>
      </c>
      <c r="M6" s="84">
        <v>6</v>
      </c>
      <c r="N6" s="84">
        <v>151</v>
      </c>
      <c r="O6" s="85">
        <v>57</v>
      </c>
      <c r="P6" s="86"/>
      <c r="Q6" s="226" t="s">
        <v>51</v>
      </c>
      <c r="R6" s="227"/>
      <c r="S6" s="87">
        <v>6923</v>
      </c>
      <c r="T6" s="88">
        <v>1014</v>
      </c>
      <c r="U6" s="89">
        <v>29</v>
      </c>
      <c r="V6" s="89">
        <v>464</v>
      </c>
      <c r="W6" s="89">
        <v>70</v>
      </c>
      <c r="X6" s="89">
        <v>4705</v>
      </c>
      <c r="Y6" s="89">
        <v>346</v>
      </c>
      <c r="Z6" s="89">
        <v>5</v>
      </c>
      <c r="AA6" s="89">
        <v>103</v>
      </c>
      <c r="AB6" s="89">
        <v>66</v>
      </c>
      <c r="AC6" s="89">
        <v>2</v>
      </c>
      <c r="AD6" s="89">
        <v>106</v>
      </c>
      <c r="AE6" s="90">
        <v>13</v>
      </c>
    </row>
    <row r="7" spans="1:31" ht="23.25" customHeight="1" thickBot="1">
      <c r="A7" s="209"/>
      <c r="B7" s="210"/>
      <c r="C7" s="91">
        <v>100</v>
      </c>
      <c r="D7" s="92">
        <v>13.598580367983562</v>
      </c>
      <c r="E7" s="93">
        <v>0.5230223218455217</v>
      </c>
      <c r="F7" s="93">
        <v>8.797982628187167</v>
      </c>
      <c r="G7" s="93">
        <v>1.3729335948444943</v>
      </c>
      <c r="H7" s="93">
        <v>65.62062202297562</v>
      </c>
      <c r="I7" s="93">
        <v>5.398337536191277</v>
      </c>
      <c r="J7" s="93">
        <v>0.06537779023069021</v>
      </c>
      <c r="K7" s="93">
        <v>1.7185019146352853</v>
      </c>
      <c r="L7" s="93">
        <v>0.9059493789109928</v>
      </c>
      <c r="M7" s="93">
        <v>0.05603810591202018</v>
      </c>
      <c r="N7" s="93">
        <v>1.4102923321191743</v>
      </c>
      <c r="O7" s="94">
        <v>0.5323620061641917</v>
      </c>
      <c r="P7" s="86"/>
      <c r="Q7" s="228"/>
      <c r="R7" s="229"/>
      <c r="S7" s="95">
        <v>100</v>
      </c>
      <c r="T7" s="96">
        <v>14.646829409215659</v>
      </c>
      <c r="U7" s="96">
        <v>0.41889354326159184</v>
      </c>
      <c r="V7" s="96">
        <v>6.702296692185469</v>
      </c>
      <c r="W7" s="96">
        <v>1.0111223458038423</v>
      </c>
      <c r="X7" s="96">
        <v>67.96186624295825</v>
      </c>
      <c r="Y7" s="96">
        <v>4.997833309258992</v>
      </c>
      <c r="Z7" s="96">
        <v>0.07222302470027445</v>
      </c>
      <c r="AA7" s="96">
        <v>1.4877943088256538</v>
      </c>
      <c r="AB7" s="96">
        <v>0.9533439260436227</v>
      </c>
      <c r="AC7" s="96">
        <v>0.02888920988010978</v>
      </c>
      <c r="AD7" s="96">
        <v>1.5311281236458183</v>
      </c>
      <c r="AE7" s="97">
        <v>0.18777986422071355</v>
      </c>
    </row>
    <row r="8" spans="1:31" ht="23.25" customHeight="1" thickTop="1">
      <c r="A8" s="201" t="s">
        <v>52</v>
      </c>
      <c r="B8" s="202"/>
      <c r="C8" s="98">
        <v>3250</v>
      </c>
      <c r="D8" s="99">
        <v>409</v>
      </c>
      <c r="E8" s="100">
        <v>23</v>
      </c>
      <c r="F8" s="100">
        <v>391</v>
      </c>
      <c r="G8" s="100">
        <v>68</v>
      </c>
      <c r="H8" s="100">
        <v>2057</v>
      </c>
      <c r="I8" s="100">
        <v>170</v>
      </c>
      <c r="J8" s="100">
        <v>1</v>
      </c>
      <c r="K8" s="100">
        <v>72</v>
      </c>
      <c r="L8" s="100">
        <v>15</v>
      </c>
      <c r="M8" s="100">
        <v>3</v>
      </c>
      <c r="N8" s="100">
        <v>41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12.584615384615386</v>
      </c>
      <c r="E9" s="108">
        <v>0.7076923076923077</v>
      </c>
      <c r="F9" s="108">
        <v>12.03076923076923</v>
      </c>
      <c r="G9" s="108">
        <v>2.0923076923076924</v>
      </c>
      <c r="H9" s="108">
        <v>63.292307692307695</v>
      </c>
      <c r="I9" s="108">
        <v>5.230769230769231</v>
      </c>
      <c r="J9" s="108">
        <v>0.03076923076923077</v>
      </c>
      <c r="K9" s="108">
        <v>2.215384615384615</v>
      </c>
      <c r="L9" s="108">
        <v>0.46153846153846156</v>
      </c>
      <c r="M9" s="108">
        <v>0.0923076923076923</v>
      </c>
      <c r="N9" s="108">
        <v>1.2615384615384615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98">
        <v>7457</v>
      </c>
      <c r="D10" s="115">
        <v>1047</v>
      </c>
      <c r="E10" s="116">
        <v>33</v>
      </c>
      <c r="F10" s="116">
        <v>551</v>
      </c>
      <c r="G10" s="116">
        <v>79</v>
      </c>
      <c r="H10" s="116">
        <v>4969</v>
      </c>
      <c r="I10" s="116">
        <v>408</v>
      </c>
      <c r="J10" s="116">
        <v>6</v>
      </c>
      <c r="K10" s="116">
        <v>112</v>
      </c>
      <c r="L10" s="116">
        <v>82</v>
      </c>
      <c r="M10" s="116">
        <v>3</v>
      </c>
      <c r="N10" s="116">
        <v>110</v>
      </c>
      <c r="O10" s="117">
        <v>57</v>
      </c>
      <c r="P10" s="86"/>
      <c r="Q10" s="224" t="s">
        <v>34</v>
      </c>
      <c r="R10" s="225"/>
      <c r="S10" s="118">
        <v>6923</v>
      </c>
      <c r="T10" s="119">
        <v>1014</v>
      </c>
      <c r="U10" s="119">
        <v>29</v>
      </c>
      <c r="V10" s="119">
        <v>464</v>
      </c>
      <c r="W10" s="119">
        <v>70</v>
      </c>
      <c r="X10" s="119">
        <v>4705</v>
      </c>
      <c r="Y10" s="119">
        <v>346</v>
      </c>
      <c r="Z10" s="119">
        <v>5</v>
      </c>
      <c r="AA10" s="119">
        <v>103</v>
      </c>
      <c r="AB10" s="119">
        <v>66</v>
      </c>
      <c r="AC10" s="119">
        <v>2</v>
      </c>
      <c r="AD10" s="119">
        <v>106</v>
      </c>
      <c r="AE10" s="120">
        <v>13</v>
      </c>
    </row>
    <row r="11" spans="1:31" ht="23.25" customHeight="1">
      <c r="A11" s="201"/>
      <c r="B11" s="204"/>
      <c r="C11" s="106">
        <v>100</v>
      </c>
      <c r="D11" s="107">
        <v>14.04049886013142</v>
      </c>
      <c r="E11" s="108">
        <v>0.4425372133565777</v>
      </c>
      <c r="F11" s="108">
        <v>7.389030441196192</v>
      </c>
      <c r="G11" s="108">
        <v>1.0594072683384739</v>
      </c>
      <c r="H11" s="108">
        <v>66.63537615663135</v>
      </c>
      <c r="I11" s="108">
        <v>5.471369183317688</v>
      </c>
      <c r="J11" s="108">
        <v>0.08046131151937776</v>
      </c>
      <c r="K11" s="108">
        <v>1.5019444816950516</v>
      </c>
      <c r="L11" s="108">
        <v>1.0996379240981629</v>
      </c>
      <c r="M11" s="108">
        <v>0.04023065575968888</v>
      </c>
      <c r="N11" s="108">
        <v>1.4751240445219258</v>
      </c>
      <c r="O11" s="109">
        <v>0.7643824594340888</v>
      </c>
      <c r="P11" s="86"/>
      <c r="Q11" s="220"/>
      <c r="R11" s="223"/>
      <c r="S11" s="110">
        <v>100</v>
      </c>
      <c r="T11" s="112">
        <v>14.646829409215659</v>
      </c>
      <c r="U11" s="112">
        <v>0.41889354326159184</v>
      </c>
      <c r="V11" s="112">
        <v>6.702296692185469</v>
      </c>
      <c r="W11" s="112">
        <v>1.0111223458038423</v>
      </c>
      <c r="X11" s="112">
        <v>67.96186624295825</v>
      </c>
      <c r="Y11" s="112">
        <v>4.997833309258992</v>
      </c>
      <c r="Z11" s="112">
        <v>0.07222302470027445</v>
      </c>
      <c r="AA11" s="112">
        <v>1.4877943088256538</v>
      </c>
      <c r="AB11" s="112">
        <v>0.9533439260436227</v>
      </c>
      <c r="AC11" s="112">
        <v>0.02888920988010978</v>
      </c>
      <c r="AD11" s="112">
        <v>1.5311281236458183</v>
      </c>
      <c r="AE11" s="113">
        <v>0.18777986422071355</v>
      </c>
    </row>
    <row r="12" spans="1:31" ht="23.25" customHeight="1">
      <c r="A12" s="180"/>
      <c r="B12" s="178" t="s">
        <v>54</v>
      </c>
      <c r="C12" s="98">
        <v>2924</v>
      </c>
      <c r="D12" s="121">
        <v>215</v>
      </c>
      <c r="E12" s="122">
        <v>19</v>
      </c>
      <c r="F12" s="123">
        <v>71</v>
      </c>
      <c r="G12" s="122">
        <v>8</v>
      </c>
      <c r="H12" s="122">
        <v>2275</v>
      </c>
      <c r="I12" s="122">
        <v>251</v>
      </c>
      <c r="J12" s="122">
        <v>1</v>
      </c>
      <c r="K12" s="122">
        <v>51</v>
      </c>
      <c r="L12" s="122">
        <v>27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2721</v>
      </c>
      <c r="T12" s="126">
        <v>209</v>
      </c>
      <c r="U12" s="127">
        <v>18</v>
      </c>
      <c r="V12" s="127">
        <v>68</v>
      </c>
      <c r="W12" s="127">
        <v>8</v>
      </c>
      <c r="X12" s="127">
        <v>2128</v>
      </c>
      <c r="Y12" s="127">
        <v>216</v>
      </c>
      <c r="Z12" s="127">
        <v>0</v>
      </c>
      <c r="AA12" s="127">
        <v>44</v>
      </c>
      <c r="AB12" s="127">
        <v>25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7.352941176470589</v>
      </c>
      <c r="E13" s="108">
        <v>0.6497948016415869</v>
      </c>
      <c r="F13" s="108">
        <v>2.4281805745554035</v>
      </c>
      <c r="G13" s="108">
        <v>0.27359781121751026</v>
      </c>
      <c r="H13" s="108">
        <v>77.80437756497948</v>
      </c>
      <c r="I13" s="108">
        <v>8.584131326949384</v>
      </c>
      <c r="J13" s="108">
        <v>0.03419972640218878</v>
      </c>
      <c r="K13" s="108">
        <v>1.744186046511628</v>
      </c>
      <c r="L13" s="108">
        <v>0.9233926128590971</v>
      </c>
      <c r="M13" s="108">
        <v>0</v>
      </c>
      <c r="N13" s="108">
        <v>0.2051983584131327</v>
      </c>
      <c r="O13" s="109">
        <v>0</v>
      </c>
      <c r="P13" s="86"/>
      <c r="Q13" s="219"/>
      <c r="R13" s="216"/>
      <c r="S13" s="110">
        <v>100</v>
      </c>
      <c r="T13" s="129">
        <v>7.680999632488056</v>
      </c>
      <c r="U13" s="112">
        <v>0.6615214994487321</v>
      </c>
      <c r="V13" s="112">
        <v>2.499081220139655</v>
      </c>
      <c r="W13" s="112">
        <v>0.2940095553105476</v>
      </c>
      <c r="X13" s="112">
        <v>78.20654171260566</v>
      </c>
      <c r="Y13" s="112">
        <v>7.938257993384785</v>
      </c>
      <c r="Z13" s="112">
        <v>0</v>
      </c>
      <c r="AA13" s="112">
        <v>1.6170525542080119</v>
      </c>
      <c r="AB13" s="112">
        <v>0.9187798603454611</v>
      </c>
      <c r="AC13" s="112">
        <v>0</v>
      </c>
      <c r="AD13" s="112">
        <v>0.18375597206909225</v>
      </c>
      <c r="AE13" s="113">
        <v>0</v>
      </c>
    </row>
    <row r="14" spans="1:31" ht="23.25" customHeight="1">
      <c r="A14" s="180"/>
      <c r="B14" s="178" t="s">
        <v>56</v>
      </c>
      <c r="C14" s="98">
        <v>155</v>
      </c>
      <c r="D14" s="121">
        <v>10</v>
      </c>
      <c r="E14" s="122">
        <v>1</v>
      </c>
      <c r="F14" s="122">
        <v>2</v>
      </c>
      <c r="G14" s="122">
        <v>0</v>
      </c>
      <c r="H14" s="122">
        <v>138</v>
      </c>
      <c r="I14" s="122">
        <v>3</v>
      </c>
      <c r="J14" s="122">
        <v>0</v>
      </c>
      <c r="K14" s="122">
        <v>0</v>
      </c>
      <c r="L14" s="122">
        <v>0</v>
      </c>
      <c r="M14" s="122">
        <v>0</v>
      </c>
      <c r="N14" s="122">
        <v>1</v>
      </c>
      <c r="O14" s="124">
        <v>0</v>
      </c>
      <c r="P14" s="86"/>
      <c r="Q14" s="219"/>
      <c r="R14" s="215" t="s">
        <v>57</v>
      </c>
      <c r="S14" s="118">
        <v>149</v>
      </c>
      <c r="T14" s="130">
        <v>11</v>
      </c>
      <c r="U14" s="131">
        <v>1</v>
      </c>
      <c r="V14" s="131">
        <v>2</v>
      </c>
      <c r="W14" s="131">
        <v>0</v>
      </c>
      <c r="X14" s="131">
        <v>132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1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6.451612903225806</v>
      </c>
      <c r="E15" s="108">
        <v>0.6451612903225806</v>
      </c>
      <c r="F15" s="108">
        <v>1.2903225806451613</v>
      </c>
      <c r="G15" s="108">
        <v>0</v>
      </c>
      <c r="H15" s="108">
        <v>89.03225806451613</v>
      </c>
      <c r="I15" s="108">
        <v>1.935483870967742</v>
      </c>
      <c r="J15" s="108">
        <v>0</v>
      </c>
      <c r="K15" s="108">
        <v>0</v>
      </c>
      <c r="L15" s="108">
        <v>0</v>
      </c>
      <c r="M15" s="108">
        <v>0</v>
      </c>
      <c r="N15" s="108">
        <v>0.6451612903225806</v>
      </c>
      <c r="O15" s="109">
        <v>0</v>
      </c>
      <c r="P15" s="86"/>
      <c r="Q15" s="219"/>
      <c r="R15" s="216"/>
      <c r="S15" s="110">
        <v>100</v>
      </c>
      <c r="T15" s="129">
        <v>7.38255033557047</v>
      </c>
      <c r="U15" s="112">
        <v>0.6711409395973155</v>
      </c>
      <c r="V15" s="112">
        <v>1.342281879194631</v>
      </c>
      <c r="W15" s="112">
        <v>0</v>
      </c>
      <c r="X15" s="112">
        <v>88.59060402684564</v>
      </c>
      <c r="Y15" s="112">
        <v>0</v>
      </c>
      <c r="Z15" s="112">
        <v>1.342281879194631</v>
      </c>
      <c r="AA15" s="112">
        <v>0</v>
      </c>
      <c r="AB15" s="112">
        <v>0</v>
      </c>
      <c r="AC15" s="112">
        <v>0</v>
      </c>
      <c r="AD15" s="112">
        <v>0.6711409395973155</v>
      </c>
      <c r="AE15" s="113">
        <v>0</v>
      </c>
    </row>
    <row r="16" spans="1:31" ht="23.25" customHeight="1">
      <c r="A16" s="180"/>
      <c r="B16" s="178" t="s">
        <v>58</v>
      </c>
      <c r="C16" s="98">
        <v>570</v>
      </c>
      <c r="D16" s="121">
        <v>41</v>
      </c>
      <c r="E16" s="122">
        <v>1</v>
      </c>
      <c r="F16" s="122">
        <v>239</v>
      </c>
      <c r="G16" s="122">
        <v>59</v>
      </c>
      <c r="H16" s="122">
        <v>150</v>
      </c>
      <c r="I16" s="122">
        <v>15</v>
      </c>
      <c r="J16" s="122">
        <v>0</v>
      </c>
      <c r="K16" s="122">
        <v>29</v>
      </c>
      <c r="L16" s="122">
        <v>30</v>
      </c>
      <c r="M16" s="122">
        <v>0</v>
      </c>
      <c r="N16" s="122">
        <v>1</v>
      </c>
      <c r="O16" s="124">
        <v>5</v>
      </c>
      <c r="P16" s="86"/>
      <c r="Q16" s="219"/>
      <c r="R16" s="215" t="s">
        <v>59</v>
      </c>
      <c r="S16" s="118">
        <v>531</v>
      </c>
      <c r="T16" s="130">
        <v>42</v>
      </c>
      <c r="U16" s="131">
        <v>0</v>
      </c>
      <c r="V16" s="131">
        <v>213</v>
      </c>
      <c r="W16" s="131">
        <v>56</v>
      </c>
      <c r="X16" s="131">
        <v>164</v>
      </c>
      <c r="Y16" s="131">
        <v>15</v>
      </c>
      <c r="Z16" s="131">
        <v>0</v>
      </c>
      <c r="AA16" s="131">
        <v>31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7.192982456140351</v>
      </c>
      <c r="E17" s="108">
        <v>0.17543859649122806</v>
      </c>
      <c r="F17" s="108">
        <v>41.929824561403514</v>
      </c>
      <c r="G17" s="108">
        <v>10.350877192982457</v>
      </c>
      <c r="H17" s="108">
        <v>26.31578947368421</v>
      </c>
      <c r="I17" s="108">
        <v>2.631578947368421</v>
      </c>
      <c r="J17" s="108">
        <v>0</v>
      </c>
      <c r="K17" s="108">
        <v>5.087719298245614</v>
      </c>
      <c r="L17" s="108">
        <v>5.263157894736842</v>
      </c>
      <c r="M17" s="108">
        <v>0</v>
      </c>
      <c r="N17" s="108">
        <v>0.17543859649122806</v>
      </c>
      <c r="O17" s="109">
        <v>0.8771929824561403</v>
      </c>
      <c r="P17" s="86"/>
      <c r="Q17" s="219"/>
      <c r="R17" s="216"/>
      <c r="S17" s="110">
        <v>100</v>
      </c>
      <c r="T17" s="129">
        <v>7.909604519774012</v>
      </c>
      <c r="U17" s="112">
        <v>0</v>
      </c>
      <c r="V17" s="112">
        <v>40.11299435028249</v>
      </c>
      <c r="W17" s="112">
        <v>10.546139359698682</v>
      </c>
      <c r="X17" s="112">
        <v>30.88512241054614</v>
      </c>
      <c r="Y17" s="112">
        <v>2.824858757062147</v>
      </c>
      <c r="Z17" s="112">
        <v>0</v>
      </c>
      <c r="AA17" s="112">
        <v>5.83804143126177</v>
      </c>
      <c r="AB17" s="112">
        <v>1.8832391713747645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98">
        <v>56</v>
      </c>
      <c r="D18" s="121">
        <v>2</v>
      </c>
      <c r="E18" s="122">
        <v>0</v>
      </c>
      <c r="F18" s="122">
        <v>42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v>24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3.571428571428571</v>
      </c>
      <c r="E19" s="108">
        <v>0</v>
      </c>
      <c r="F19" s="108">
        <v>75</v>
      </c>
      <c r="G19" s="108">
        <v>7.142857142857142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1.7857142857142856</v>
      </c>
      <c r="N19" s="108">
        <v>1.7857142857142856</v>
      </c>
      <c r="O19" s="109">
        <v>10.714285714285714</v>
      </c>
      <c r="P19" s="86"/>
      <c r="Q19" s="219"/>
      <c r="R19" s="216"/>
      <c r="S19" s="110">
        <v>100</v>
      </c>
      <c r="T19" s="129">
        <v>4.166666666666666</v>
      </c>
      <c r="U19" s="112">
        <v>0</v>
      </c>
      <c r="V19" s="112">
        <v>83.33333333333334</v>
      </c>
      <c r="W19" s="112">
        <v>8.333333333333332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4.166666666666666</v>
      </c>
      <c r="AE19" s="113">
        <v>0</v>
      </c>
    </row>
    <row r="20" spans="1:31" ht="23.25" customHeight="1">
      <c r="A20" s="180"/>
      <c r="B20" s="178" t="s">
        <v>62</v>
      </c>
      <c r="C20" s="98">
        <v>63</v>
      </c>
      <c r="D20" s="153">
        <v>0</v>
      </c>
      <c r="E20" s="154">
        <v>0</v>
      </c>
      <c r="F20" s="154">
        <v>23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32</v>
      </c>
      <c r="P20" s="86"/>
      <c r="Q20" s="219"/>
      <c r="R20" s="215" t="s">
        <v>63</v>
      </c>
      <c r="S20" s="118">
        <v>1</v>
      </c>
      <c r="T20" s="130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1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36.507936507936506</v>
      </c>
      <c r="G21" s="108">
        <v>1.5873015873015872</v>
      </c>
      <c r="H21" s="108">
        <v>11.11111111111111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50.79365079365079</v>
      </c>
      <c r="P21" s="86"/>
      <c r="Q21" s="219"/>
      <c r="R21" s="216"/>
      <c r="S21" s="110">
        <v>100</v>
      </c>
      <c r="T21" s="129" t="s">
        <v>86</v>
      </c>
      <c r="U21" s="112" t="s">
        <v>86</v>
      </c>
      <c r="V21" s="112" t="s">
        <v>86</v>
      </c>
      <c r="W21" s="112" t="s">
        <v>86</v>
      </c>
      <c r="X21" s="112" t="s">
        <v>86</v>
      </c>
      <c r="Y21" s="112" t="s">
        <v>86</v>
      </c>
      <c r="Z21" s="112" t="s">
        <v>86</v>
      </c>
      <c r="AA21" s="112" t="s">
        <v>86</v>
      </c>
      <c r="AB21" s="112" t="s">
        <v>86</v>
      </c>
      <c r="AC21" s="112" t="s">
        <v>86</v>
      </c>
      <c r="AD21" s="112" t="s">
        <v>86</v>
      </c>
      <c r="AE21" s="113">
        <v>100</v>
      </c>
    </row>
    <row r="22" spans="1:31" ht="23.25" customHeight="1">
      <c r="A22" s="180"/>
      <c r="B22" s="178" t="s">
        <v>64</v>
      </c>
      <c r="C22" s="98">
        <v>1305</v>
      </c>
      <c r="D22" s="121">
        <v>412</v>
      </c>
      <c r="E22" s="122">
        <v>12</v>
      </c>
      <c r="F22" s="122">
        <v>72</v>
      </c>
      <c r="G22" s="122">
        <v>3</v>
      </c>
      <c r="H22" s="122">
        <v>611</v>
      </c>
      <c r="I22" s="122">
        <v>104</v>
      </c>
      <c r="J22" s="122">
        <v>5</v>
      </c>
      <c r="K22" s="122">
        <v>10</v>
      </c>
      <c r="L22" s="122">
        <v>11</v>
      </c>
      <c r="M22" s="122">
        <v>0</v>
      </c>
      <c r="N22" s="122">
        <v>65</v>
      </c>
      <c r="O22" s="124">
        <v>0</v>
      </c>
      <c r="P22" s="86"/>
      <c r="Q22" s="219"/>
      <c r="R22" s="215" t="s">
        <v>65</v>
      </c>
      <c r="S22" s="118">
        <v>1266</v>
      </c>
      <c r="T22" s="130">
        <v>406</v>
      </c>
      <c r="U22" s="131">
        <v>10</v>
      </c>
      <c r="V22" s="131">
        <v>61</v>
      </c>
      <c r="W22" s="131">
        <v>0</v>
      </c>
      <c r="X22" s="131">
        <v>616</v>
      </c>
      <c r="Y22" s="131">
        <v>85</v>
      </c>
      <c r="Z22" s="131">
        <v>2</v>
      </c>
      <c r="AA22" s="131">
        <v>7</v>
      </c>
      <c r="AB22" s="131">
        <v>12</v>
      </c>
      <c r="AC22" s="131">
        <v>0</v>
      </c>
      <c r="AD22" s="131">
        <v>67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31.570881226053636</v>
      </c>
      <c r="E23" s="108">
        <v>0.9195402298850575</v>
      </c>
      <c r="F23" s="108">
        <v>5.517241379310345</v>
      </c>
      <c r="G23" s="108">
        <v>0.22988505747126436</v>
      </c>
      <c r="H23" s="108">
        <v>46.81992337164751</v>
      </c>
      <c r="I23" s="108">
        <v>7.969348659003832</v>
      </c>
      <c r="J23" s="108">
        <v>0.38314176245210724</v>
      </c>
      <c r="K23" s="108">
        <v>0.7662835249042145</v>
      </c>
      <c r="L23" s="108">
        <v>0.8429118773946359</v>
      </c>
      <c r="M23" s="108">
        <v>0</v>
      </c>
      <c r="N23" s="108">
        <v>4.980842911877394</v>
      </c>
      <c r="O23" s="109">
        <v>0</v>
      </c>
      <c r="P23" s="86"/>
      <c r="Q23" s="219"/>
      <c r="R23" s="216"/>
      <c r="S23" s="110">
        <v>100</v>
      </c>
      <c r="T23" s="129">
        <v>32.069510268562404</v>
      </c>
      <c r="U23" s="112">
        <v>0.7898894154818324</v>
      </c>
      <c r="V23" s="112">
        <v>4.818325434439179</v>
      </c>
      <c r="W23" s="112">
        <v>0</v>
      </c>
      <c r="X23" s="112">
        <v>48.657187993680886</v>
      </c>
      <c r="Y23" s="112">
        <v>6.714060031595577</v>
      </c>
      <c r="Z23" s="112">
        <v>0.1579778830963665</v>
      </c>
      <c r="AA23" s="112">
        <v>0.5529225908372828</v>
      </c>
      <c r="AB23" s="112">
        <v>0.9478672985781991</v>
      </c>
      <c r="AC23" s="112">
        <v>0</v>
      </c>
      <c r="AD23" s="112">
        <v>5.292259083728278</v>
      </c>
      <c r="AE23" s="113">
        <v>0</v>
      </c>
    </row>
    <row r="24" spans="1:31" ht="23.25" customHeight="1">
      <c r="A24" s="180"/>
      <c r="B24" s="178" t="s">
        <v>66</v>
      </c>
      <c r="C24" s="98">
        <v>113</v>
      </c>
      <c r="D24" s="121">
        <v>1</v>
      </c>
      <c r="E24" s="122">
        <v>0</v>
      </c>
      <c r="F24" s="122">
        <v>80</v>
      </c>
      <c r="G24" s="122">
        <v>4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v>111</v>
      </c>
      <c r="T24" s="130">
        <v>1</v>
      </c>
      <c r="U24" s="131">
        <v>0</v>
      </c>
      <c r="V24" s="131">
        <v>80</v>
      </c>
      <c r="W24" s="131">
        <v>4</v>
      </c>
      <c r="X24" s="131">
        <v>1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v>0.8849557522123894</v>
      </c>
      <c r="E25" s="108">
        <v>0</v>
      </c>
      <c r="F25" s="108">
        <v>70.79646017699115</v>
      </c>
      <c r="G25" s="108">
        <v>3.5398230088495577</v>
      </c>
      <c r="H25" s="108">
        <v>0</v>
      </c>
      <c r="I25" s="108">
        <v>0</v>
      </c>
      <c r="J25" s="108">
        <v>0</v>
      </c>
      <c r="K25" s="108">
        <v>11.504424778761061</v>
      </c>
      <c r="L25" s="108">
        <v>0</v>
      </c>
      <c r="M25" s="108">
        <v>0</v>
      </c>
      <c r="N25" s="108">
        <v>0.8849557522123894</v>
      </c>
      <c r="O25" s="109">
        <v>12.389380530973451</v>
      </c>
      <c r="P25" s="86"/>
      <c r="Q25" s="219"/>
      <c r="R25" s="216"/>
      <c r="S25" s="110">
        <v>100</v>
      </c>
      <c r="T25" s="129">
        <v>0.9009009009009009</v>
      </c>
      <c r="U25" s="112">
        <v>0</v>
      </c>
      <c r="V25" s="112">
        <v>72.07207207207207</v>
      </c>
      <c r="W25" s="112">
        <v>3.6036036036036037</v>
      </c>
      <c r="X25" s="112">
        <v>0.9009009009009009</v>
      </c>
      <c r="Y25" s="112">
        <v>0</v>
      </c>
      <c r="Z25" s="112">
        <v>0</v>
      </c>
      <c r="AA25" s="112">
        <v>10.81081081081081</v>
      </c>
      <c r="AB25" s="112">
        <v>0</v>
      </c>
      <c r="AC25" s="112">
        <v>0</v>
      </c>
      <c r="AD25" s="112">
        <v>0.9009009009009009</v>
      </c>
      <c r="AE25" s="113">
        <v>10.81081081081081</v>
      </c>
    </row>
    <row r="26" spans="1:31" ht="23.25" customHeight="1">
      <c r="A26" s="180"/>
      <c r="B26" s="178" t="s">
        <v>68</v>
      </c>
      <c r="C26" s="98">
        <v>413</v>
      </c>
      <c r="D26" s="121">
        <v>352</v>
      </c>
      <c r="E26" s="122">
        <v>0</v>
      </c>
      <c r="F26" s="122">
        <v>3</v>
      </c>
      <c r="G26" s="122">
        <v>0</v>
      </c>
      <c r="H26" s="122">
        <v>23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31</v>
      </c>
      <c r="O26" s="124">
        <v>0</v>
      </c>
      <c r="P26" s="86"/>
      <c r="Q26" s="219"/>
      <c r="R26" s="215" t="s">
        <v>69</v>
      </c>
      <c r="S26" s="118">
        <v>392</v>
      </c>
      <c r="T26" s="130">
        <v>334</v>
      </c>
      <c r="U26" s="131">
        <v>0</v>
      </c>
      <c r="V26" s="131">
        <v>2</v>
      </c>
      <c r="W26" s="131">
        <v>0</v>
      </c>
      <c r="X26" s="131">
        <v>21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31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85.23002421307507</v>
      </c>
      <c r="E27" s="108">
        <v>0</v>
      </c>
      <c r="F27" s="108">
        <v>0.7263922518159807</v>
      </c>
      <c r="G27" s="108">
        <v>0</v>
      </c>
      <c r="H27" s="108">
        <v>5.569007263922518</v>
      </c>
      <c r="I27" s="108">
        <v>0.24213075060532688</v>
      </c>
      <c r="J27" s="108">
        <v>0</v>
      </c>
      <c r="K27" s="108">
        <v>0.24213075060532688</v>
      </c>
      <c r="L27" s="108">
        <v>0</v>
      </c>
      <c r="M27" s="108">
        <v>0.48426150121065376</v>
      </c>
      <c r="N27" s="108">
        <v>7.506053268765134</v>
      </c>
      <c r="O27" s="109">
        <v>0</v>
      </c>
      <c r="P27" s="86"/>
      <c r="Q27" s="219"/>
      <c r="R27" s="216"/>
      <c r="S27" s="110">
        <v>100</v>
      </c>
      <c r="T27" s="129">
        <v>85.20408163265306</v>
      </c>
      <c r="U27" s="112">
        <v>0</v>
      </c>
      <c r="V27" s="112">
        <v>0.5102040816326531</v>
      </c>
      <c r="W27" s="112">
        <v>0</v>
      </c>
      <c r="X27" s="112">
        <v>5.357142857142857</v>
      </c>
      <c r="Y27" s="112">
        <v>0</v>
      </c>
      <c r="Z27" s="112">
        <v>0.25510204081632654</v>
      </c>
      <c r="AA27" s="112">
        <v>0.25510204081632654</v>
      </c>
      <c r="AB27" s="112">
        <v>0</v>
      </c>
      <c r="AC27" s="112">
        <v>0.5102040816326531</v>
      </c>
      <c r="AD27" s="112">
        <v>7.908163265306123</v>
      </c>
      <c r="AE27" s="113">
        <v>0</v>
      </c>
    </row>
    <row r="28" spans="1:31" ht="23.25" customHeight="1">
      <c r="A28" s="180"/>
      <c r="B28" s="178" t="s">
        <v>70</v>
      </c>
      <c r="C28" s="98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100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0</v>
      </c>
      <c r="P29" s="86"/>
      <c r="Q29" s="219"/>
      <c r="R29" s="216"/>
      <c r="S29" s="110">
        <v>100</v>
      </c>
      <c r="T29" s="129">
        <v>0</v>
      </c>
      <c r="U29" s="112">
        <v>0</v>
      </c>
      <c r="V29" s="112">
        <v>100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3">
        <v>0</v>
      </c>
    </row>
    <row r="30" spans="1:31" ht="23.25" customHeight="1">
      <c r="A30" s="180"/>
      <c r="B30" s="178" t="s">
        <v>22</v>
      </c>
      <c r="C30" s="98">
        <v>329</v>
      </c>
      <c r="D30" s="121">
        <v>10</v>
      </c>
      <c r="E30" s="122">
        <v>0</v>
      </c>
      <c r="F30" s="122">
        <v>1</v>
      </c>
      <c r="G30" s="122">
        <v>0</v>
      </c>
      <c r="H30" s="122">
        <v>314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322</v>
      </c>
      <c r="T30" s="130">
        <v>7</v>
      </c>
      <c r="U30" s="131">
        <v>0</v>
      </c>
      <c r="V30" s="131">
        <v>0</v>
      </c>
      <c r="W30" s="131">
        <v>0</v>
      </c>
      <c r="X30" s="131">
        <v>311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3.0395136778115504</v>
      </c>
      <c r="E31" s="108">
        <v>0</v>
      </c>
      <c r="F31" s="108">
        <v>0.303951367781155</v>
      </c>
      <c r="G31" s="108">
        <v>0</v>
      </c>
      <c r="H31" s="108">
        <v>95.44072948328267</v>
      </c>
      <c r="I31" s="108">
        <v>0</v>
      </c>
      <c r="J31" s="108">
        <v>0</v>
      </c>
      <c r="K31" s="108">
        <v>0</v>
      </c>
      <c r="L31" s="108">
        <v>1.21580547112462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2.1739130434782608</v>
      </c>
      <c r="U31" s="112">
        <v>0</v>
      </c>
      <c r="V31" s="112">
        <v>0</v>
      </c>
      <c r="W31" s="112">
        <v>0</v>
      </c>
      <c r="X31" s="112">
        <v>96.58385093167702</v>
      </c>
      <c r="Y31" s="112">
        <v>0</v>
      </c>
      <c r="Z31" s="112">
        <v>0</v>
      </c>
      <c r="AA31" s="112">
        <v>0</v>
      </c>
      <c r="AB31" s="112">
        <v>1.2422360248447204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98">
        <v>854</v>
      </c>
      <c r="D32" s="121">
        <v>4</v>
      </c>
      <c r="E32" s="122">
        <v>0</v>
      </c>
      <c r="F32" s="122">
        <v>11</v>
      </c>
      <c r="G32" s="122">
        <v>0</v>
      </c>
      <c r="H32" s="122">
        <v>800</v>
      </c>
      <c r="I32" s="122">
        <v>24</v>
      </c>
      <c r="J32" s="122">
        <v>0</v>
      </c>
      <c r="K32" s="122">
        <v>6</v>
      </c>
      <c r="L32" s="122">
        <v>5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735</v>
      </c>
      <c r="T32" s="130">
        <v>3</v>
      </c>
      <c r="U32" s="131">
        <v>0</v>
      </c>
      <c r="V32" s="131">
        <v>11</v>
      </c>
      <c r="W32" s="131">
        <v>0</v>
      </c>
      <c r="X32" s="131">
        <v>685</v>
      </c>
      <c r="Y32" s="131">
        <v>21</v>
      </c>
      <c r="Z32" s="131">
        <v>0</v>
      </c>
      <c r="AA32" s="131">
        <v>5</v>
      </c>
      <c r="AB32" s="131">
        <v>10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0.468384074941452</v>
      </c>
      <c r="E33" s="135">
        <v>0</v>
      </c>
      <c r="F33" s="135">
        <v>1.288056206088993</v>
      </c>
      <c r="G33" s="135">
        <v>0</v>
      </c>
      <c r="H33" s="135">
        <v>93.6768149882904</v>
      </c>
      <c r="I33" s="135">
        <v>2.810304449648712</v>
      </c>
      <c r="J33" s="135">
        <v>0</v>
      </c>
      <c r="K33" s="135">
        <v>0.702576112412178</v>
      </c>
      <c r="L33" s="135">
        <v>0.5854800936768151</v>
      </c>
      <c r="M33" s="135">
        <v>0</v>
      </c>
      <c r="N33" s="135">
        <v>0.468384074941452</v>
      </c>
      <c r="O33" s="136">
        <v>0</v>
      </c>
      <c r="P33" s="86"/>
      <c r="Q33" s="219"/>
      <c r="R33" s="216"/>
      <c r="S33" s="110">
        <v>100</v>
      </c>
      <c r="T33" s="129">
        <v>0.40816326530612246</v>
      </c>
      <c r="U33" s="112">
        <v>0</v>
      </c>
      <c r="V33" s="112">
        <v>1.4965986394557822</v>
      </c>
      <c r="W33" s="112">
        <v>0</v>
      </c>
      <c r="X33" s="112">
        <v>93.19727891156462</v>
      </c>
      <c r="Y33" s="112">
        <v>2.857142857142857</v>
      </c>
      <c r="Z33" s="112">
        <v>0</v>
      </c>
      <c r="AA33" s="112">
        <v>0.6802721088435374</v>
      </c>
      <c r="AB33" s="112">
        <v>1.3605442176870748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672</v>
      </c>
      <c r="D34" s="137">
        <v>0</v>
      </c>
      <c r="E34" s="122">
        <v>0</v>
      </c>
      <c r="F34" s="122">
        <v>4</v>
      </c>
      <c r="G34" s="122">
        <v>0</v>
      </c>
      <c r="H34" s="122">
        <v>651</v>
      </c>
      <c r="I34" s="122">
        <v>10</v>
      </c>
      <c r="J34" s="122">
        <v>0</v>
      </c>
      <c r="K34" s="122">
        <v>2</v>
      </c>
      <c r="L34" s="122">
        <v>5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18">
        <v>668</v>
      </c>
      <c r="T34" s="130">
        <v>0</v>
      </c>
      <c r="U34" s="131">
        <v>0</v>
      </c>
      <c r="V34" s="131">
        <v>4</v>
      </c>
      <c r="W34" s="131">
        <v>0</v>
      </c>
      <c r="X34" s="131">
        <v>647</v>
      </c>
      <c r="Y34" s="131">
        <v>9</v>
      </c>
      <c r="Z34" s="131">
        <v>0</v>
      </c>
      <c r="AA34" s="131">
        <v>3</v>
      </c>
      <c r="AB34" s="131">
        <v>5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0.5952380952380952</v>
      </c>
      <c r="G35" s="140">
        <v>0</v>
      </c>
      <c r="H35" s="140">
        <v>96.875</v>
      </c>
      <c r="I35" s="140">
        <v>1.488095238095238</v>
      </c>
      <c r="J35" s="140">
        <v>0</v>
      </c>
      <c r="K35" s="140">
        <v>0.2976190476190476</v>
      </c>
      <c r="L35" s="140">
        <v>0.744047619047619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</v>
      </c>
      <c r="U35" s="145">
        <v>0</v>
      </c>
      <c r="V35" s="145">
        <v>0.5988023952095809</v>
      </c>
      <c r="W35" s="145">
        <v>0</v>
      </c>
      <c r="X35" s="145">
        <v>96.8562874251497</v>
      </c>
      <c r="Y35" s="145">
        <v>1.347305389221557</v>
      </c>
      <c r="Z35" s="145">
        <v>0</v>
      </c>
      <c r="AA35" s="145">
        <v>0.4491017964071856</v>
      </c>
      <c r="AB35" s="145">
        <v>0.7485029940119761</v>
      </c>
      <c r="AC35" s="145">
        <v>0</v>
      </c>
      <c r="AD35" s="145">
        <v>0</v>
      </c>
      <c r="AE35" s="146">
        <v>0</v>
      </c>
    </row>
    <row r="36" ht="22.5" customHeight="1">
      <c r="C36" s="147" t="s">
        <v>76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Ｐゴシック,太字"&amp;14平成19年8月１日現在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">
      <selection activeCell="C20" sqref="C20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95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100</v>
      </c>
    </row>
    <row r="7" ht="24" customHeight="1"/>
    <row r="8" spans="2:10" ht="26.25" customHeight="1">
      <c r="B8" s="11" t="s">
        <v>96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4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92</v>
      </c>
      <c r="D13" s="163"/>
      <c r="E13" s="174" t="s">
        <v>97</v>
      </c>
      <c r="F13" s="175"/>
      <c r="G13" s="176" t="s">
        <v>98</v>
      </c>
      <c r="H13" s="177"/>
      <c r="I13" s="173" t="s">
        <v>99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3297</v>
      </c>
      <c r="D15" s="22"/>
      <c r="E15" s="23">
        <v>16</v>
      </c>
      <c r="F15" s="24"/>
      <c r="G15" s="25">
        <v>39</v>
      </c>
      <c r="H15" s="26"/>
      <c r="I15" s="27">
        <v>3274</v>
      </c>
      <c r="J15" s="28"/>
    </row>
    <row r="16" spans="1:10" ht="34.5" customHeight="1">
      <c r="A16" s="161" t="s">
        <v>14</v>
      </c>
      <c r="B16" s="162"/>
      <c r="C16" s="23">
        <v>7490</v>
      </c>
      <c r="D16" s="23">
        <v>6953</v>
      </c>
      <c r="E16" s="29">
        <v>51</v>
      </c>
      <c r="F16" s="30">
        <v>43</v>
      </c>
      <c r="G16" s="31">
        <v>68</v>
      </c>
      <c r="H16" s="32">
        <v>61</v>
      </c>
      <c r="I16" s="33">
        <v>7473</v>
      </c>
      <c r="J16" s="34">
        <v>6935</v>
      </c>
    </row>
    <row r="17" spans="1:10" ht="34.5" customHeight="1">
      <c r="A17" s="35"/>
      <c r="B17" s="36" t="s">
        <v>15</v>
      </c>
      <c r="C17" s="37">
        <v>2955</v>
      </c>
      <c r="D17" s="38">
        <v>2750</v>
      </c>
      <c r="E17" s="38">
        <v>13</v>
      </c>
      <c r="F17" s="39">
        <v>9</v>
      </c>
      <c r="G17" s="40">
        <v>25</v>
      </c>
      <c r="H17" s="41">
        <v>22</v>
      </c>
      <c r="I17" s="42">
        <v>2943</v>
      </c>
      <c r="J17" s="43">
        <v>2737</v>
      </c>
    </row>
    <row r="18" spans="1:10" ht="34.5" customHeight="1">
      <c r="A18" s="35"/>
      <c r="B18" s="44" t="s">
        <v>16</v>
      </c>
      <c r="C18" s="45">
        <v>154</v>
      </c>
      <c r="D18" s="46">
        <v>147</v>
      </c>
      <c r="E18" s="46">
        <v>4</v>
      </c>
      <c r="F18" s="47">
        <v>4</v>
      </c>
      <c r="G18" s="48">
        <v>3</v>
      </c>
      <c r="H18" s="49">
        <v>2</v>
      </c>
      <c r="I18" s="50">
        <v>155</v>
      </c>
      <c r="J18" s="51">
        <v>149</v>
      </c>
    </row>
    <row r="19" spans="1:10" ht="27.75" customHeight="1">
      <c r="A19" s="35"/>
      <c r="B19" s="52" t="s">
        <v>17</v>
      </c>
      <c r="C19" s="53">
        <v>570</v>
      </c>
      <c r="D19" s="54">
        <v>530</v>
      </c>
      <c r="E19" s="54">
        <v>3</v>
      </c>
      <c r="F19" s="55">
        <v>3</v>
      </c>
      <c r="G19" s="56">
        <v>5</v>
      </c>
      <c r="H19" s="57">
        <v>4</v>
      </c>
      <c r="I19" s="150">
        <v>568</v>
      </c>
      <c r="J19" s="151">
        <v>529</v>
      </c>
    </row>
    <row r="20" spans="1:10" ht="19.5" customHeight="1">
      <c r="A20" s="35"/>
      <c r="B20" s="60" t="s">
        <v>18</v>
      </c>
      <c r="C20" s="61">
        <v>548</v>
      </c>
      <c r="D20" s="62">
        <v>530</v>
      </c>
      <c r="E20" s="62">
        <v>3</v>
      </c>
      <c r="F20" s="63">
        <v>3</v>
      </c>
      <c r="G20" s="64">
        <v>5</v>
      </c>
      <c r="H20" s="149">
        <v>4</v>
      </c>
      <c r="I20" s="64">
        <v>546</v>
      </c>
      <c r="J20" s="66">
        <v>529</v>
      </c>
    </row>
    <row r="21" spans="1:10" ht="34.5" customHeight="1">
      <c r="A21" s="35"/>
      <c r="B21" s="44" t="s">
        <v>31</v>
      </c>
      <c r="C21" s="45">
        <v>54</v>
      </c>
      <c r="D21" s="46">
        <v>24</v>
      </c>
      <c r="E21" s="46">
        <v>1</v>
      </c>
      <c r="F21" s="47">
        <v>0</v>
      </c>
      <c r="G21" s="48">
        <v>0</v>
      </c>
      <c r="H21" s="49">
        <v>0</v>
      </c>
      <c r="I21" s="42">
        <v>55</v>
      </c>
      <c r="J21" s="43">
        <v>24</v>
      </c>
    </row>
    <row r="22" spans="1:10" ht="34.5" customHeight="1">
      <c r="A22" s="35"/>
      <c r="B22" s="44" t="s">
        <v>32</v>
      </c>
      <c r="C22" s="45">
        <v>62</v>
      </c>
      <c r="D22" s="46">
        <v>0</v>
      </c>
      <c r="E22" s="46">
        <v>1</v>
      </c>
      <c r="F22" s="47">
        <v>1</v>
      </c>
      <c r="G22" s="48">
        <v>0</v>
      </c>
      <c r="H22" s="49">
        <v>0</v>
      </c>
      <c r="I22" s="50">
        <v>63</v>
      </c>
      <c r="J22" s="51">
        <v>1</v>
      </c>
    </row>
    <row r="23" spans="1:10" ht="34.5" customHeight="1">
      <c r="A23" s="35"/>
      <c r="B23" s="44" t="s">
        <v>19</v>
      </c>
      <c r="C23" s="45">
        <v>1288</v>
      </c>
      <c r="D23" s="46">
        <v>1251</v>
      </c>
      <c r="E23" s="46">
        <v>9</v>
      </c>
      <c r="F23" s="47">
        <v>6</v>
      </c>
      <c r="G23" s="48">
        <v>5</v>
      </c>
      <c r="H23" s="49">
        <v>5</v>
      </c>
      <c r="I23" s="42">
        <v>1292</v>
      </c>
      <c r="J23" s="43">
        <v>1252</v>
      </c>
    </row>
    <row r="24" spans="1:10" ht="34.5" customHeight="1">
      <c r="A24" s="35"/>
      <c r="B24" s="44" t="s">
        <v>33</v>
      </c>
      <c r="C24" s="45">
        <v>114</v>
      </c>
      <c r="D24" s="46">
        <v>112</v>
      </c>
      <c r="E24" s="46">
        <v>0</v>
      </c>
      <c r="F24" s="47">
        <v>0</v>
      </c>
      <c r="G24" s="48">
        <v>1</v>
      </c>
      <c r="H24" s="49">
        <v>1</v>
      </c>
      <c r="I24" s="50">
        <v>113</v>
      </c>
      <c r="J24" s="51">
        <v>111</v>
      </c>
    </row>
    <row r="25" spans="1:10" ht="34.5" customHeight="1">
      <c r="A25" s="35"/>
      <c r="B25" s="44" t="s">
        <v>20</v>
      </c>
      <c r="C25" s="45">
        <v>412</v>
      </c>
      <c r="D25" s="46">
        <v>389</v>
      </c>
      <c r="E25" s="46">
        <v>0</v>
      </c>
      <c r="F25" s="47">
        <v>0</v>
      </c>
      <c r="G25" s="48">
        <v>0</v>
      </c>
      <c r="H25" s="49">
        <v>0</v>
      </c>
      <c r="I25" s="42">
        <v>412</v>
      </c>
      <c r="J25" s="43">
        <v>389</v>
      </c>
    </row>
    <row r="26" spans="1:10" ht="34.5" customHeight="1">
      <c r="A26" s="35"/>
      <c r="B26" s="44" t="s">
        <v>21</v>
      </c>
      <c r="C26" s="45">
        <v>3</v>
      </c>
      <c r="D26" s="46">
        <v>3</v>
      </c>
      <c r="E26" s="46">
        <v>0</v>
      </c>
      <c r="F26" s="47">
        <v>0</v>
      </c>
      <c r="G26" s="48">
        <v>0</v>
      </c>
      <c r="H26" s="49">
        <v>0</v>
      </c>
      <c r="I26" s="50">
        <v>3</v>
      </c>
      <c r="J26" s="51">
        <v>3</v>
      </c>
    </row>
    <row r="27" spans="1:10" ht="34.5" customHeight="1">
      <c r="A27" s="35"/>
      <c r="B27" s="44" t="s">
        <v>22</v>
      </c>
      <c r="C27" s="45">
        <v>321</v>
      </c>
      <c r="D27" s="46">
        <v>314</v>
      </c>
      <c r="E27" s="46">
        <v>7</v>
      </c>
      <c r="F27" s="67">
        <v>7</v>
      </c>
      <c r="G27" s="48">
        <v>1</v>
      </c>
      <c r="H27" s="49">
        <v>1</v>
      </c>
      <c r="I27" s="42">
        <v>327</v>
      </c>
      <c r="J27" s="43">
        <v>320</v>
      </c>
    </row>
    <row r="28" spans="1:10" ht="34.5" customHeight="1">
      <c r="A28" s="35"/>
      <c r="B28" s="44" t="s">
        <v>23</v>
      </c>
      <c r="C28" s="45">
        <v>876</v>
      </c>
      <c r="D28" s="46">
        <v>755</v>
      </c>
      <c r="E28" s="46">
        <v>6</v>
      </c>
      <c r="F28" s="47">
        <v>6</v>
      </c>
      <c r="G28" s="48">
        <v>17</v>
      </c>
      <c r="H28" s="49">
        <v>15</v>
      </c>
      <c r="I28" s="50">
        <v>865</v>
      </c>
      <c r="J28" s="51">
        <v>746</v>
      </c>
    </row>
    <row r="29" spans="1:10" ht="34.5" customHeight="1">
      <c r="A29" s="35"/>
      <c r="B29" s="68" t="s">
        <v>24</v>
      </c>
      <c r="C29" s="53">
        <v>681</v>
      </c>
      <c r="D29" s="69">
        <v>678</v>
      </c>
      <c r="E29" s="69">
        <v>7</v>
      </c>
      <c r="F29" s="70">
        <v>7</v>
      </c>
      <c r="G29" s="71">
        <v>11</v>
      </c>
      <c r="H29" s="72">
        <v>11</v>
      </c>
      <c r="I29" s="42">
        <v>677</v>
      </c>
      <c r="J29" s="43">
        <v>674</v>
      </c>
    </row>
    <row r="30" spans="1:10" ht="34.5" customHeight="1" thickBot="1">
      <c r="A30" s="165" t="s">
        <v>25</v>
      </c>
      <c r="B30" s="166"/>
      <c r="C30" s="73">
        <v>10787</v>
      </c>
      <c r="D30" s="73">
        <v>6953</v>
      </c>
      <c r="E30" s="23">
        <v>67</v>
      </c>
      <c r="F30" s="74">
        <v>43</v>
      </c>
      <c r="G30" s="75">
        <v>107</v>
      </c>
      <c r="H30" s="76">
        <v>61</v>
      </c>
      <c r="I30" s="33">
        <v>10747</v>
      </c>
      <c r="J30" s="34">
        <v>6935</v>
      </c>
    </row>
    <row r="31" spans="2:6" ht="34.5" customHeight="1" thickTop="1">
      <c r="B31" s="1" t="s">
        <v>26</v>
      </c>
      <c r="F31" s="77"/>
    </row>
    <row r="32" ht="27.75" customHeight="1">
      <c r="B32" s="1" t="s">
        <v>27</v>
      </c>
    </row>
    <row r="33" spans="2:10" ht="27.75" customHeight="1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ht="14.2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ht="4.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24.7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34.5" customHeight="1">
      <c r="B37" s="164"/>
      <c r="C37" s="164"/>
      <c r="D37" s="164"/>
      <c r="E37" s="164"/>
      <c r="F37" s="164"/>
      <c r="G37" s="164"/>
      <c r="H37" s="164"/>
      <c r="I37" s="164"/>
      <c r="J37" s="16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12">
    <mergeCell ref="I1:J1"/>
    <mergeCell ref="A13:B14"/>
    <mergeCell ref="I2:J2"/>
    <mergeCell ref="I13:J13"/>
    <mergeCell ref="E13:F13"/>
    <mergeCell ref="G13:H13"/>
    <mergeCell ref="A16:B16"/>
    <mergeCell ref="C13:D13"/>
    <mergeCell ref="B33:J35"/>
    <mergeCell ref="B36:J37"/>
    <mergeCell ref="A30:B30"/>
    <mergeCell ref="A15:B15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W15" sqref="W15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94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10747</v>
      </c>
      <c r="D6" s="83">
        <v>1459</v>
      </c>
      <c r="E6" s="84">
        <v>58</v>
      </c>
      <c r="F6" s="84">
        <v>949</v>
      </c>
      <c r="G6" s="84">
        <v>146</v>
      </c>
      <c r="H6" s="84">
        <v>7053</v>
      </c>
      <c r="I6" s="84">
        <v>579</v>
      </c>
      <c r="J6" s="84">
        <v>7</v>
      </c>
      <c r="K6" s="84">
        <v>186</v>
      </c>
      <c r="L6" s="84">
        <v>96</v>
      </c>
      <c r="M6" s="84">
        <v>6</v>
      </c>
      <c r="N6" s="84">
        <v>151</v>
      </c>
      <c r="O6" s="85">
        <v>57</v>
      </c>
      <c r="P6" s="86"/>
      <c r="Q6" s="226" t="s">
        <v>51</v>
      </c>
      <c r="R6" s="227"/>
      <c r="S6" s="87">
        <v>6935</v>
      </c>
      <c r="T6" s="88">
        <v>1011</v>
      </c>
      <c r="U6" s="89">
        <v>30</v>
      </c>
      <c r="V6" s="89">
        <v>464</v>
      </c>
      <c r="W6" s="89">
        <v>69</v>
      </c>
      <c r="X6" s="89">
        <v>4717</v>
      </c>
      <c r="Y6" s="89">
        <v>348</v>
      </c>
      <c r="Z6" s="89">
        <v>5</v>
      </c>
      <c r="AA6" s="89">
        <v>105</v>
      </c>
      <c r="AB6" s="89">
        <v>65</v>
      </c>
      <c r="AC6" s="89">
        <v>2</v>
      </c>
      <c r="AD6" s="89">
        <v>106</v>
      </c>
      <c r="AE6" s="90">
        <v>13</v>
      </c>
    </row>
    <row r="7" spans="1:31" ht="23.25" customHeight="1" thickBot="1">
      <c r="A7" s="209"/>
      <c r="B7" s="210"/>
      <c r="C7" s="91">
        <v>100</v>
      </c>
      <c r="D7" s="92">
        <v>13.575881641388293</v>
      </c>
      <c r="E7" s="93">
        <v>0.5396854936261283</v>
      </c>
      <c r="F7" s="93">
        <v>8.830371266399926</v>
      </c>
      <c r="G7" s="93">
        <v>1.3585186563692193</v>
      </c>
      <c r="H7" s="93">
        <v>65.62761700939798</v>
      </c>
      <c r="I7" s="93">
        <v>5.387550013957383</v>
      </c>
      <c r="J7" s="93">
        <v>0.06513445612729134</v>
      </c>
      <c r="K7" s="93">
        <v>1.7307155485251697</v>
      </c>
      <c r="L7" s="93">
        <v>0.8932725411742812</v>
      </c>
      <c r="M7" s="93">
        <v>0.05582953382339258</v>
      </c>
      <c r="N7" s="93">
        <v>1.4050432678887133</v>
      </c>
      <c r="O7" s="94">
        <v>0.5303805713222295</v>
      </c>
      <c r="P7" s="86"/>
      <c r="Q7" s="228"/>
      <c r="R7" s="229"/>
      <c r="S7" s="95">
        <v>100</v>
      </c>
      <c r="T7" s="96">
        <v>14.578226387887527</v>
      </c>
      <c r="U7" s="96">
        <v>0.43258832011535686</v>
      </c>
      <c r="V7" s="96">
        <v>6.6906993511175195</v>
      </c>
      <c r="W7" s="96">
        <v>0.9949531362653209</v>
      </c>
      <c r="X7" s="96">
        <v>68.01730353280462</v>
      </c>
      <c r="Y7" s="96">
        <v>5.0180245133381405</v>
      </c>
      <c r="Z7" s="96">
        <v>0.07209805335255948</v>
      </c>
      <c r="AA7" s="96">
        <v>1.514059120403749</v>
      </c>
      <c r="AB7" s="96">
        <v>0.9372746935832732</v>
      </c>
      <c r="AC7" s="96">
        <v>0.028839221341023794</v>
      </c>
      <c r="AD7" s="96">
        <v>1.528478731074261</v>
      </c>
      <c r="AE7" s="97">
        <v>0.18745493871665464</v>
      </c>
    </row>
    <row r="8" spans="1:31" ht="23.25" customHeight="1" thickTop="1">
      <c r="A8" s="201" t="s">
        <v>52</v>
      </c>
      <c r="B8" s="202"/>
      <c r="C8" s="98">
        <v>3274</v>
      </c>
      <c r="D8" s="99">
        <v>412</v>
      </c>
      <c r="E8" s="100">
        <v>24</v>
      </c>
      <c r="F8" s="100">
        <v>399</v>
      </c>
      <c r="G8" s="100">
        <v>68</v>
      </c>
      <c r="H8" s="100">
        <v>2068</v>
      </c>
      <c r="I8" s="100">
        <v>171</v>
      </c>
      <c r="J8" s="100">
        <v>1</v>
      </c>
      <c r="K8" s="100">
        <v>72</v>
      </c>
      <c r="L8" s="100">
        <v>15</v>
      </c>
      <c r="M8" s="100">
        <v>3</v>
      </c>
      <c r="N8" s="100">
        <v>41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12.583995113011607</v>
      </c>
      <c r="E9" s="108">
        <v>0.7330482590103848</v>
      </c>
      <c r="F9" s="108">
        <v>12.186927306047648</v>
      </c>
      <c r="G9" s="108">
        <v>2.0769700671960907</v>
      </c>
      <c r="H9" s="108">
        <v>63.16432498472816</v>
      </c>
      <c r="I9" s="108">
        <v>5.222968845448992</v>
      </c>
      <c r="J9" s="108">
        <v>0.030543677458766037</v>
      </c>
      <c r="K9" s="108">
        <v>2.1991447770311545</v>
      </c>
      <c r="L9" s="108">
        <v>0.4581551618814905</v>
      </c>
      <c r="M9" s="108">
        <v>0.0916310323762981</v>
      </c>
      <c r="N9" s="108">
        <v>1.2522907758094075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114">
        <v>7473</v>
      </c>
      <c r="D10" s="115">
        <v>1047</v>
      </c>
      <c r="E10" s="116">
        <v>34</v>
      </c>
      <c r="F10" s="116">
        <v>550</v>
      </c>
      <c r="G10" s="116">
        <v>78</v>
      </c>
      <c r="H10" s="116">
        <v>4985</v>
      </c>
      <c r="I10" s="116">
        <v>408</v>
      </c>
      <c r="J10" s="116">
        <v>6</v>
      </c>
      <c r="K10" s="116">
        <v>114</v>
      </c>
      <c r="L10" s="116">
        <v>81</v>
      </c>
      <c r="M10" s="116">
        <v>3</v>
      </c>
      <c r="N10" s="116">
        <v>110</v>
      </c>
      <c r="O10" s="117">
        <v>57</v>
      </c>
      <c r="P10" s="86"/>
      <c r="Q10" s="224" t="s">
        <v>34</v>
      </c>
      <c r="R10" s="225"/>
      <c r="S10" s="118">
        <v>6935</v>
      </c>
      <c r="T10" s="119">
        <v>1011</v>
      </c>
      <c r="U10" s="119">
        <v>30</v>
      </c>
      <c r="V10" s="119">
        <v>464</v>
      </c>
      <c r="W10" s="119">
        <v>69</v>
      </c>
      <c r="X10" s="119">
        <v>4717</v>
      </c>
      <c r="Y10" s="119">
        <v>348</v>
      </c>
      <c r="Z10" s="119">
        <v>5</v>
      </c>
      <c r="AA10" s="119">
        <v>105</v>
      </c>
      <c r="AB10" s="119">
        <v>65</v>
      </c>
      <c r="AC10" s="119">
        <v>2</v>
      </c>
      <c r="AD10" s="119">
        <v>106</v>
      </c>
      <c r="AE10" s="120">
        <v>13</v>
      </c>
    </row>
    <row r="11" spans="1:31" ht="23.25" customHeight="1">
      <c r="A11" s="201"/>
      <c r="B11" s="204"/>
      <c r="C11" s="106">
        <v>100</v>
      </c>
      <c r="D11" s="107">
        <v>14.010437575270975</v>
      </c>
      <c r="E11" s="108">
        <v>0.454971229760471</v>
      </c>
      <c r="F11" s="108">
        <v>7.359828716713501</v>
      </c>
      <c r="G11" s="108">
        <v>1.0437575270975512</v>
      </c>
      <c r="H11" s="108">
        <v>66.70681118693965</v>
      </c>
      <c r="I11" s="108">
        <v>5.459654757125652</v>
      </c>
      <c r="J11" s="108">
        <v>0.08028904054596547</v>
      </c>
      <c r="K11" s="108">
        <v>1.5254917703733442</v>
      </c>
      <c r="L11" s="108">
        <v>1.0839020473705339</v>
      </c>
      <c r="M11" s="108">
        <v>0.04014452027298274</v>
      </c>
      <c r="N11" s="108">
        <v>1.4719657433427003</v>
      </c>
      <c r="O11" s="109">
        <v>0.7627458851866721</v>
      </c>
      <c r="P11" s="86"/>
      <c r="Q11" s="220"/>
      <c r="R11" s="223"/>
      <c r="S11" s="110">
        <v>100</v>
      </c>
      <c r="T11" s="112">
        <v>14.578226387887527</v>
      </c>
      <c r="U11" s="112">
        <v>0.43258832011535686</v>
      </c>
      <c r="V11" s="112">
        <v>6.6906993511175195</v>
      </c>
      <c r="W11" s="112">
        <v>0.9949531362653209</v>
      </c>
      <c r="X11" s="112">
        <v>68.01730353280462</v>
      </c>
      <c r="Y11" s="112">
        <v>5.0180245133381405</v>
      </c>
      <c r="Z11" s="112">
        <v>0.07209805335255948</v>
      </c>
      <c r="AA11" s="112">
        <v>1.514059120403749</v>
      </c>
      <c r="AB11" s="112">
        <v>0.9372746935832732</v>
      </c>
      <c r="AC11" s="112">
        <v>0.028839221341023794</v>
      </c>
      <c r="AD11" s="112">
        <v>1.528478731074261</v>
      </c>
      <c r="AE11" s="113">
        <v>0.18745493871665464</v>
      </c>
    </row>
    <row r="12" spans="1:31" ht="23.25" customHeight="1">
      <c r="A12" s="180"/>
      <c r="B12" s="178" t="s">
        <v>54</v>
      </c>
      <c r="C12" s="114">
        <v>2943</v>
      </c>
      <c r="D12" s="121">
        <v>215</v>
      </c>
      <c r="E12" s="122">
        <v>20</v>
      </c>
      <c r="F12" s="123">
        <v>71</v>
      </c>
      <c r="G12" s="122">
        <v>8</v>
      </c>
      <c r="H12" s="122">
        <v>2291</v>
      </c>
      <c r="I12" s="122">
        <v>252</v>
      </c>
      <c r="J12" s="122">
        <v>1</v>
      </c>
      <c r="K12" s="122">
        <v>52</v>
      </c>
      <c r="L12" s="122">
        <v>27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2737</v>
      </c>
      <c r="T12" s="126">
        <v>209</v>
      </c>
      <c r="U12" s="127">
        <v>19</v>
      </c>
      <c r="V12" s="127">
        <v>68</v>
      </c>
      <c r="W12" s="127">
        <v>8</v>
      </c>
      <c r="X12" s="127">
        <v>2141</v>
      </c>
      <c r="Y12" s="127">
        <v>217</v>
      </c>
      <c r="Z12" s="127">
        <v>0</v>
      </c>
      <c r="AA12" s="127">
        <v>45</v>
      </c>
      <c r="AB12" s="127">
        <v>25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7.305470608222901</v>
      </c>
      <c r="E13" s="108">
        <v>0.6795786612300373</v>
      </c>
      <c r="F13" s="108">
        <v>2.4125042473666327</v>
      </c>
      <c r="G13" s="108">
        <v>0.27183146449201495</v>
      </c>
      <c r="H13" s="108">
        <v>77.84573564390078</v>
      </c>
      <c r="I13" s="108">
        <v>8.56269113149847</v>
      </c>
      <c r="J13" s="108">
        <v>0.03397893306150187</v>
      </c>
      <c r="K13" s="108">
        <v>1.766904519198097</v>
      </c>
      <c r="L13" s="108">
        <v>0.9174311926605505</v>
      </c>
      <c r="M13" s="108">
        <v>0</v>
      </c>
      <c r="N13" s="108">
        <v>0.20387359836901123</v>
      </c>
      <c r="O13" s="109">
        <v>0</v>
      </c>
      <c r="P13" s="86"/>
      <c r="Q13" s="219"/>
      <c r="R13" s="216"/>
      <c r="S13" s="110">
        <v>100</v>
      </c>
      <c r="T13" s="129">
        <v>7.636097917427841</v>
      </c>
      <c r="U13" s="112">
        <v>0.6941907197661673</v>
      </c>
      <c r="V13" s="112">
        <v>2.484472049689441</v>
      </c>
      <c r="W13" s="112">
        <v>0.2922908293752283</v>
      </c>
      <c r="X13" s="112">
        <v>78.22433321154548</v>
      </c>
      <c r="Y13" s="112">
        <v>7.928388746803069</v>
      </c>
      <c r="Z13" s="112">
        <v>0</v>
      </c>
      <c r="AA13" s="112">
        <v>1.6441359152356596</v>
      </c>
      <c r="AB13" s="112">
        <v>0.9134088417975886</v>
      </c>
      <c r="AC13" s="112">
        <v>0</v>
      </c>
      <c r="AD13" s="112">
        <v>0.18268176835951772</v>
      </c>
      <c r="AE13" s="113">
        <v>0</v>
      </c>
    </row>
    <row r="14" spans="1:31" ht="23.25" customHeight="1">
      <c r="A14" s="180"/>
      <c r="B14" s="178" t="s">
        <v>56</v>
      </c>
      <c r="C14" s="114">
        <v>155</v>
      </c>
      <c r="D14" s="121">
        <v>10</v>
      </c>
      <c r="E14" s="122">
        <v>1</v>
      </c>
      <c r="F14" s="122">
        <v>2</v>
      </c>
      <c r="G14" s="122">
        <v>0</v>
      </c>
      <c r="H14" s="122">
        <v>138</v>
      </c>
      <c r="I14" s="122">
        <v>3</v>
      </c>
      <c r="J14" s="122">
        <v>0</v>
      </c>
      <c r="K14" s="122">
        <v>0</v>
      </c>
      <c r="L14" s="122">
        <v>0</v>
      </c>
      <c r="M14" s="122">
        <v>0</v>
      </c>
      <c r="N14" s="122">
        <v>1</v>
      </c>
      <c r="O14" s="124">
        <v>0</v>
      </c>
      <c r="P14" s="86"/>
      <c r="Q14" s="219"/>
      <c r="R14" s="215" t="s">
        <v>57</v>
      </c>
      <c r="S14" s="118">
        <v>149</v>
      </c>
      <c r="T14" s="130">
        <v>11</v>
      </c>
      <c r="U14" s="131">
        <v>1</v>
      </c>
      <c r="V14" s="131">
        <v>2</v>
      </c>
      <c r="W14" s="131">
        <v>0</v>
      </c>
      <c r="X14" s="131">
        <v>132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1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6.451612903225806</v>
      </c>
      <c r="E15" s="108">
        <v>0.6451612903225806</v>
      </c>
      <c r="F15" s="108">
        <v>1.2903225806451613</v>
      </c>
      <c r="G15" s="108">
        <v>0</v>
      </c>
      <c r="H15" s="108">
        <v>89.03225806451613</v>
      </c>
      <c r="I15" s="108">
        <v>1.935483870967742</v>
      </c>
      <c r="J15" s="108">
        <v>0</v>
      </c>
      <c r="K15" s="108">
        <v>0</v>
      </c>
      <c r="L15" s="108">
        <v>0</v>
      </c>
      <c r="M15" s="108">
        <v>0</v>
      </c>
      <c r="N15" s="108">
        <v>0.6451612903225806</v>
      </c>
      <c r="O15" s="109">
        <v>0</v>
      </c>
      <c r="P15" s="86"/>
      <c r="Q15" s="219"/>
      <c r="R15" s="216"/>
      <c r="S15" s="110">
        <v>100</v>
      </c>
      <c r="T15" s="129">
        <v>7.38255033557047</v>
      </c>
      <c r="U15" s="112">
        <v>0.6711409395973155</v>
      </c>
      <c r="V15" s="112">
        <v>1.342281879194631</v>
      </c>
      <c r="W15" s="112">
        <v>0</v>
      </c>
      <c r="X15" s="112">
        <v>88.59060402684564</v>
      </c>
      <c r="Y15" s="112">
        <v>0</v>
      </c>
      <c r="Z15" s="112">
        <v>1.342281879194631</v>
      </c>
      <c r="AA15" s="112">
        <v>0</v>
      </c>
      <c r="AB15" s="112">
        <v>0</v>
      </c>
      <c r="AC15" s="112">
        <v>0</v>
      </c>
      <c r="AD15" s="112">
        <v>0.6711409395973155</v>
      </c>
      <c r="AE15" s="113">
        <v>0</v>
      </c>
    </row>
    <row r="16" spans="1:31" ht="23.25" customHeight="1">
      <c r="A16" s="180"/>
      <c r="B16" s="178" t="s">
        <v>58</v>
      </c>
      <c r="C16" s="114">
        <v>568</v>
      </c>
      <c r="D16" s="121">
        <v>42</v>
      </c>
      <c r="E16" s="122">
        <v>1</v>
      </c>
      <c r="F16" s="122">
        <v>239</v>
      </c>
      <c r="G16" s="122">
        <v>58</v>
      </c>
      <c r="H16" s="122">
        <v>146</v>
      </c>
      <c r="I16" s="122">
        <v>16</v>
      </c>
      <c r="J16" s="122">
        <v>0</v>
      </c>
      <c r="K16" s="122">
        <v>30</v>
      </c>
      <c r="L16" s="122">
        <v>30</v>
      </c>
      <c r="M16" s="122">
        <v>0</v>
      </c>
      <c r="N16" s="122">
        <v>1</v>
      </c>
      <c r="O16" s="124">
        <v>5</v>
      </c>
      <c r="P16" s="86"/>
      <c r="Q16" s="219"/>
      <c r="R16" s="215" t="s">
        <v>59</v>
      </c>
      <c r="S16" s="118">
        <v>529</v>
      </c>
      <c r="T16" s="130">
        <v>43</v>
      </c>
      <c r="U16" s="131">
        <v>0</v>
      </c>
      <c r="V16" s="131">
        <v>213</v>
      </c>
      <c r="W16" s="131">
        <v>55</v>
      </c>
      <c r="X16" s="131">
        <v>160</v>
      </c>
      <c r="Y16" s="131">
        <v>16</v>
      </c>
      <c r="Z16" s="131">
        <v>0</v>
      </c>
      <c r="AA16" s="131">
        <v>32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7.394366197183098</v>
      </c>
      <c r="E17" s="108">
        <v>0.17605633802816903</v>
      </c>
      <c r="F17" s="108">
        <v>42.07746478873239</v>
      </c>
      <c r="G17" s="108">
        <v>10.211267605633804</v>
      </c>
      <c r="H17" s="108">
        <v>25.704225352112676</v>
      </c>
      <c r="I17" s="108">
        <v>2.8169014084507045</v>
      </c>
      <c r="J17" s="108">
        <v>0</v>
      </c>
      <c r="K17" s="108">
        <v>5.28169014084507</v>
      </c>
      <c r="L17" s="108">
        <v>5.28169014084507</v>
      </c>
      <c r="M17" s="108">
        <v>0</v>
      </c>
      <c r="N17" s="108">
        <v>0.17605633802816903</v>
      </c>
      <c r="O17" s="109">
        <v>0.8802816901408451</v>
      </c>
      <c r="P17" s="86"/>
      <c r="Q17" s="219"/>
      <c r="R17" s="216"/>
      <c r="S17" s="110">
        <v>100</v>
      </c>
      <c r="T17" s="129">
        <v>8.128544423440454</v>
      </c>
      <c r="U17" s="112">
        <v>0</v>
      </c>
      <c r="V17" s="112">
        <v>40.26465028355388</v>
      </c>
      <c r="W17" s="112">
        <v>10.396975425330812</v>
      </c>
      <c r="X17" s="112">
        <v>30.245746691871457</v>
      </c>
      <c r="Y17" s="112">
        <v>3.0245746691871456</v>
      </c>
      <c r="Z17" s="112">
        <v>0</v>
      </c>
      <c r="AA17" s="112">
        <v>6.049149338374291</v>
      </c>
      <c r="AB17" s="112">
        <v>1.890359168241966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114">
        <v>55</v>
      </c>
      <c r="D18" s="121">
        <v>2</v>
      </c>
      <c r="E18" s="122">
        <v>0</v>
      </c>
      <c r="F18" s="122">
        <v>41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v>24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3.6363636363636362</v>
      </c>
      <c r="E19" s="108">
        <v>0</v>
      </c>
      <c r="F19" s="108">
        <v>74.54545454545455</v>
      </c>
      <c r="G19" s="108">
        <v>7.2727272727272725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1.8181818181818181</v>
      </c>
      <c r="N19" s="108">
        <v>1.8181818181818181</v>
      </c>
      <c r="O19" s="109">
        <v>10.909090909090908</v>
      </c>
      <c r="P19" s="86"/>
      <c r="Q19" s="219"/>
      <c r="R19" s="216"/>
      <c r="S19" s="110">
        <v>100</v>
      </c>
      <c r="T19" s="129">
        <v>4.166666666666666</v>
      </c>
      <c r="U19" s="112">
        <v>0</v>
      </c>
      <c r="V19" s="112">
        <v>83.33333333333334</v>
      </c>
      <c r="W19" s="112">
        <v>8.333333333333332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4.166666666666666</v>
      </c>
      <c r="AE19" s="113">
        <v>0</v>
      </c>
    </row>
    <row r="20" spans="1:31" ht="23.25" customHeight="1">
      <c r="A20" s="180"/>
      <c r="B20" s="178" t="s">
        <v>62</v>
      </c>
      <c r="C20" s="152">
        <v>63</v>
      </c>
      <c r="D20" s="153">
        <v>0</v>
      </c>
      <c r="E20" s="154">
        <v>0</v>
      </c>
      <c r="F20" s="154">
        <v>23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32</v>
      </c>
      <c r="P20" s="86"/>
      <c r="Q20" s="219"/>
      <c r="R20" s="215" t="s">
        <v>63</v>
      </c>
      <c r="S20" s="118">
        <v>1</v>
      </c>
      <c r="T20" s="130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1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36.507936507936506</v>
      </c>
      <c r="G21" s="108">
        <v>1.5873015873015872</v>
      </c>
      <c r="H21" s="108">
        <v>11.11111111111111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50.79365079365079</v>
      </c>
      <c r="P21" s="86"/>
      <c r="Q21" s="219"/>
      <c r="R21" s="216"/>
      <c r="S21" s="110">
        <v>100</v>
      </c>
      <c r="T21" s="129" t="s">
        <v>86</v>
      </c>
      <c r="U21" s="112" t="s">
        <v>86</v>
      </c>
      <c r="V21" s="112" t="s">
        <v>86</v>
      </c>
      <c r="W21" s="112" t="s">
        <v>86</v>
      </c>
      <c r="X21" s="112" t="s">
        <v>86</v>
      </c>
      <c r="Y21" s="112" t="s">
        <v>86</v>
      </c>
      <c r="Z21" s="112" t="s">
        <v>86</v>
      </c>
      <c r="AA21" s="112" t="s">
        <v>86</v>
      </c>
      <c r="AB21" s="112" t="s">
        <v>86</v>
      </c>
      <c r="AC21" s="112" t="s">
        <v>86</v>
      </c>
      <c r="AD21" s="112" t="s">
        <v>86</v>
      </c>
      <c r="AE21" s="113">
        <v>100</v>
      </c>
    </row>
    <row r="22" spans="1:31" ht="23.25" customHeight="1">
      <c r="A22" s="180"/>
      <c r="B22" s="178" t="s">
        <v>64</v>
      </c>
      <c r="C22" s="114">
        <v>1292</v>
      </c>
      <c r="D22" s="121">
        <v>412</v>
      </c>
      <c r="E22" s="122">
        <v>12</v>
      </c>
      <c r="F22" s="122">
        <v>72</v>
      </c>
      <c r="G22" s="122">
        <v>3</v>
      </c>
      <c r="H22" s="122">
        <v>599</v>
      </c>
      <c r="I22" s="122">
        <v>104</v>
      </c>
      <c r="J22" s="122">
        <v>5</v>
      </c>
      <c r="K22" s="122">
        <v>10</v>
      </c>
      <c r="L22" s="122">
        <v>10</v>
      </c>
      <c r="M22" s="122">
        <v>0</v>
      </c>
      <c r="N22" s="122">
        <v>65</v>
      </c>
      <c r="O22" s="124">
        <v>0</v>
      </c>
      <c r="P22" s="86"/>
      <c r="Q22" s="219"/>
      <c r="R22" s="215" t="s">
        <v>65</v>
      </c>
      <c r="S22" s="118">
        <v>1252</v>
      </c>
      <c r="T22" s="130">
        <v>405</v>
      </c>
      <c r="U22" s="131">
        <v>10</v>
      </c>
      <c r="V22" s="131">
        <v>61</v>
      </c>
      <c r="W22" s="131">
        <v>0</v>
      </c>
      <c r="X22" s="131">
        <v>604</v>
      </c>
      <c r="Y22" s="131">
        <v>85</v>
      </c>
      <c r="Z22" s="131">
        <v>2</v>
      </c>
      <c r="AA22" s="131">
        <v>7</v>
      </c>
      <c r="AB22" s="131">
        <v>11</v>
      </c>
      <c r="AC22" s="131">
        <v>0</v>
      </c>
      <c r="AD22" s="131">
        <v>67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31.88854489164087</v>
      </c>
      <c r="E23" s="108">
        <v>0.9287925696594427</v>
      </c>
      <c r="F23" s="108">
        <v>5.572755417956656</v>
      </c>
      <c r="G23" s="108">
        <v>0.23219814241486067</v>
      </c>
      <c r="H23" s="108">
        <v>46.362229102167184</v>
      </c>
      <c r="I23" s="108">
        <v>8.04953560371517</v>
      </c>
      <c r="J23" s="108">
        <v>0.38699690402476783</v>
      </c>
      <c r="K23" s="108">
        <v>0.7739938080495357</v>
      </c>
      <c r="L23" s="108">
        <v>0.7739938080495357</v>
      </c>
      <c r="M23" s="108">
        <v>0</v>
      </c>
      <c r="N23" s="108">
        <v>5.030959752321981</v>
      </c>
      <c r="O23" s="109">
        <v>0</v>
      </c>
      <c r="P23" s="86"/>
      <c r="Q23" s="219"/>
      <c r="R23" s="216"/>
      <c r="S23" s="110">
        <v>100</v>
      </c>
      <c r="T23" s="129">
        <v>32.3482428115016</v>
      </c>
      <c r="U23" s="112">
        <v>0.7987220447284344</v>
      </c>
      <c r="V23" s="112">
        <v>4.872204472843451</v>
      </c>
      <c r="W23" s="112">
        <v>0</v>
      </c>
      <c r="X23" s="112">
        <v>48.242811501597444</v>
      </c>
      <c r="Y23" s="112">
        <v>6.7891373801916926</v>
      </c>
      <c r="Z23" s="112">
        <v>0.1597444089456869</v>
      </c>
      <c r="AA23" s="112">
        <v>0.5591054313099041</v>
      </c>
      <c r="AB23" s="112">
        <v>0.8785942492012779</v>
      </c>
      <c r="AC23" s="112">
        <v>0</v>
      </c>
      <c r="AD23" s="112">
        <v>5.3514376996805115</v>
      </c>
      <c r="AE23" s="113">
        <v>0</v>
      </c>
    </row>
    <row r="24" spans="1:31" ht="23.25" customHeight="1">
      <c r="A24" s="180"/>
      <c r="B24" s="178" t="s">
        <v>66</v>
      </c>
      <c r="C24" s="114">
        <v>113</v>
      </c>
      <c r="D24" s="121">
        <v>1</v>
      </c>
      <c r="E24" s="122">
        <v>0</v>
      </c>
      <c r="F24" s="122">
        <v>80</v>
      </c>
      <c r="G24" s="122">
        <v>4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v>111</v>
      </c>
      <c r="T24" s="130">
        <v>1</v>
      </c>
      <c r="U24" s="131">
        <v>0</v>
      </c>
      <c r="V24" s="131">
        <v>80</v>
      </c>
      <c r="W24" s="131">
        <v>4</v>
      </c>
      <c r="X24" s="131">
        <v>1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v>0.8849557522123894</v>
      </c>
      <c r="E25" s="108">
        <v>0</v>
      </c>
      <c r="F25" s="108">
        <v>70.79646017699115</v>
      </c>
      <c r="G25" s="108">
        <v>3.5398230088495577</v>
      </c>
      <c r="H25" s="108">
        <v>0</v>
      </c>
      <c r="I25" s="108">
        <v>0</v>
      </c>
      <c r="J25" s="108">
        <v>0</v>
      </c>
      <c r="K25" s="108">
        <v>11.504424778761061</v>
      </c>
      <c r="L25" s="108">
        <v>0</v>
      </c>
      <c r="M25" s="108">
        <v>0</v>
      </c>
      <c r="N25" s="108">
        <v>0.8849557522123894</v>
      </c>
      <c r="O25" s="109">
        <v>12.389380530973451</v>
      </c>
      <c r="P25" s="86"/>
      <c r="Q25" s="219"/>
      <c r="R25" s="216"/>
      <c r="S25" s="110">
        <v>100</v>
      </c>
      <c r="T25" s="129">
        <v>0.9009009009009009</v>
      </c>
      <c r="U25" s="112">
        <v>0</v>
      </c>
      <c r="V25" s="112">
        <v>72.07207207207207</v>
      </c>
      <c r="W25" s="112">
        <v>3.6036036036036037</v>
      </c>
      <c r="X25" s="112">
        <v>0.9009009009009009</v>
      </c>
      <c r="Y25" s="112">
        <v>0</v>
      </c>
      <c r="Z25" s="112">
        <v>0</v>
      </c>
      <c r="AA25" s="112">
        <v>10.81081081081081</v>
      </c>
      <c r="AB25" s="112">
        <v>0</v>
      </c>
      <c r="AC25" s="112">
        <v>0</v>
      </c>
      <c r="AD25" s="112">
        <v>0.9009009009009009</v>
      </c>
      <c r="AE25" s="113">
        <v>10.81081081081081</v>
      </c>
    </row>
    <row r="26" spans="1:31" ht="23.25" customHeight="1">
      <c r="A26" s="180"/>
      <c r="B26" s="178" t="s">
        <v>68</v>
      </c>
      <c r="C26" s="114">
        <v>412</v>
      </c>
      <c r="D26" s="121">
        <v>351</v>
      </c>
      <c r="E26" s="122">
        <v>0</v>
      </c>
      <c r="F26" s="122">
        <v>3</v>
      </c>
      <c r="G26" s="122">
        <v>0</v>
      </c>
      <c r="H26" s="122">
        <v>23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31</v>
      </c>
      <c r="O26" s="124">
        <v>0</v>
      </c>
      <c r="P26" s="86"/>
      <c r="Q26" s="219"/>
      <c r="R26" s="215" t="s">
        <v>69</v>
      </c>
      <c r="S26" s="118">
        <v>389</v>
      </c>
      <c r="T26" s="130">
        <v>331</v>
      </c>
      <c r="U26" s="131">
        <v>0</v>
      </c>
      <c r="V26" s="131">
        <v>2</v>
      </c>
      <c r="W26" s="131">
        <v>0</v>
      </c>
      <c r="X26" s="131">
        <v>21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31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85.19417475728154</v>
      </c>
      <c r="E27" s="108">
        <v>0</v>
      </c>
      <c r="F27" s="108">
        <v>0.7281553398058253</v>
      </c>
      <c r="G27" s="108">
        <v>0</v>
      </c>
      <c r="H27" s="108">
        <v>5.582524271844661</v>
      </c>
      <c r="I27" s="108">
        <v>0.24271844660194172</v>
      </c>
      <c r="J27" s="108">
        <v>0</v>
      </c>
      <c r="K27" s="108">
        <v>0.24271844660194172</v>
      </c>
      <c r="L27" s="108">
        <v>0</v>
      </c>
      <c r="M27" s="108">
        <v>0.48543689320388345</v>
      </c>
      <c r="N27" s="108">
        <v>7.524271844660194</v>
      </c>
      <c r="O27" s="109">
        <v>0</v>
      </c>
      <c r="P27" s="86"/>
      <c r="Q27" s="219"/>
      <c r="R27" s="216"/>
      <c r="S27" s="110">
        <v>100</v>
      </c>
      <c r="T27" s="129">
        <v>85.08997429305913</v>
      </c>
      <c r="U27" s="112">
        <v>0</v>
      </c>
      <c r="V27" s="112">
        <v>0.5141388174807198</v>
      </c>
      <c r="W27" s="112">
        <v>0</v>
      </c>
      <c r="X27" s="112">
        <v>5.3984575835475574</v>
      </c>
      <c r="Y27" s="112">
        <v>0</v>
      </c>
      <c r="Z27" s="112">
        <v>0.2570694087403599</v>
      </c>
      <c r="AA27" s="112">
        <v>0.2570694087403599</v>
      </c>
      <c r="AB27" s="112">
        <v>0</v>
      </c>
      <c r="AC27" s="112">
        <v>0.5141388174807198</v>
      </c>
      <c r="AD27" s="112">
        <v>7.969151670951156</v>
      </c>
      <c r="AE27" s="113">
        <v>0</v>
      </c>
    </row>
    <row r="28" spans="1:31" ht="23.25" customHeight="1">
      <c r="A28" s="180"/>
      <c r="B28" s="178" t="s">
        <v>70</v>
      </c>
      <c r="C28" s="114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100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0</v>
      </c>
      <c r="P29" s="86"/>
      <c r="Q29" s="219"/>
      <c r="R29" s="216"/>
      <c r="S29" s="110">
        <v>100</v>
      </c>
      <c r="T29" s="129">
        <v>0</v>
      </c>
      <c r="U29" s="112">
        <v>0</v>
      </c>
      <c r="V29" s="112">
        <v>100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3">
        <v>0</v>
      </c>
    </row>
    <row r="30" spans="1:31" ht="23.25" customHeight="1">
      <c r="A30" s="180"/>
      <c r="B30" s="178" t="s">
        <v>22</v>
      </c>
      <c r="C30" s="114">
        <v>327</v>
      </c>
      <c r="D30" s="121">
        <v>10</v>
      </c>
      <c r="E30" s="122">
        <v>0</v>
      </c>
      <c r="F30" s="122">
        <v>1</v>
      </c>
      <c r="G30" s="122">
        <v>0</v>
      </c>
      <c r="H30" s="122">
        <v>312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320</v>
      </c>
      <c r="T30" s="130">
        <v>7</v>
      </c>
      <c r="U30" s="131">
        <v>0</v>
      </c>
      <c r="V30" s="131">
        <v>0</v>
      </c>
      <c r="W30" s="131">
        <v>0</v>
      </c>
      <c r="X30" s="131">
        <v>309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3.058103975535168</v>
      </c>
      <c r="E31" s="108">
        <v>0</v>
      </c>
      <c r="F31" s="108">
        <v>0.3058103975535168</v>
      </c>
      <c r="G31" s="108">
        <v>0</v>
      </c>
      <c r="H31" s="108">
        <v>95.41284403669725</v>
      </c>
      <c r="I31" s="108">
        <v>0</v>
      </c>
      <c r="J31" s="108">
        <v>0</v>
      </c>
      <c r="K31" s="108">
        <v>0</v>
      </c>
      <c r="L31" s="108">
        <v>1.2232415902140672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2.1875</v>
      </c>
      <c r="U31" s="112">
        <v>0</v>
      </c>
      <c r="V31" s="112">
        <v>0</v>
      </c>
      <c r="W31" s="112">
        <v>0</v>
      </c>
      <c r="X31" s="112">
        <v>96.5625</v>
      </c>
      <c r="Y31" s="112">
        <v>0</v>
      </c>
      <c r="Z31" s="112">
        <v>0</v>
      </c>
      <c r="AA31" s="112">
        <v>0</v>
      </c>
      <c r="AB31" s="112">
        <v>1.25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114">
        <v>865</v>
      </c>
      <c r="D32" s="121">
        <v>4</v>
      </c>
      <c r="E32" s="122">
        <v>0</v>
      </c>
      <c r="F32" s="122">
        <v>11</v>
      </c>
      <c r="G32" s="122">
        <v>0</v>
      </c>
      <c r="H32" s="122">
        <v>812</v>
      </c>
      <c r="I32" s="122">
        <v>23</v>
      </c>
      <c r="J32" s="122">
        <v>0</v>
      </c>
      <c r="K32" s="122">
        <v>6</v>
      </c>
      <c r="L32" s="122">
        <v>5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746</v>
      </c>
      <c r="T32" s="130">
        <v>3</v>
      </c>
      <c r="U32" s="131">
        <v>0</v>
      </c>
      <c r="V32" s="131">
        <v>11</v>
      </c>
      <c r="W32" s="131">
        <v>0</v>
      </c>
      <c r="X32" s="131">
        <v>696</v>
      </c>
      <c r="Y32" s="131">
        <v>21</v>
      </c>
      <c r="Z32" s="131">
        <v>0</v>
      </c>
      <c r="AA32" s="131">
        <v>5</v>
      </c>
      <c r="AB32" s="131">
        <v>10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0.46242774566473993</v>
      </c>
      <c r="E33" s="135">
        <v>0</v>
      </c>
      <c r="F33" s="135">
        <v>1.2716763005780347</v>
      </c>
      <c r="G33" s="135">
        <v>0</v>
      </c>
      <c r="H33" s="135">
        <v>93.87283236994219</v>
      </c>
      <c r="I33" s="135">
        <v>2.6589595375722546</v>
      </c>
      <c r="J33" s="135">
        <v>0</v>
      </c>
      <c r="K33" s="135">
        <v>0.6936416184971098</v>
      </c>
      <c r="L33" s="135">
        <v>0.5780346820809248</v>
      </c>
      <c r="M33" s="135">
        <v>0</v>
      </c>
      <c r="N33" s="135">
        <v>0.46242774566473993</v>
      </c>
      <c r="O33" s="136">
        <v>0</v>
      </c>
      <c r="P33" s="86"/>
      <c r="Q33" s="219"/>
      <c r="R33" s="216"/>
      <c r="S33" s="110">
        <v>100</v>
      </c>
      <c r="T33" s="129">
        <v>0.40214477211796246</v>
      </c>
      <c r="U33" s="112">
        <v>0</v>
      </c>
      <c r="V33" s="112">
        <v>1.4745308310991956</v>
      </c>
      <c r="W33" s="112">
        <v>0</v>
      </c>
      <c r="X33" s="112">
        <v>93.2975871313673</v>
      </c>
      <c r="Y33" s="112">
        <v>2.8150134048257374</v>
      </c>
      <c r="Z33" s="112">
        <v>0</v>
      </c>
      <c r="AA33" s="112">
        <v>0.6702412868632708</v>
      </c>
      <c r="AB33" s="112">
        <v>1.3404825737265416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677</v>
      </c>
      <c r="D34" s="137">
        <v>0</v>
      </c>
      <c r="E34" s="122">
        <v>0</v>
      </c>
      <c r="F34" s="122">
        <v>4</v>
      </c>
      <c r="G34" s="122">
        <v>0</v>
      </c>
      <c r="H34" s="122">
        <v>657</v>
      </c>
      <c r="I34" s="122">
        <v>9</v>
      </c>
      <c r="J34" s="122">
        <v>0</v>
      </c>
      <c r="K34" s="122">
        <v>2</v>
      </c>
      <c r="L34" s="122">
        <v>5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02">
        <v>674</v>
      </c>
      <c r="T34" s="130">
        <v>0</v>
      </c>
      <c r="U34" s="131">
        <v>0</v>
      </c>
      <c r="V34" s="131">
        <v>4</v>
      </c>
      <c r="W34" s="131">
        <v>0</v>
      </c>
      <c r="X34" s="131">
        <v>653</v>
      </c>
      <c r="Y34" s="131">
        <v>9</v>
      </c>
      <c r="Z34" s="131">
        <v>0</v>
      </c>
      <c r="AA34" s="131">
        <v>3</v>
      </c>
      <c r="AB34" s="131">
        <v>5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0.5908419497784343</v>
      </c>
      <c r="G35" s="140">
        <v>0</v>
      </c>
      <c r="H35" s="140">
        <v>97.04579025110783</v>
      </c>
      <c r="I35" s="140">
        <v>1.329394387001477</v>
      </c>
      <c r="J35" s="140">
        <v>0</v>
      </c>
      <c r="K35" s="140">
        <v>0.29542097488921715</v>
      </c>
      <c r="L35" s="140">
        <v>0.7385524372230428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</v>
      </c>
      <c r="U35" s="145">
        <v>0</v>
      </c>
      <c r="V35" s="145">
        <v>0.5934718100890208</v>
      </c>
      <c r="W35" s="145">
        <v>0</v>
      </c>
      <c r="X35" s="145">
        <v>96.88427299703264</v>
      </c>
      <c r="Y35" s="145">
        <v>1.3353115727002967</v>
      </c>
      <c r="Z35" s="145">
        <v>0</v>
      </c>
      <c r="AA35" s="145">
        <v>0.44510385756676557</v>
      </c>
      <c r="AB35" s="145">
        <v>0.741839762611276</v>
      </c>
      <c r="AC35" s="145">
        <v>0</v>
      </c>
      <c r="AD35" s="145">
        <v>0</v>
      </c>
      <c r="AE35" s="146">
        <v>0</v>
      </c>
    </row>
    <row r="36" ht="22.5" customHeight="1">
      <c r="C36" s="147" t="s">
        <v>76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Ｐゴシック,太字"&amp;14平成19年7月１日現在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0">
      <selection activeCell="D5" sqref="D5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87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93</v>
      </c>
    </row>
    <row r="7" ht="24" customHeight="1"/>
    <row r="8" spans="2:10" ht="26.25" customHeight="1">
      <c r="B8" s="11" t="s">
        <v>88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4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89</v>
      </c>
      <c r="D13" s="163"/>
      <c r="E13" s="174" t="s">
        <v>90</v>
      </c>
      <c r="F13" s="175"/>
      <c r="G13" s="176" t="s">
        <v>91</v>
      </c>
      <c r="H13" s="177"/>
      <c r="I13" s="173" t="s">
        <v>92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3309</v>
      </c>
      <c r="D15" s="22"/>
      <c r="E15" s="23">
        <v>32</v>
      </c>
      <c r="F15" s="24"/>
      <c r="G15" s="25">
        <v>44</v>
      </c>
      <c r="H15" s="26"/>
      <c r="I15" s="27">
        <v>3297</v>
      </c>
      <c r="J15" s="28"/>
    </row>
    <row r="16" spans="1:10" ht="34.5" customHeight="1">
      <c r="A16" s="161" t="s">
        <v>14</v>
      </c>
      <c r="B16" s="162"/>
      <c r="C16" s="23">
        <v>7594</v>
      </c>
      <c r="D16" s="23">
        <v>7057</v>
      </c>
      <c r="E16" s="29">
        <v>52</v>
      </c>
      <c r="F16" s="30">
        <v>50</v>
      </c>
      <c r="G16" s="31">
        <v>156</v>
      </c>
      <c r="H16" s="32">
        <v>154</v>
      </c>
      <c r="I16" s="33">
        <v>7490</v>
      </c>
      <c r="J16" s="34">
        <v>6953</v>
      </c>
    </row>
    <row r="17" spans="1:10" ht="34.5" customHeight="1">
      <c r="A17" s="35"/>
      <c r="B17" s="36" t="s">
        <v>15</v>
      </c>
      <c r="C17" s="37">
        <v>3054</v>
      </c>
      <c r="D17" s="38">
        <v>2848</v>
      </c>
      <c r="E17" s="38">
        <v>17</v>
      </c>
      <c r="F17" s="39">
        <v>16</v>
      </c>
      <c r="G17" s="40">
        <v>116</v>
      </c>
      <c r="H17" s="41">
        <v>114</v>
      </c>
      <c r="I17" s="42">
        <v>2955</v>
      </c>
      <c r="J17" s="43">
        <v>2750</v>
      </c>
    </row>
    <row r="18" spans="1:10" ht="34.5" customHeight="1">
      <c r="A18" s="35"/>
      <c r="B18" s="44" t="s">
        <v>16</v>
      </c>
      <c r="C18" s="45">
        <v>153</v>
      </c>
      <c r="D18" s="46">
        <v>146</v>
      </c>
      <c r="E18" s="46">
        <v>3</v>
      </c>
      <c r="F18" s="47">
        <v>3</v>
      </c>
      <c r="G18" s="48">
        <v>2</v>
      </c>
      <c r="H18" s="49">
        <v>2</v>
      </c>
      <c r="I18" s="50">
        <v>154</v>
      </c>
      <c r="J18" s="51">
        <v>147</v>
      </c>
    </row>
    <row r="19" spans="1:10" ht="27.75" customHeight="1">
      <c r="A19" s="35"/>
      <c r="B19" s="52" t="s">
        <v>17</v>
      </c>
      <c r="C19" s="53">
        <v>573</v>
      </c>
      <c r="D19" s="54">
        <v>532</v>
      </c>
      <c r="E19" s="54">
        <v>2</v>
      </c>
      <c r="F19" s="55">
        <v>3</v>
      </c>
      <c r="G19" s="56">
        <v>5</v>
      </c>
      <c r="H19" s="57">
        <v>5</v>
      </c>
      <c r="I19" s="150">
        <v>570</v>
      </c>
      <c r="J19" s="151">
        <v>530</v>
      </c>
    </row>
    <row r="20" spans="1:10" ht="19.5" customHeight="1">
      <c r="A20" s="35"/>
      <c r="B20" s="60" t="s">
        <v>18</v>
      </c>
      <c r="C20" s="61">
        <v>551</v>
      </c>
      <c r="D20" s="62">
        <v>532</v>
      </c>
      <c r="E20" s="62">
        <v>2</v>
      </c>
      <c r="F20" s="63">
        <v>3</v>
      </c>
      <c r="G20" s="64">
        <v>5</v>
      </c>
      <c r="H20" s="149">
        <v>5</v>
      </c>
      <c r="I20" s="64">
        <v>548</v>
      </c>
      <c r="J20" s="66">
        <v>530</v>
      </c>
    </row>
    <row r="21" spans="1:10" ht="34.5" customHeight="1">
      <c r="A21" s="35"/>
      <c r="B21" s="44" t="s">
        <v>31</v>
      </c>
      <c r="C21" s="45">
        <v>53</v>
      </c>
      <c r="D21" s="46">
        <v>23</v>
      </c>
      <c r="E21" s="46">
        <v>1</v>
      </c>
      <c r="F21" s="47">
        <v>1</v>
      </c>
      <c r="G21" s="48">
        <v>0</v>
      </c>
      <c r="H21" s="49">
        <v>0</v>
      </c>
      <c r="I21" s="42">
        <v>54</v>
      </c>
      <c r="J21" s="43">
        <v>24</v>
      </c>
    </row>
    <row r="22" spans="1:10" ht="34.5" customHeight="1">
      <c r="A22" s="35"/>
      <c r="B22" s="44" t="s">
        <v>32</v>
      </c>
      <c r="C22" s="45">
        <v>61</v>
      </c>
      <c r="D22" s="46">
        <v>0</v>
      </c>
      <c r="E22" s="46">
        <v>1</v>
      </c>
      <c r="F22" s="47">
        <v>0</v>
      </c>
      <c r="G22" s="48">
        <v>0</v>
      </c>
      <c r="H22" s="49">
        <v>0</v>
      </c>
      <c r="I22" s="50">
        <v>62</v>
      </c>
      <c r="J22" s="51">
        <v>0</v>
      </c>
    </row>
    <row r="23" spans="1:10" ht="34.5" customHeight="1">
      <c r="A23" s="35"/>
      <c r="B23" s="44" t="s">
        <v>19</v>
      </c>
      <c r="C23" s="45">
        <v>1279</v>
      </c>
      <c r="D23" s="46">
        <v>1241</v>
      </c>
      <c r="E23" s="46">
        <v>14</v>
      </c>
      <c r="F23" s="47">
        <v>15</v>
      </c>
      <c r="G23" s="48">
        <v>5</v>
      </c>
      <c r="H23" s="49">
        <v>5</v>
      </c>
      <c r="I23" s="42">
        <v>1288</v>
      </c>
      <c r="J23" s="43">
        <v>1251</v>
      </c>
    </row>
    <row r="24" spans="1:10" ht="34.5" customHeight="1">
      <c r="A24" s="35"/>
      <c r="B24" s="44" t="s">
        <v>33</v>
      </c>
      <c r="C24" s="45">
        <v>114</v>
      </c>
      <c r="D24" s="46">
        <v>112</v>
      </c>
      <c r="E24" s="46">
        <v>1</v>
      </c>
      <c r="F24" s="47">
        <v>1</v>
      </c>
      <c r="G24" s="48">
        <v>1</v>
      </c>
      <c r="H24" s="49">
        <v>1</v>
      </c>
      <c r="I24" s="50">
        <v>114</v>
      </c>
      <c r="J24" s="51">
        <v>112</v>
      </c>
    </row>
    <row r="25" spans="1:10" ht="34.5" customHeight="1">
      <c r="A25" s="35"/>
      <c r="B25" s="44" t="s">
        <v>20</v>
      </c>
      <c r="C25" s="45">
        <v>410</v>
      </c>
      <c r="D25" s="46">
        <v>388</v>
      </c>
      <c r="E25" s="46">
        <v>2</v>
      </c>
      <c r="F25" s="47">
        <v>1</v>
      </c>
      <c r="G25" s="48">
        <v>0</v>
      </c>
      <c r="H25" s="49">
        <v>0</v>
      </c>
      <c r="I25" s="42">
        <v>412</v>
      </c>
      <c r="J25" s="43">
        <v>389</v>
      </c>
    </row>
    <row r="26" spans="1:10" ht="34.5" customHeight="1">
      <c r="A26" s="35"/>
      <c r="B26" s="44" t="s">
        <v>21</v>
      </c>
      <c r="C26" s="45">
        <v>3</v>
      </c>
      <c r="D26" s="46">
        <v>3</v>
      </c>
      <c r="E26" s="46">
        <v>0</v>
      </c>
      <c r="F26" s="47">
        <v>0</v>
      </c>
      <c r="G26" s="48">
        <v>0</v>
      </c>
      <c r="H26" s="49">
        <v>0</v>
      </c>
      <c r="I26" s="50">
        <v>3</v>
      </c>
      <c r="J26" s="51">
        <v>3</v>
      </c>
    </row>
    <row r="27" spans="1:10" ht="34.5" customHeight="1">
      <c r="A27" s="35"/>
      <c r="B27" s="44" t="s">
        <v>22</v>
      </c>
      <c r="C27" s="45">
        <v>317</v>
      </c>
      <c r="D27" s="46">
        <v>311</v>
      </c>
      <c r="E27" s="46">
        <v>5</v>
      </c>
      <c r="F27" s="67">
        <v>4</v>
      </c>
      <c r="G27" s="48">
        <v>1</v>
      </c>
      <c r="H27" s="49">
        <v>1</v>
      </c>
      <c r="I27" s="42">
        <v>321</v>
      </c>
      <c r="J27" s="43">
        <v>314</v>
      </c>
    </row>
    <row r="28" spans="1:10" ht="34.5" customHeight="1">
      <c r="A28" s="35"/>
      <c r="B28" s="44" t="s">
        <v>23</v>
      </c>
      <c r="C28" s="45">
        <v>893</v>
      </c>
      <c r="D28" s="46">
        <v>772</v>
      </c>
      <c r="E28" s="46">
        <v>2</v>
      </c>
      <c r="F28" s="47">
        <v>2</v>
      </c>
      <c r="G28" s="48">
        <v>19</v>
      </c>
      <c r="H28" s="49">
        <v>19</v>
      </c>
      <c r="I28" s="50">
        <v>876</v>
      </c>
      <c r="J28" s="51">
        <v>755</v>
      </c>
    </row>
    <row r="29" spans="1:10" ht="34.5" customHeight="1">
      <c r="A29" s="35"/>
      <c r="B29" s="68" t="s">
        <v>24</v>
      </c>
      <c r="C29" s="53">
        <v>684</v>
      </c>
      <c r="D29" s="69">
        <v>681</v>
      </c>
      <c r="E29" s="69">
        <v>4</v>
      </c>
      <c r="F29" s="70">
        <v>4</v>
      </c>
      <c r="G29" s="71">
        <v>7</v>
      </c>
      <c r="H29" s="72">
        <v>7</v>
      </c>
      <c r="I29" s="42">
        <v>681</v>
      </c>
      <c r="J29" s="43">
        <v>678</v>
      </c>
    </row>
    <row r="30" spans="1:10" ht="34.5" customHeight="1" thickBot="1">
      <c r="A30" s="165" t="s">
        <v>25</v>
      </c>
      <c r="B30" s="166"/>
      <c r="C30" s="73">
        <v>10903</v>
      </c>
      <c r="D30" s="73">
        <v>7057</v>
      </c>
      <c r="E30" s="23">
        <v>84</v>
      </c>
      <c r="F30" s="74">
        <v>50</v>
      </c>
      <c r="G30" s="75">
        <v>200</v>
      </c>
      <c r="H30" s="76">
        <v>154</v>
      </c>
      <c r="I30" s="33">
        <v>10787</v>
      </c>
      <c r="J30" s="34">
        <v>6953</v>
      </c>
    </row>
    <row r="31" spans="2:6" ht="34.5" customHeight="1" thickTop="1">
      <c r="B31" s="1" t="s">
        <v>26</v>
      </c>
      <c r="F31" s="77"/>
    </row>
    <row r="32" ht="27.75" customHeight="1">
      <c r="B32" s="1" t="s">
        <v>27</v>
      </c>
    </row>
    <row r="33" spans="2:10" ht="27.75" customHeight="1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ht="14.2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ht="4.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24.7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34.5" customHeight="1">
      <c r="B37" s="164"/>
      <c r="C37" s="164"/>
      <c r="D37" s="164"/>
      <c r="E37" s="164"/>
      <c r="F37" s="164"/>
      <c r="G37" s="164"/>
      <c r="H37" s="164"/>
      <c r="I37" s="164"/>
      <c r="J37" s="16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12">
    <mergeCell ref="I1:J1"/>
    <mergeCell ref="A13:B14"/>
    <mergeCell ref="I2:J2"/>
    <mergeCell ref="I13:J13"/>
    <mergeCell ref="E13:F13"/>
    <mergeCell ref="G13:H13"/>
    <mergeCell ref="A16:B16"/>
    <mergeCell ref="C13:D13"/>
    <mergeCell ref="B33:J35"/>
    <mergeCell ref="B36:J37"/>
    <mergeCell ref="A30:B30"/>
    <mergeCell ref="A15:B15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A1" sqref="A1:O1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141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10371</v>
      </c>
      <c r="D6" s="83">
        <v>1439</v>
      </c>
      <c r="E6" s="84">
        <v>55</v>
      </c>
      <c r="F6" s="84">
        <v>885</v>
      </c>
      <c r="G6" s="84">
        <v>137</v>
      </c>
      <c r="H6" s="84">
        <v>6813</v>
      </c>
      <c r="I6" s="84">
        <v>581</v>
      </c>
      <c r="J6" s="84">
        <v>7</v>
      </c>
      <c r="K6" s="84">
        <v>183</v>
      </c>
      <c r="L6" s="84">
        <v>66</v>
      </c>
      <c r="M6" s="84">
        <v>6</v>
      </c>
      <c r="N6" s="84">
        <v>146</v>
      </c>
      <c r="O6" s="85">
        <v>53</v>
      </c>
      <c r="P6" s="86"/>
      <c r="Q6" s="226" t="s">
        <v>51</v>
      </c>
      <c r="R6" s="227"/>
      <c r="S6" s="87">
        <v>6851</v>
      </c>
      <c r="T6" s="88">
        <v>1014</v>
      </c>
      <c r="U6" s="89">
        <v>29</v>
      </c>
      <c r="V6" s="89">
        <v>458</v>
      </c>
      <c r="W6" s="89">
        <v>67</v>
      </c>
      <c r="X6" s="89">
        <v>4656</v>
      </c>
      <c r="Y6" s="89">
        <v>351</v>
      </c>
      <c r="Z6" s="89">
        <v>5</v>
      </c>
      <c r="AA6" s="89">
        <v>101</v>
      </c>
      <c r="AB6" s="89">
        <v>52</v>
      </c>
      <c r="AC6" s="89">
        <v>2</v>
      </c>
      <c r="AD6" s="89">
        <v>103</v>
      </c>
      <c r="AE6" s="90">
        <v>13</v>
      </c>
    </row>
    <row r="7" spans="1:31" ht="23.25" customHeight="1" thickBot="1">
      <c r="A7" s="209"/>
      <c r="B7" s="210"/>
      <c r="C7" s="91">
        <v>100</v>
      </c>
      <c r="D7" s="92">
        <v>13.875229003953333</v>
      </c>
      <c r="E7" s="93">
        <v>0.5303249445569376</v>
      </c>
      <c r="F7" s="93">
        <v>8.533410471507088</v>
      </c>
      <c r="G7" s="93">
        <v>1.3209912255327356</v>
      </c>
      <c r="H7" s="93">
        <v>65.69279722302575</v>
      </c>
      <c r="I7" s="93">
        <v>5.602159868865105</v>
      </c>
      <c r="J7" s="93">
        <v>0.06749590203451933</v>
      </c>
      <c r="K7" s="93">
        <v>1.76453572461672</v>
      </c>
      <c r="L7" s="93">
        <v>0.6363899334683252</v>
      </c>
      <c r="M7" s="93">
        <v>0.05785363031530228</v>
      </c>
      <c r="N7" s="93">
        <v>1.407771671005689</v>
      </c>
      <c r="O7" s="94">
        <v>0.5110404011185036</v>
      </c>
      <c r="P7" s="86"/>
      <c r="Q7" s="228"/>
      <c r="R7" s="229"/>
      <c r="S7" s="95">
        <v>100</v>
      </c>
      <c r="T7" s="96">
        <v>14.800759013282732</v>
      </c>
      <c r="U7" s="96">
        <v>0.42329586921617285</v>
      </c>
      <c r="V7" s="96">
        <v>6.685155451758868</v>
      </c>
      <c r="W7" s="96">
        <v>0.9779594219821923</v>
      </c>
      <c r="X7" s="96">
        <v>67.96088162312071</v>
      </c>
      <c r="Y7" s="96">
        <v>5.1233396584440225</v>
      </c>
      <c r="Z7" s="96">
        <v>0.07298204641658153</v>
      </c>
      <c r="AA7" s="96">
        <v>1.4742373376149467</v>
      </c>
      <c r="AB7" s="96">
        <v>0.7590132827324478</v>
      </c>
      <c r="AC7" s="96">
        <v>0.029192818566632608</v>
      </c>
      <c r="AD7" s="96">
        <v>1.5034301561815793</v>
      </c>
      <c r="AE7" s="97">
        <v>0.18975332068311196</v>
      </c>
    </row>
    <row r="8" spans="1:31" ht="23.25" customHeight="1" thickTop="1">
      <c r="A8" s="201" t="s">
        <v>52</v>
      </c>
      <c r="B8" s="202"/>
      <c r="C8" s="98">
        <v>3067</v>
      </c>
      <c r="D8" s="99">
        <v>396</v>
      </c>
      <c r="E8" s="100">
        <v>22</v>
      </c>
      <c r="F8" s="100">
        <v>365</v>
      </c>
      <c r="G8" s="100">
        <v>63</v>
      </c>
      <c r="H8" s="100">
        <v>1918</v>
      </c>
      <c r="I8" s="100">
        <v>173</v>
      </c>
      <c r="J8" s="100">
        <v>1</v>
      </c>
      <c r="K8" s="100">
        <v>72</v>
      </c>
      <c r="L8" s="100">
        <v>15</v>
      </c>
      <c r="M8" s="100">
        <v>3</v>
      </c>
      <c r="N8" s="100">
        <v>39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12.911640039126182</v>
      </c>
      <c r="E9" s="108">
        <v>0.71731333550701</v>
      </c>
      <c r="F9" s="108">
        <v>11.900880339093577</v>
      </c>
      <c r="G9" s="108">
        <v>2.0541245516791653</v>
      </c>
      <c r="H9" s="108">
        <v>62.5366807955657</v>
      </c>
      <c r="I9" s="108">
        <v>5.640691229214216</v>
      </c>
      <c r="J9" s="108">
        <v>0.032605151613955004</v>
      </c>
      <c r="K9" s="108">
        <v>2.34757091620476</v>
      </c>
      <c r="L9" s="108">
        <v>0.48907727420932506</v>
      </c>
      <c r="M9" s="108">
        <v>0.097815454841865</v>
      </c>
      <c r="N9" s="108">
        <v>1.2716009129442452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98">
        <v>7304</v>
      </c>
      <c r="D10" s="115">
        <v>1043</v>
      </c>
      <c r="E10" s="116">
        <v>33</v>
      </c>
      <c r="F10" s="116">
        <v>520</v>
      </c>
      <c r="G10" s="116">
        <v>74</v>
      </c>
      <c r="H10" s="116">
        <v>4895</v>
      </c>
      <c r="I10" s="116">
        <v>408</v>
      </c>
      <c r="J10" s="116">
        <v>6</v>
      </c>
      <c r="K10" s="116">
        <v>111</v>
      </c>
      <c r="L10" s="116">
        <v>51</v>
      </c>
      <c r="M10" s="116">
        <v>3</v>
      </c>
      <c r="N10" s="116">
        <v>107</v>
      </c>
      <c r="O10" s="117">
        <v>53</v>
      </c>
      <c r="P10" s="86"/>
      <c r="Q10" s="224" t="s">
        <v>34</v>
      </c>
      <c r="R10" s="225"/>
      <c r="S10" s="118">
        <v>6851</v>
      </c>
      <c r="T10" s="119">
        <v>1014</v>
      </c>
      <c r="U10" s="119">
        <v>29</v>
      </c>
      <c r="V10" s="119">
        <v>458</v>
      </c>
      <c r="W10" s="119">
        <v>67</v>
      </c>
      <c r="X10" s="119">
        <v>4656</v>
      </c>
      <c r="Y10" s="119">
        <v>351</v>
      </c>
      <c r="Z10" s="119">
        <v>5</v>
      </c>
      <c r="AA10" s="119">
        <v>101</v>
      </c>
      <c r="AB10" s="119">
        <v>52</v>
      </c>
      <c r="AC10" s="119">
        <v>2</v>
      </c>
      <c r="AD10" s="119">
        <v>103</v>
      </c>
      <c r="AE10" s="120">
        <v>13</v>
      </c>
    </row>
    <row r="11" spans="1:31" ht="23.25" customHeight="1">
      <c r="A11" s="201"/>
      <c r="B11" s="204"/>
      <c r="C11" s="106">
        <v>100</v>
      </c>
      <c r="D11" s="107">
        <v>14.27984665936473</v>
      </c>
      <c r="E11" s="108">
        <v>0.4518072289156626</v>
      </c>
      <c r="F11" s="108">
        <v>7.119386637458927</v>
      </c>
      <c r="G11" s="108">
        <v>1.013143483023001</v>
      </c>
      <c r="H11" s="108">
        <v>67.01807228915662</v>
      </c>
      <c r="I11" s="108">
        <v>5.585980284775466</v>
      </c>
      <c r="J11" s="108">
        <v>0.08214676889375684</v>
      </c>
      <c r="K11" s="108">
        <v>1.5197152245345018</v>
      </c>
      <c r="L11" s="108">
        <v>0.6982475355969332</v>
      </c>
      <c r="M11" s="108">
        <v>0.04107338444687842</v>
      </c>
      <c r="N11" s="108">
        <v>1.4649507119386638</v>
      </c>
      <c r="O11" s="109">
        <v>0.7256297918948521</v>
      </c>
      <c r="P11" s="86"/>
      <c r="Q11" s="220"/>
      <c r="R11" s="223"/>
      <c r="S11" s="110">
        <v>100</v>
      </c>
      <c r="T11" s="112">
        <v>14.800759013282732</v>
      </c>
      <c r="U11" s="112">
        <v>0.42329586921617285</v>
      </c>
      <c r="V11" s="112">
        <v>6.685155451758868</v>
      </c>
      <c r="W11" s="112">
        <v>0.9779594219821923</v>
      </c>
      <c r="X11" s="112">
        <v>67.96088162312071</v>
      </c>
      <c r="Y11" s="112">
        <v>5.1233396584440225</v>
      </c>
      <c r="Z11" s="112">
        <v>0.07298204641658153</v>
      </c>
      <c r="AA11" s="112">
        <v>1.4742373376149467</v>
      </c>
      <c r="AB11" s="112">
        <v>0.7590132827324478</v>
      </c>
      <c r="AC11" s="112">
        <v>0.029192818566632608</v>
      </c>
      <c r="AD11" s="112">
        <v>1.5034301561815793</v>
      </c>
      <c r="AE11" s="113">
        <v>0.18975332068311196</v>
      </c>
    </row>
    <row r="12" spans="1:31" ht="23.25" customHeight="1">
      <c r="A12" s="180"/>
      <c r="B12" s="178" t="s">
        <v>54</v>
      </c>
      <c r="C12" s="98">
        <v>2791</v>
      </c>
      <c r="D12" s="121">
        <v>207</v>
      </c>
      <c r="E12" s="122">
        <v>19</v>
      </c>
      <c r="F12" s="123">
        <v>63</v>
      </c>
      <c r="G12" s="122">
        <v>8</v>
      </c>
      <c r="H12" s="122">
        <v>2165</v>
      </c>
      <c r="I12" s="122">
        <v>249</v>
      </c>
      <c r="J12" s="122">
        <v>1</v>
      </c>
      <c r="K12" s="122">
        <v>50</v>
      </c>
      <c r="L12" s="122">
        <v>23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2625</v>
      </c>
      <c r="T12" s="126">
        <v>204</v>
      </c>
      <c r="U12" s="127">
        <v>18</v>
      </c>
      <c r="V12" s="127">
        <v>63</v>
      </c>
      <c r="W12" s="127">
        <v>8</v>
      </c>
      <c r="X12" s="127">
        <v>2046</v>
      </c>
      <c r="Y12" s="127">
        <v>216</v>
      </c>
      <c r="Z12" s="127">
        <v>0</v>
      </c>
      <c r="AA12" s="127">
        <v>44</v>
      </c>
      <c r="AB12" s="127">
        <v>21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7.416696524543174</v>
      </c>
      <c r="E13" s="108">
        <v>0.680759584378359</v>
      </c>
      <c r="F13" s="108">
        <v>2.257255463991401</v>
      </c>
      <c r="G13" s="108">
        <v>0.2866356144750985</v>
      </c>
      <c r="H13" s="108">
        <v>77.57076316732355</v>
      </c>
      <c r="I13" s="108">
        <v>8.921533500537441</v>
      </c>
      <c r="J13" s="108">
        <v>0.03582945180938731</v>
      </c>
      <c r="K13" s="108">
        <v>1.791472590469366</v>
      </c>
      <c r="L13" s="108">
        <v>0.8240773916159082</v>
      </c>
      <c r="M13" s="108">
        <v>0</v>
      </c>
      <c r="N13" s="108">
        <v>0.21497671085632392</v>
      </c>
      <c r="O13" s="109">
        <v>0</v>
      </c>
      <c r="P13" s="86"/>
      <c r="Q13" s="219"/>
      <c r="R13" s="216"/>
      <c r="S13" s="110">
        <v>100</v>
      </c>
      <c r="T13" s="129">
        <v>7.7714285714285705</v>
      </c>
      <c r="U13" s="112">
        <v>0.6857142857142857</v>
      </c>
      <c r="V13" s="112">
        <v>2.4</v>
      </c>
      <c r="W13" s="112">
        <v>0.3047619047619048</v>
      </c>
      <c r="X13" s="112">
        <v>77.94285714285715</v>
      </c>
      <c r="Y13" s="112">
        <v>8.228571428571428</v>
      </c>
      <c r="Z13" s="112">
        <v>0</v>
      </c>
      <c r="AA13" s="112">
        <v>1.6761904761904762</v>
      </c>
      <c r="AB13" s="112">
        <v>0.8</v>
      </c>
      <c r="AC13" s="112">
        <v>0</v>
      </c>
      <c r="AD13" s="112">
        <v>0.19047619047619047</v>
      </c>
      <c r="AE13" s="113">
        <v>0</v>
      </c>
    </row>
    <row r="14" spans="1:31" ht="23.25" customHeight="1">
      <c r="A14" s="180"/>
      <c r="B14" s="178" t="s">
        <v>56</v>
      </c>
      <c r="C14" s="98">
        <v>141</v>
      </c>
      <c r="D14" s="121">
        <v>9</v>
      </c>
      <c r="E14" s="122">
        <v>1</v>
      </c>
      <c r="F14" s="122">
        <v>2</v>
      </c>
      <c r="G14" s="122">
        <v>0</v>
      </c>
      <c r="H14" s="122">
        <v>127</v>
      </c>
      <c r="I14" s="122">
        <v>2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4">
        <v>0</v>
      </c>
      <c r="P14" s="86"/>
      <c r="Q14" s="219"/>
      <c r="R14" s="215" t="s">
        <v>57</v>
      </c>
      <c r="S14" s="118">
        <v>139</v>
      </c>
      <c r="T14" s="130">
        <v>10</v>
      </c>
      <c r="U14" s="131">
        <v>1</v>
      </c>
      <c r="V14" s="131">
        <v>2</v>
      </c>
      <c r="W14" s="131">
        <v>0</v>
      </c>
      <c r="X14" s="131">
        <v>124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0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6.382978723404255</v>
      </c>
      <c r="E15" s="108">
        <v>0.7092198581560284</v>
      </c>
      <c r="F15" s="108">
        <v>1.4184397163120568</v>
      </c>
      <c r="G15" s="108">
        <v>0</v>
      </c>
      <c r="H15" s="108">
        <v>90.0709219858156</v>
      </c>
      <c r="I15" s="108">
        <v>1.4184397163120568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9">
        <v>0</v>
      </c>
      <c r="P15" s="86"/>
      <c r="Q15" s="219"/>
      <c r="R15" s="216"/>
      <c r="S15" s="110">
        <v>100</v>
      </c>
      <c r="T15" s="129">
        <v>7.194244604316546</v>
      </c>
      <c r="U15" s="112">
        <v>0.7194244604316548</v>
      </c>
      <c r="V15" s="112">
        <v>1.4388489208633095</v>
      </c>
      <c r="W15" s="112">
        <v>0</v>
      </c>
      <c r="X15" s="112">
        <v>89.20863309352518</v>
      </c>
      <c r="Y15" s="112">
        <v>0</v>
      </c>
      <c r="Z15" s="112">
        <v>1.4388489208633095</v>
      </c>
      <c r="AA15" s="112">
        <v>0</v>
      </c>
      <c r="AB15" s="112">
        <v>0</v>
      </c>
      <c r="AC15" s="112">
        <v>0</v>
      </c>
      <c r="AD15" s="112">
        <v>0</v>
      </c>
      <c r="AE15" s="113">
        <v>0</v>
      </c>
    </row>
    <row r="16" spans="1:31" ht="23.25" customHeight="1">
      <c r="A16" s="180"/>
      <c r="B16" s="178" t="s">
        <v>58</v>
      </c>
      <c r="C16" s="98">
        <v>544</v>
      </c>
      <c r="D16" s="121">
        <v>42</v>
      </c>
      <c r="E16" s="122">
        <v>0</v>
      </c>
      <c r="F16" s="122">
        <v>217</v>
      </c>
      <c r="G16" s="122">
        <v>54</v>
      </c>
      <c r="H16" s="122">
        <v>177</v>
      </c>
      <c r="I16" s="122">
        <v>15</v>
      </c>
      <c r="J16" s="122">
        <v>0</v>
      </c>
      <c r="K16" s="122">
        <v>31</v>
      </c>
      <c r="L16" s="122">
        <v>7</v>
      </c>
      <c r="M16" s="122">
        <v>0</v>
      </c>
      <c r="N16" s="122">
        <v>1</v>
      </c>
      <c r="O16" s="124">
        <v>0</v>
      </c>
      <c r="P16" s="86"/>
      <c r="Q16" s="219"/>
      <c r="R16" s="215" t="s">
        <v>59</v>
      </c>
      <c r="S16" s="118">
        <v>532</v>
      </c>
      <c r="T16" s="130">
        <v>41</v>
      </c>
      <c r="U16" s="131">
        <v>0</v>
      </c>
      <c r="V16" s="131">
        <v>214</v>
      </c>
      <c r="W16" s="131">
        <v>53</v>
      </c>
      <c r="X16" s="131">
        <v>174</v>
      </c>
      <c r="Y16" s="131">
        <v>15</v>
      </c>
      <c r="Z16" s="131">
        <v>0</v>
      </c>
      <c r="AA16" s="131">
        <v>31</v>
      </c>
      <c r="AB16" s="131">
        <v>4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7.720588235294118</v>
      </c>
      <c r="E17" s="108">
        <v>0</v>
      </c>
      <c r="F17" s="108">
        <v>39.88970588235294</v>
      </c>
      <c r="G17" s="108">
        <v>9.926470588235293</v>
      </c>
      <c r="H17" s="108">
        <v>32.536764705882355</v>
      </c>
      <c r="I17" s="108">
        <v>2.7573529411764706</v>
      </c>
      <c r="J17" s="108">
        <v>0</v>
      </c>
      <c r="K17" s="108">
        <v>5.698529411764706</v>
      </c>
      <c r="L17" s="108">
        <v>1.2867647058823528</v>
      </c>
      <c r="M17" s="108">
        <v>0</v>
      </c>
      <c r="N17" s="108">
        <v>0.1838235294117647</v>
      </c>
      <c r="O17" s="109">
        <v>0</v>
      </c>
      <c r="P17" s="86"/>
      <c r="Q17" s="219"/>
      <c r="R17" s="216"/>
      <c r="S17" s="110">
        <v>100</v>
      </c>
      <c r="T17" s="129">
        <v>7.7067669172932325</v>
      </c>
      <c r="U17" s="112">
        <v>0</v>
      </c>
      <c r="V17" s="112">
        <v>40.225563909774436</v>
      </c>
      <c r="W17" s="112">
        <v>9.962406015037594</v>
      </c>
      <c r="X17" s="112">
        <v>32.70676691729324</v>
      </c>
      <c r="Y17" s="112">
        <v>2.819548872180451</v>
      </c>
      <c r="Z17" s="112">
        <v>0</v>
      </c>
      <c r="AA17" s="112">
        <v>5.827067669172932</v>
      </c>
      <c r="AB17" s="112">
        <v>0.7518796992481203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98">
        <v>57</v>
      </c>
      <c r="D18" s="121">
        <v>2</v>
      </c>
      <c r="E18" s="122">
        <v>0</v>
      </c>
      <c r="F18" s="122">
        <v>43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v>25</v>
      </c>
      <c r="T18" s="130">
        <v>1</v>
      </c>
      <c r="U18" s="131">
        <v>0</v>
      </c>
      <c r="V18" s="131">
        <v>21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3.508771929824561</v>
      </c>
      <c r="E19" s="108">
        <v>0</v>
      </c>
      <c r="F19" s="108">
        <v>75.43859649122807</v>
      </c>
      <c r="G19" s="108">
        <v>7.017543859649122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1.7543859649122806</v>
      </c>
      <c r="N19" s="108">
        <v>1.7543859649122806</v>
      </c>
      <c r="O19" s="109">
        <v>10.526315789473683</v>
      </c>
      <c r="P19" s="86"/>
      <c r="Q19" s="219"/>
      <c r="R19" s="216"/>
      <c r="S19" s="110">
        <v>100</v>
      </c>
      <c r="T19" s="129">
        <v>4</v>
      </c>
      <c r="U19" s="112">
        <v>0</v>
      </c>
      <c r="V19" s="112">
        <v>84</v>
      </c>
      <c r="W19" s="112">
        <v>8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4</v>
      </c>
      <c r="AE19" s="113">
        <v>0</v>
      </c>
    </row>
    <row r="20" spans="1:31" ht="23.25" customHeight="1">
      <c r="A20" s="180"/>
      <c r="B20" s="178" t="s">
        <v>62</v>
      </c>
      <c r="C20" s="98">
        <v>65</v>
      </c>
      <c r="D20" s="153">
        <v>0</v>
      </c>
      <c r="E20" s="154">
        <v>0</v>
      </c>
      <c r="F20" s="154">
        <v>24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33</v>
      </c>
      <c r="P20" s="86"/>
      <c r="Q20" s="219"/>
      <c r="R20" s="215" t="s">
        <v>63</v>
      </c>
      <c r="S20" s="118">
        <v>2</v>
      </c>
      <c r="T20" s="130">
        <v>0</v>
      </c>
      <c r="U20" s="131">
        <v>0</v>
      </c>
      <c r="V20" s="131">
        <v>1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1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36.92307692307693</v>
      </c>
      <c r="G21" s="108">
        <v>1.5384615384615385</v>
      </c>
      <c r="H21" s="108">
        <v>10.76923076923077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50.76923076923077</v>
      </c>
      <c r="P21" s="86"/>
      <c r="Q21" s="219"/>
      <c r="R21" s="216"/>
      <c r="S21" s="110">
        <v>100</v>
      </c>
      <c r="T21" s="129" t="s">
        <v>86</v>
      </c>
      <c r="U21" s="112" t="s">
        <v>86</v>
      </c>
      <c r="V21" s="112">
        <v>50</v>
      </c>
      <c r="W21" s="112" t="s">
        <v>86</v>
      </c>
      <c r="X21" s="112" t="s">
        <v>86</v>
      </c>
      <c r="Y21" s="112" t="s">
        <v>86</v>
      </c>
      <c r="Z21" s="112" t="s">
        <v>86</v>
      </c>
      <c r="AA21" s="112" t="s">
        <v>86</v>
      </c>
      <c r="AB21" s="112" t="s">
        <v>86</v>
      </c>
      <c r="AC21" s="112" t="s">
        <v>86</v>
      </c>
      <c r="AD21" s="112" t="s">
        <v>86</v>
      </c>
      <c r="AE21" s="113">
        <v>50</v>
      </c>
    </row>
    <row r="22" spans="1:31" ht="23.25" customHeight="1">
      <c r="A22" s="180"/>
      <c r="B22" s="178" t="s">
        <v>64</v>
      </c>
      <c r="C22" s="98">
        <v>1364</v>
      </c>
      <c r="D22" s="121">
        <v>416</v>
      </c>
      <c r="E22" s="122">
        <v>12</v>
      </c>
      <c r="F22" s="122">
        <v>73</v>
      </c>
      <c r="G22" s="122">
        <v>3</v>
      </c>
      <c r="H22" s="122">
        <v>661</v>
      </c>
      <c r="I22" s="122">
        <v>108</v>
      </c>
      <c r="J22" s="122">
        <v>5</v>
      </c>
      <c r="K22" s="122">
        <v>10</v>
      </c>
      <c r="L22" s="122">
        <v>12</v>
      </c>
      <c r="M22" s="122">
        <v>0</v>
      </c>
      <c r="N22" s="122">
        <v>64</v>
      </c>
      <c r="O22" s="124">
        <v>0</v>
      </c>
      <c r="P22" s="86"/>
      <c r="Q22" s="219"/>
      <c r="R22" s="215" t="s">
        <v>65</v>
      </c>
      <c r="S22" s="118">
        <v>1315</v>
      </c>
      <c r="T22" s="130">
        <v>411</v>
      </c>
      <c r="U22" s="131">
        <v>10</v>
      </c>
      <c r="V22" s="131">
        <v>61</v>
      </c>
      <c r="W22" s="131">
        <v>0</v>
      </c>
      <c r="X22" s="131">
        <v>656</v>
      </c>
      <c r="Y22" s="131">
        <v>89</v>
      </c>
      <c r="Z22" s="131">
        <v>2</v>
      </c>
      <c r="AA22" s="131">
        <v>7</v>
      </c>
      <c r="AB22" s="131">
        <v>13</v>
      </c>
      <c r="AC22" s="131">
        <v>0</v>
      </c>
      <c r="AD22" s="131">
        <v>66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30.498533724340177</v>
      </c>
      <c r="E23" s="108">
        <v>0.8797653958944283</v>
      </c>
      <c r="F23" s="108">
        <v>5.351906158357771</v>
      </c>
      <c r="G23" s="108">
        <v>0.21994134897360706</v>
      </c>
      <c r="H23" s="108">
        <v>48.46041055718475</v>
      </c>
      <c r="I23" s="108">
        <v>7.9178885630498534</v>
      </c>
      <c r="J23" s="108">
        <v>0.36656891495601174</v>
      </c>
      <c r="K23" s="108">
        <v>0.7331378299120235</v>
      </c>
      <c r="L23" s="108">
        <v>0.8797653958944283</v>
      </c>
      <c r="M23" s="108">
        <v>0</v>
      </c>
      <c r="N23" s="108">
        <v>4.69208211143695</v>
      </c>
      <c r="O23" s="109">
        <v>0</v>
      </c>
      <c r="P23" s="86"/>
      <c r="Q23" s="219"/>
      <c r="R23" s="216"/>
      <c r="S23" s="110">
        <v>100</v>
      </c>
      <c r="T23" s="129">
        <v>31.254752851711025</v>
      </c>
      <c r="U23" s="112">
        <v>0.7604562737642585</v>
      </c>
      <c r="V23" s="112">
        <v>4.638783269961976</v>
      </c>
      <c r="W23" s="112">
        <v>0</v>
      </c>
      <c r="X23" s="112">
        <v>49.88593155893536</v>
      </c>
      <c r="Y23" s="112">
        <v>6.768060836501902</v>
      </c>
      <c r="Z23" s="112">
        <v>0.1520912547528517</v>
      </c>
      <c r="AA23" s="112">
        <v>0.532319391634981</v>
      </c>
      <c r="AB23" s="112">
        <v>0.988593155893536</v>
      </c>
      <c r="AC23" s="112">
        <v>0</v>
      </c>
      <c r="AD23" s="112">
        <v>5.019011406844107</v>
      </c>
      <c r="AE23" s="113">
        <v>0</v>
      </c>
    </row>
    <row r="24" spans="1:31" ht="23.25" customHeight="1">
      <c r="A24" s="180"/>
      <c r="B24" s="178" t="s">
        <v>66</v>
      </c>
      <c r="C24" s="98">
        <v>108</v>
      </c>
      <c r="D24" s="121">
        <v>1</v>
      </c>
      <c r="E24" s="122">
        <v>0</v>
      </c>
      <c r="F24" s="122">
        <v>78</v>
      </c>
      <c r="G24" s="122">
        <v>4</v>
      </c>
      <c r="H24" s="122">
        <v>0</v>
      </c>
      <c r="I24" s="122">
        <v>0</v>
      </c>
      <c r="J24" s="122">
        <v>0</v>
      </c>
      <c r="K24" s="122">
        <v>11</v>
      </c>
      <c r="L24" s="122">
        <v>0</v>
      </c>
      <c r="M24" s="122">
        <v>0</v>
      </c>
      <c r="N24" s="122">
        <v>1</v>
      </c>
      <c r="O24" s="124">
        <v>13</v>
      </c>
      <c r="P24" s="86"/>
      <c r="Q24" s="219"/>
      <c r="R24" s="215" t="s">
        <v>67</v>
      </c>
      <c r="S24" s="118">
        <v>106</v>
      </c>
      <c r="T24" s="130">
        <v>1</v>
      </c>
      <c r="U24" s="131">
        <v>0</v>
      </c>
      <c r="V24" s="131">
        <v>77</v>
      </c>
      <c r="W24" s="131">
        <v>4</v>
      </c>
      <c r="X24" s="131">
        <v>2</v>
      </c>
      <c r="Y24" s="131">
        <v>0</v>
      </c>
      <c r="Z24" s="131">
        <v>0</v>
      </c>
      <c r="AA24" s="131">
        <v>10</v>
      </c>
      <c r="AB24" s="131">
        <v>0</v>
      </c>
      <c r="AC24" s="131">
        <v>0</v>
      </c>
      <c r="AD24" s="131">
        <v>1</v>
      </c>
      <c r="AE24" s="132">
        <v>11</v>
      </c>
    </row>
    <row r="25" spans="1:31" ht="23.25" customHeight="1">
      <c r="A25" s="180"/>
      <c r="B25" s="200"/>
      <c r="C25" s="106">
        <v>100</v>
      </c>
      <c r="D25" s="107">
        <v>0.9259259259259258</v>
      </c>
      <c r="E25" s="108">
        <v>0</v>
      </c>
      <c r="F25" s="108">
        <v>72.22222222222221</v>
      </c>
      <c r="G25" s="108">
        <v>3.7037037037037033</v>
      </c>
      <c r="H25" s="108">
        <v>0</v>
      </c>
      <c r="I25" s="108">
        <v>0</v>
      </c>
      <c r="J25" s="108">
        <v>0</v>
      </c>
      <c r="K25" s="108">
        <v>10.185185185185185</v>
      </c>
      <c r="L25" s="108">
        <v>0</v>
      </c>
      <c r="M25" s="108">
        <v>0</v>
      </c>
      <c r="N25" s="108">
        <v>0.9259259259259258</v>
      </c>
      <c r="O25" s="109">
        <v>12.037037037037036</v>
      </c>
      <c r="P25" s="86"/>
      <c r="Q25" s="219"/>
      <c r="R25" s="216"/>
      <c r="S25" s="110">
        <v>100</v>
      </c>
      <c r="T25" s="129">
        <v>0.9433962264150944</v>
      </c>
      <c r="U25" s="112">
        <v>0</v>
      </c>
      <c r="V25" s="112">
        <v>72.64150943396226</v>
      </c>
      <c r="W25" s="112">
        <v>3.7735849056603774</v>
      </c>
      <c r="X25" s="112">
        <v>1.8867924528301887</v>
      </c>
      <c r="Y25" s="112">
        <v>0</v>
      </c>
      <c r="Z25" s="112">
        <v>0</v>
      </c>
      <c r="AA25" s="112">
        <v>9.433962264150944</v>
      </c>
      <c r="AB25" s="112">
        <v>0</v>
      </c>
      <c r="AC25" s="112">
        <v>0</v>
      </c>
      <c r="AD25" s="112">
        <v>0.9433962264150944</v>
      </c>
      <c r="AE25" s="113">
        <v>10.377358490566039</v>
      </c>
    </row>
    <row r="26" spans="1:31" ht="23.25" customHeight="1">
      <c r="A26" s="180"/>
      <c r="B26" s="178" t="s">
        <v>68</v>
      </c>
      <c r="C26" s="98">
        <v>415</v>
      </c>
      <c r="D26" s="121">
        <v>353</v>
      </c>
      <c r="E26" s="122">
        <v>1</v>
      </c>
      <c r="F26" s="122">
        <v>3</v>
      </c>
      <c r="G26" s="122">
        <v>0</v>
      </c>
      <c r="H26" s="122">
        <v>24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30</v>
      </c>
      <c r="O26" s="124">
        <v>0</v>
      </c>
      <c r="P26" s="86"/>
      <c r="Q26" s="219"/>
      <c r="R26" s="215" t="s">
        <v>69</v>
      </c>
      <c r="S26" s="118">
        <v>394</v>
      </c>
      <c r="T26" s="130">
        <v>336</v>
      </c>
      <c r="U26" s="131">
        <v>0</v>
      </c>
      <c r="V26" s="131">
        <v>2</v>
      </c>
      <c r="W26" s="131">
        <v>0</v>
      </c>
      <c r="X26" s="131">
        <v>22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30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85.06024096385542</v>
      </c>
      <c r="E27" s="108">
        <v>0.24096385542168677</v>
      </c>
      <c r="F27" s="108">
        <v>0.7228915662650602</v>
      </c>
      <c r="G27" s="108">
        <v>0</v>
      </c>
      <c r="H27" s="108">
        <v>5.783132530120482</v>
      </c>
      <c r="I27" s="108">
        <v>0.24096385542168677</v>
      </c>
      <c r="J27" s="108">
        <v>0</v>
      </c>
      <c r="K27" s="108">
        <v>0.24096385542168677</v>
      </c>
      <c r="L27" s="108">
        <v>0</v>
      </c>
      <c r="M27" s="108">
        <v>0.48192771084337355</v>
      </c>
      <c r="N27" s="108">
        <v>7.228915662650602</v>
      </c>
      <c r="O27" s="109">
        <v>0</v>
      </c>
      <c r="P27" s="86"/>
      <c r="Q27" s="219"/>
      <c r="R27" s="216"/>
      <c r="S27" s="110">
        <v>100</v>
      </c>
      <c r="T27" s="129">
        <v>85.27918781725889</v>
      </c>
      <c r="U27" s="112">
        <v>0</v>
      </c>
      <c r="V27" s="112">
        <v>0.5076142131979695</v>
      </c>
      <c r="W27" s="112">
        <v>0</v>
      </c>
      <c r="X27" s="112">
        <v>5.583756345177665</v>
      </c>
      <c r="Y27" s="112">
        <v>0</v>
      </c>
      <c r="Z27" s="112">
        <v>0.25380710659898476</v>
      </c>
      <c r="AA27" s="112">
        <v>0.25380710659898476</v>
      </c>
      <c r="AB27" s="112">
        <v>0</v>
      </c>
      <c r="AC27" s="112">
        <v>0.5076142131979695</v>
      </c>
      <c r="AD27" s="112">
        <v>7.614213197969544</v>
      </c>
      <c r="AE27" s="113">
        <v>0</v>
      </c>
    </row>
    <row r="28" spans="1:31" ht="23.25" customHeight="1">
      <c r="A28" s="180"/>
      <c r="B28" s="178" t="s">
        <v>70</v>
      </c>
      <c r="C28" s="98">
        <v>4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1</v>
      </c>
      <c r="P28" s="86"/>
      <c r="Q28" s="219"/>
      <c r="R28" s="215" t="s">
        <v>71</v>
      </c>
      <c r="S28" s="118">
        <v>4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1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75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25</v>
      </c>
      <c r="P29" s="86"/>
      <c r="Q29" s="219"/>
      <c r="R29" s="216"/>
      <c r="S29" s="110">
        <v>100</v>
      </c>
      <c r="T29" s="129">
        <v>0</v>
      </c>
      <c r="U29" s="112">
        <v>0</v>
      </c>
      <c r="V29" s="112">
        <v>75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3">
        <v>25</v>
      </c>
    </row>
    <row r="30" spans="1:31" ht="23.25" customHeight="1">
      <c r="A30" s="180"/>
      <c r="B30" s="178" t="s">
        <v>22</v>
      </c>
      <c r="C30" s="98">
        <v>366</v>
      </c>
      <c r="D30" s="121">
        <v>11</v>
      </c>
      <c r="E30" s="122">
        <v>0</v>
      </c>
      <c r="F30" s="122">
        <v>2</v>
      </c>
      <c r="G30" s="122">
        <v>0</v>
      </c>
      <c r="H30" s="122">
        <v>349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358</v>
      </c>
      <c r="T30" s="130">
        <v>8</v>
      </c>
      <c r="U30" s="131">
        <v>0</v>
      </c>
      <c r="V30" s="131">
        <v>1</v>
      </c>
      <c r="W30" s="131">
        <v>0</v>
      </c>
      <c r="X30" s="131">
        <v>345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3.0054644808743167</v>
      </c>
      <c r="E31" s="108">
        <v>0</v>
      </c>
      <c r="F31" s="108">
        <v>0.546448087431694</v>
      </c>
      <c r="G31" s="108">
        <v>0</v>
      </c>
      <c r="H31" s="108">
        <v>95.3551912568306</v>
      </c>
      <c r="I31" s="108">
        <v>0</v>
      </c>
      <c r="J31" s="108">
        <v>0</v>
      </c>
      <c r="K31" s="108">
        <v>0</v>
      </c>
      <c r="L31" s="108">
        <v>1.092896174863388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2.2346368715083798</v>
      </c>
      <c r="U31" s="112">
        <v>0</v>
      </c>
      <c r="V31" s="112">
        <v>0.27932960893854747</v>
      </c>
      <c r="W31" s="112">
        <v>0</v>
      </c>
      <c r="X31" s="112">
        <v>96.36871508379889</v>
      </c>
      <c r="Y31" s="112">
        <v>0</v>
      </c>
      <c r="Z31" s="112">
        <v>0</v>
      </c>
      <c r="AA31" s="112">
        <v>0</v>
      </c>
      <c r="AB31" s="112">
        <v>1.1173184357541899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98">
        <v>788</v>
      </c>
      <c r="D32" s="121">
        <v>2</v>
      </c>
      <c r="E32" s="122">
        <v>0</v>
      </c>
      <c r="F32" s="122">
        <v>8</v>
      </c>
      <c r="G32" s="122">
        <v>0</v>
      </c>
      <c r="H32" s="122">
        <v>743</v>
      </c>
      <c r="I32" s="122">
        <v>23</v>
      </c>
      <c r="J32" s="122">
        <v>0</v>
      </c>
      <c r="K32" s="122">
        <v>6</v>
      </c>
      <c r="L32" s="122">
        <v>2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693</v>
      </c>
      <c r="T32" s="130">
        <v>2</v>
      </c>
      <c r="U32" s="131">
        <v>0</v>
      </c>
      <c r="V32" s="131">
        <v>9</v>
      </c>
      <c r="W32" s="131">
        <v>0</v>
      </c>
      <c r="X32" s="131">
        <v>649</v>
      </c>
      <c r="Y32" s="131">
        <v>21</v>
      </c>
      <c r="Z32" s="131">
        <v>0</v>
      </c>
      <c r="AA32" s="131">
        <v>5</v>
      </c>
      <c r="AB32" s="131">
        <v>7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0.25380710659898476</v>
      </c>
      <c r="E33" s="135">
        <v>0</v>
      </c>
      <c r="F33" s="135">
        <v>1.015228426395939</v>
      </c>
      <c r="G33" s="135">
        <v>0</v>
      </c>
      <c r="H33" s="135">
        <v>94.28934010152284</v>
      </c>
      <c r="I33" s="135">
        <v>2.918781725888325</v>
      </c>
      <c r="J33" s="135">
        <v>0</v>
      </c>
      <c r="K33" s="135">
        <v>0.7614213197969544</v>
      </c>
      <c r="L33" s="135">
        <v>0.25380710659898476</v>
      </c>
      <c r="M33" s="135">
        <v>0</v>
      </c>
      <c r="N33" s="135">
        <v>0.5076142131979695</v>
      </c>
      <c r="O33" s="136">
        <v>0</v>
      </c>
      <c r="P33" s="86"/>
      <c r="Q33" s="219"/>
      <c r="R33" s="216"/>
      <c r="S33" s="110">
        <v>100</v>
      </c>
      <c r="T33" s="129">
        <v>0.2886002886002886</v>
      </c>
      <c r="U33" s="112">
        <v>0</v>
      </c>
      <c r="V33" s="112">
        <v>1.2987012987012987</v>
      </c>
      <c r="W33" s="112">
        <v>0</v>
      </c>
      <c r="X33" s="112">
        <v>93.65079365079364</v>
      </c>
      <c r="Y33" s="112">
        <v>3.0303030303030303</v>
      </c>
      <c r="Z33" s="112">
        <v>0</v>
      </c>
      <c r="AA33" s="112">
        <v>0.7215007215007215</v>
      </c>
      <c r="AB33" s="112">
        <v>1.0101010101010102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661</v>
      </c>
      <c r="D34" s="137">
        <v>0</v>
      </c>
      <c r="E34" s="122">
        <v>0</v>
      </c>
      <c r="F34" s="122">
        <v>4</v>
      </c>
      <c r="G34" s="122">
        <v>0</v>
      </c>
      <c r="H34" s="122">
        <v>642</v>
      </c>
      <c r="I34" s="122">
        <v>10</v>
      </c>
      <c r="J34" s="122">
        <v>0</v>
      </c>
      <c r="K34" s="122">
        <v>2</v>
      </c>
      <c r="L34" s="122">
        <v>3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18">
        <v>658</v>
      </c>
      <c r="T34" s="130">
        <v>0</v>
      </c>
      <c r="U34" s="131">
        <v>0</v>
      </c>
      <c r="V34" s="131">
        <v>4</v>
      </c>
      <c r="W34" s="131">
        <v>0</v>
      </c>
      <c r="X34" s="131">
        <v>638</v>
      </c>
      <c r="Y34" s="131">
        <v>10</v>
      </c>
      <c r="Z34" s="131">
        <v>0</v>
      </c>
      <c r="AA34" s="131">
        <v>3</v>
      </c>
      <c r="AB34" s="131">
        <v>3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0.6051437216338881</v>
      </c>
      <c r="G35" s="140">
        <v>0</v>
      </c>
      <c r="H35" s="140">
        <v>97.12556732223904</v>
      </c>
      <c r="I35" s="140">
        <v>1.5128593040847202</v>
      </c>
      <c r="J35" s="140">
        <v>0</v>
      </c>
      <c r="K35" s="140">
        <v>0.30257186081694404</v>
      </c>
      <c r="L35" s="140">
        <v>0.45385779122541603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</v>
      </c>
      <c r="U35" s="145">
        <v>0</v>
      </c>
      <c r="V35" s="145">
        <v>0.60790273556231</v>
      </c>
      <c r="W35" s="145">
        <v>0</v>
      </c>
      <c r="X35" s="145">
        <v>96.96048632218846</v>
      </c>
      <c r="Y35" s="145">
        <v>1.5197568389057752</v>
      </c>
      <c r="Z35" s="145">
        <v>0</v>
      </c>
      <c r="AA35" s="145">
        <v>0.4559270516717325</v>
      </c>
      <c r="AB35" s="145">
        <v>0.4559270516717325</v>
      </c>
      <c r="AC35" s="145">
        <v>0</v>
      </c>
      <c r="AD35" s="145">
        <v>0</v>
      </c>
      <c r="AE35" s="146">
        <v>0</v>
      </c>
    </row>
    <row r="36" ht="22.5" customHeight="1">
      <c r="C36" s="147" t="s">
        <v>76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Ｐゴシック,太字"&amp;14平成20年3月１日現在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12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C20" sqref="C20:O20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10787</v>
      </c>
      <c r="D6" s="83">
        <v>1461</v>
      </c>
      <c r="E6" s="84">
        <v>59</v>
      </c>
      <c r="F6" s="84">
        <v>957</v>
      </c>
      <c r="G6" s="84">
        <v>147</v>
      </c>
      <c r="H6" s="84">
        <v>7080</v>
      </c>
      <c r="I6" s="84">
        <v>579</v>
      </c>
      <c r="J6" s="84">
        <v>7</v>
      </c>
      <c r="K6" s="84">
        <v>190</v>
      </c>
      <c r="L6" s="84">
        <v>96</v>
      </c>
      <c r="M6" s="84">
        <v>6</v>
      </c>
      <c r="N6" s="84">
        <v>150</v>
      </c>
      <c r="O6" s="85">
        <v>55</v>
      </c>
      <c r="P6" s="86"/>
      <c r="Q6" s="226" t="s">
        <v>51</v>
      </c>
      <c r="R6" s="227"/>
      <c r="S6" s="87">
        <v>6953</v>
      </c>
      <c r="T6" s="88">
        <v>1011</v>
      </c>
      <c r="U6" s="89">
        <v>30</v>
      </c>
      <c r="V6" s="89">
        <v>468</v>
      </c>
      <c r="W6" s="89">
        <v>72</v>
      </c>
      <c r="X6" s="89">
        <v>4732</v>
      </c>
      <c r="Y6" s="89">
        <v>346</v>
      </c>
      <c r="Z6" s="89">
        <v>5</v>
      </c>
      <c r="AA6" s="89">
        <v>105</v>
      </c>
      <c r="AB6" s="89">
        <v>65</v>
      </c>
      <c r="AC6" s="89">
        <v>2</v>
      </c>
      <c r="AD6" s="89">
        <v>105</v>
      </c>
      <c r="AE6" s="90">
        <v>12</v>
      </c>
    </row>
    <row r="7" spans="1:31" ht="23.25" customHeight="1" thickBot="1">
      <c r="A7" s="209"/>
      <c r="B7" s="210"/>
      <c r="C7" s="91">
        <v>100</v>
      </c>
      <c r="D7" s="92">
        <v>13.544080838045797</v>
      </c>
      <c r="E7" s="93">
        <v>0.5469546676555113</v>
      </c>
      <c r="F7" s="93">
        <v>8.87179011773431</v>
      </c>
      <c r="G7" s="93">
        <v>1.3627514600908501</v>
      </c>
      <c r="H7" s="93">
        <v>65.63456011866135</v>
      </c>
      <c r="I7" s="93">
        <v>5.367572077500695</v>
      </c>
      <c r="J7" s="93">
        <v>0.06489292667099286</v>
      </c>
      <c r="K7" s="93">
        <v>1.7613794382126635</v>
      </c>
      <c r="L7" s="93">
        <v>0.8899601372021879</v>
      </c>
      <c r="M7" s="93">
        <v>0.055622508575136745</v>
      </c>
      <c r="N7" s="93">
        <v>1.3905627143784185</v>
      </c>
      <c r="O7" s="94">
        <v>0.5098729952720868</v>
      </c>
      <c r="P7" s="86"/>
      <c r="Q7" s="228"/>
      <c r="R7" s="229"/>
      <c r="S7" s="95">
        <v>100</v>
      </c>
      <c r="T7" s="96">
        <v>14.540486121098805</v>
      </c>
      <c r="U7" s="96">
        <v>0.43146843089313963</v>
      </c>
      <c r="V7" s="96">
        <v>6.730907521932979</v>
      </c>
      <c r="W7" s="96">
        <v>1.0355242341435351</v>
      </c>
      <c r="X7" s="96">
        <v>68.0569538328779</v>
      </c>
      <c r="Y7" s="96">
        <v>4.976269236300877</v>
      </c>
      <c r="Z7" s="96">
        <v>0.0719114051488566</v>
      </c>
      <c r="AA7" s="96">
        <v>1.5101395081259887</v>
      </c>
      <c r="AB7" s="96">
        <v>0.9348482669351359</v>
      </c>
      <c r="AC7" s="96">
        <v>0.028764562059542646</v>
      </c>
      <c r="AD7" s="96">
        <v>1.5101395081259887</v>
      </c>
      <c r="AE7" s="97">
        <v>0.17258737235725585</v>
      </c>
    </row>
    <row r="8" spans="1:31" ht="23.25" customHeight="1" thickTop="1">
      <c r="A8" s="201" t="s">
        <v>52</v>
      </c>
      <c r="B8" s="202"/>
      <c r="C8" s="98">
        <v>3297</v>
      </c>
      <c r="D8" s="99">
        <v>414</v>
      </c>
      <c r="E8" s="100">
        <v>25</v>
      </c>
      <c r="F8" s="100">
        <v>402</v>
      </c>
      <c r="G8" s="100">
        <v>69</v>
      </c>
      <c r="H8" s="100">
        <v>2079</v>
      </c>
      <c r="I8" s="100">
        <v>172</v>
      </c>
      <c r="J8" s="100">
        <v>1</v>
      </c>
      <c r="K8" s="100">
        <v>76</v>
      </c>
      <c r="L8" s="100">
        <v>15</v>
      </c>
      <c r="M8" s="100">
        <v>3</v>
      </c>
      <c r="N8" s="100">
        <v>41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12.556869881710647</v>
      </c>
      <c r="E9" s="108">
        <v>0.7582650894752806</v>
      </c>
      <c r="F9" s="108">
        <v>12.192902638762511</v>
      </c>
      <c r="G9" s="108">
        <v>2.0928116469517746</v>
      </c>
      <c r="H9" s="108">
        <v>63.05732484076433</v>
      </c>
      <c r="I9" s="108">
        <v>5.216863815589931</v>
      </c>
      <c r="J9" s="108">
        <v>0.030330603579011222</v>
      </c>
      <c r="K9" s="108">
        <v>2.305125872004853</v>
      </c>
      <c r="L9" s="108">
        <v>0.4549590536851683</v>
      </c>
      <c r="M9" s="108">
        <v>0.09099181073703368</v>
      </c>
      <c r="N9" s="108">
        <v>1.24355474673946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114">
        <v>7490</v>
      </c>
      <c r="D10" s="115">
        <v>1047</v>
      </c>
      <c r="E10" s="116">
        <v>34</v>
      </c>
      <c r="F10" s="116">
        <v>555</v>
      </c>
      <c r="G10" s="116">
        <v>78</v>
      </c>
      <c r="H10" s="116">
        <v>5001</v>
      </c>
      <c r="I10" s="116">
        <v>407</v>
      </c>
      <c r="J10" s="116">
        <v>6</v>
      </c>
      <c r="K10" s="116">
        <v>114</v>
      </c>
      <c r="L10" s="116">
        <v>81</v>
      </c>
      <c r="M10" s="116">
        <v>3</v>
      </c>
      <c r="N10" s="116">
        <v>109</v>
      </c>
      <c r="O10" s="117">
        <v>55</v>
      </c>
      <c r="P10" s="86"/>
      <c r="Q10" s="224" t="s">
        <v>34</v>
      </c>
      <c r="R10" s="225"/>
      <c r="S10" s="118">
        <v>6953</v>
      </c>
      <c r="T10" s="119">
        <v>1011</v>
      </c>
      <c r="U10" s="119">
        <v>30</v>
      </c>
      <c r="V10" s="119">
        <v>468</v>
      </c>
      <c r="W10" s="119">
        <v>72</v>
      </c>
      <c r="X10" s="119">
        <v>4732</v>
      </c>
      <c r="Y10" s="119">
        <v>346</v>
      </c>
      <c r="Z10" s="119">
        <v>5</v>
      </c>
      <c r="AA10" s="119">
        <v>105</v>
      </c>
      <c r="AB10" s="119">
        <v>65</v>
      </c>
      <c r="AC10" s="119">
        <v>2</v>
      </c>
      <c r="AD10" s="119">
        <v>105</v>
      </c>
      <c r="AE10" s="120">
        <v>12</v>
      </c>
    </row>
    <row r="11" spans="1:31" ht="23.25" customHeight="1">
      <c r="A11" s="201"/>
      <c r="B11" s="204"/>
      <c r="C11" s="106">
        <v>100</v>
      </c>
      <c r="D11" s="107">
        <v>13.978638184245662</v>
      </c>
      <c r="E11" s="108">
        <v>0.4539385847797063</v>
      </c>
      <c r="F11" s="108">
        <v>7.409879839786382</v>
      </c>
      <c r="G11" s="108">
        <v>1.041388518024032</v>
      </c>
      <c r="H11" s="108">
        <v>66.7690253671562</v>
      </c>
      <c r="I11" s="108">
        <v>5.433911882510014</v>
      </c>
      <c r="J11" s="108">
        <v>0.08010680907877168</v>
      </c>
      <c r="K11" s="108">
        <v>1.5220293724966623</v>
      </c>
      <c r="L11" s="108">
        <v>1.0814419225634178</v>
      </c>
      <c r="M11" s="108">
        <v>0.04005340453938584</v>
      </c>
      <c r="N11" s="108">
        <v>1.4552736982643524</v>
      </c>
      <c r="O11" s="109">
        <v>0.7343124165554071</v>
      </c>
      <c r="P11" s="86"/>
      <c r="Q11" s="220"/>
      <c r="R11" s="223"/>
      <c r="S11" s="110">
        <v>100</v>
      </c>
      <c r="T11" s="112">
        <v>14.540486121098805</v>
      </c>
      <c r="U11" s="112">
        <v>0.43146843089313963</v>
      </c>
      <c r="V11" s="112">
        <v>6.730907521932979</v>
      </c>
      <c r="W11" s="112">
        <v>1.0355242341435351</v>
      </c>
      <c r="X11" s="112">
        <v>68.0569538328779</v>
      </c>
      <c r="Y11" s="112">
        <v>4.976269236300877</v>
      </c>
      <c r="Z11" s="112">
        <v>0.0719114051488566</v>
      </c>
      <c r="AA11" s="112">
        <v>1.5101395081259887</v>
      </c>
      <c r="AB11" s="112">
        <v>0.9348482669351359</v>
      </c>
      <c r="AC11" s="112">
        <v>0.028764562059542646</v>
      </c>
      <c r="AD11" s="112">
        <v>1.5101395081259887</v>
      </c>
      <c r="AE11" s="113">
        <v>0.17258737235725585</v>
      </c>
    </row>
    <row r="12" spans="1:31" ht="23.25" customHeight="1">
      <c r="A12" s="180"/>
      <c r="B12" s="178" t="s">
        <v>54</v>
      </c>
      <c r="C12" s="114">
        <v>2955</v>
      </c>
      <c r="D12" s="121">
        <v>216</v>
      </c>
      <c r="E12" s="122">
        <v>20</v>
      </c>
      <c r="F12" s="123">
        <v>71</v>
      </c>
      <c r="G12" s="122">
        <v>8</v>
      </c>
      <c r="H12" s="122">
        <v>2301</v>
      </c>
      <c r="I12" s="122">
        <v>253</v>
      </c>
      <c r="J12" s="122">
        <v>1</v>
      </c>
      <c r="K12" s="122">
        <v>52</v>
      </c>
      <c r="L12" s="122">
        <v>27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2750</v>
      </c>
      <c r="T12" s="126">
        <v>210</v>
      </c>
      <c r="U12" s="127">
        <v>19</v>
      </c>
      <c r="V12" s="127">
        <v>68</v>
      </c>
      <c r="W12" s="127">
        <v>8</v>
      </c>
      <c r="X12" s="127">
        <v>2153</v>
      </c>
      <c r="Y12" s="127">
        <v>217</v>
      </c>
      <c r="Z12" s="127">
        <v>0</v>
      </c>
      <c r="AA12" s="127">
        <v>45</v>
      </c>
      <c r="AB12" s="127">
        <v>25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7.309644670050762</v>
      </c>
      <c r="E13" s="108">
        <v>0.676818950930626</v>
      </c>
      <c r="F13" s="108">
        <v>2.4027072758037225</v>
      </c>
      <c r="G13" s="108">
        <v>0.2707275803722504</v>
      </c>
      <c r="H13" s="108">
        <v>77.86802030456853</v>
      </c>
      <c r="I13" s="108">
        <v>8.561759729272419</v>
      </c>
      <c r="J13" s="108">
        <v>0.0338409475465313</v>
      </c>
      <c r="K13" s="108">
        <v>1.7597292724196276</v>
      </c>
      <c r="L13" s="108">
        <v>0.9137055837563453</v>
      </c>
      <c r="M13" s="108">
        <v>0</v>
      </c>
      <c r="N13" s="108">
        <v>0.20304568527918782</v>
      </c>
      <c r="O13" s="109">
        <v>0</v>
      </c>
      <c r="P13" s="86"/>
      <c r="Q13" s="219"/>
      <c r="R13" s="216"/>
      <c r="S13" s="110">
        <v>100</v>
      </c>
      <c r="T13" s="129">
        <v>7.636363636363637</v>
      </c>
      <c r="U13" s="112">
        <v>0.6909090909090909</v>
      </c>
      <c r="V13" s="112">
        <v>2.4727272727272727</v>
      </c>
      <c r="W13" s="112">
        <v>0.2909090909090909</v>
      </c>
      <c r="X13" s="112">
        <v>78.29090909090908</v>
      </c>
      <c r="Y13" s="112">
        <v>7.8909090909090915</v>
      </c>
      <c r="Z13" s="112">
        <v>0</v>
      </c>
      <c r="AA13" s="112">
        <v>1.6363636363636365</v>
      </c>
      <c r="AB13" s="112">
        <v>0.9090909090909091</v>
      </c>
      <c r="AC13" s="112">
        <v>0</v>
      </c>
      <c r="AD13" s="112">
        <v>0.18181818181818182</v>
      </c>
      <c r="AE13" s="113">
        <v>0</v>
      </c>
    </row>
    <row r="14" spans="1:31" ht="23.25" customHeight="1">
      <c r="A14" s="180"/>
      <c r="B14" s="178" t="s">
        <v>56</v>
      </c>
      <c r="C14" s="114">
        <v>154</v>
      </c>
      <c r="D14" s="121">
        <v>10</v>
      </c>
      <c r="E14" s="122">
        <v>1</v>
      </c>
      <c r="F14" s="122">
        <v>2</v>
      </c>
      <c r="G14" s="122">
        <v>0</v>
      </c>
      <c r="H14" s="122">
        <v>137</v>
      </c>
      <c r="I14" s="122">
        <v>3</v>
      </c>
      <c r="J14" s="122">
        <v>0</v>
      </c>
      <c r="K14" s="122">
        <v>0</v>
      </c>
      <c r="L14" s="122">
        <v>0</v>
      </c>
      <c r="M14" s="122">
        <v>0</v>
      </c>
      <c r="N14" s="122">
        <v>1</v>
      </c>
      <c r="O14" s="124">
        <v>0</v>
      </c>
      <c r="P14" s="86"/>
      <c r="Q14" s="219"/>
      <c r="R14" s="215" t="s">
        <v>57</v>
      </c>
      <c r="S14" s="118">
        <v>147</v>
      </c>
      <c r="T14" s="130">
        <v>11</v>
      </c>
      <c r="U14" s="131">
        <v>1</v>
      </c>
      <c r="V14" s="131">
        <v>2</v>
      </c>
      <c r="W14" s="131">
        <v>0</v>
      </c>
      <c r="X14" s="131">
        <v>130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1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6.493506493506493</v>
      </c>
      <c r="E15" s="108">
        <v>0.6493506493506493</v>
      </c>
      <c r="F15" s="108">
        <v>1.2987012987012987</v>
      </c>
      <c r="G15" s="108">
        <v>0</v>
      </c>
      <c r="H15" s="108">
        <v>88.96103896103897</v>
      </c>
      <c r="I15" s="108">
        <v>1.948051948051948</v>
      </c>
      <c r="J15" s="108">
        <v>0</v>
      </c>
      <c r="K15" s="108">
        <v>0</v>
      </c>
      <c r="L15" s="108">
        <v>0</v>
      </c>
      <c r="M15" s="108">
        <v>0</v>
      </c>
      <c r="N15" s="108">
        <v>0.6493506493506493</v>
      </c>
      <c r="O15" s="109">
        <v>0</v>
      </c>
      <c r="P15" s="86"/>
      <c r="Q15" s="219"/>
      <c r="R15" s="216"/>
      <c r="S15" s="110">
        <v>100</v>
      </c>
      <c r="T15" s="129">
        <v>7.482993197278912</v>
      </c>
      <c r="U15" s="112">
        <v>0.6802721088435374</v>
      </c>
      <c r="V15" s="112">
        <v>1.3605442176870748</v>
      </c>
      <c r="W15" s="112">
        <v>0</v>
      </c>
      <c r="X15" s="112">
        <v>88.43537414965986</v>
      </c>
      <c r="Y15" s="112">
        <v>0</v>
      </c>
      <c r="Z15" s="112">
        <v>1.3605442176870748</v>
      </c>
      <c r="AA15" s="112">
        <v>0</v>
      </c>
      <c r="AB15" s="112">
        <v>0</v>
      </c>
      <c r="AC15" s="112">
        <v>0</v>
      </c>
      <c r="AD15" s="112">
        <v>0.6802721088435374</v>
      </c>
      <c r="AE15" s="113">
        <v>0</v>
      </c>
    </row>
    <row r="16" spans="1:31" ht="23.25" customHeight="1">
      <c r="A16" s="180"/>
      <c r="B16" s="178" t="s">
        <v>58</v>
      </c>
      <c r="C16" s="114">
        <v>570</v>
      </c>
      <c r="D16" s="121">
        <v>41</v>
      </c>
      <c r="E16" s="122">
        <v>1</v>
      </c>
      <c r="F16" s="122">
        <v>241</v>
      </c>
      <c r="G16" s="122">
        <v>58</v>
      </c>
      <c r="H16" s="122">
        <v>148</v>
      </c>
      <c r="I16" s="122">
        <v>15</v>
      </c>
      <c r="J16" s="122">
        <v>0</v>
      </c>
      <c r="K16" s="122">
        <v>30</v>
      </c>
      <c r="L16" s="122">
        <v>30</v>
      </c>
      <c r="M16" s="122">
        <v>0</v>
      </c>
      <c r="N16" s="122">
        <v>1</v>
      </c>
      <c r="O16" s="124">
        <v>5</v>
      </c>
      <c r="P16" s="86"/>
      <c r="Q16" s="219"/>
      <c r="R16" s="215" t="s">
        <v>59</v>
      </c>
      <c r="S16" s="118">
        <v>530</v>
      </c>
      <c r="T16" s="130">
        <v>42</v>
      </c>
      <c r="U16" s="131">
        <v>0</v>
      </c>
      <c r="V16" s="131">
        <v>214</v>
      </c>
      <c r="W16" s="131">
        <v>55</v>
      </c>
      <c r="X16" s="131">
        <v>162</v>
      </c>
      <c r="Y16" s="131">
        <v>15</v>
      </c>
      <c r="Z16" s="131">
        <v>0</v>
      </c>
      <c r="AA16" s="131">
        <v>32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7.192982456140351</v>
      </c>
      <c r="E17" s="108">
        <v>0.17543859649122806</v>
      </c>
      <c r="F17" s="108">
        <v>42.280701754385966</v>
      </c>
      <c r="G17" s="108">
        <v>10.175438596491228</v>
      </c>
      <c r="H17" s="108">
        <v>25.964912280701753</v>
      </c>
      <c r="I17" s="108">
        <v>2.631578947368421</v>
      </c>
      <c r="J17" s="108">
        <v>0</v>
      </c>
      <c r="K17" s="108">
        <v>5.263157894736842</v>
      </c>
      <c r="L17" s="108">
        <v>5.263157894736842</v>
      </c>
      <c r="M17" s="108">
        <v>0</v>
      </c>
      <c r="N17" s="108">
        <v>0.17543859649122806</v>
      </c>
      <c r="O17" s="109">
        <v>0.8771929824561403</v>
      </c>
      <c r="P17" s="86"/>
      <c r="Q17" s="219"/>
      <c r="R17" s="216"/>
      <c r="S17" s="110">
        <v>100</v>
      </c>
      <c r="T17" s="129">
        <v>7.9245283018867925</v>
      </c>
      <c r="U17" s="112">
        <v>0</v>
      </c>
      <c r="V17" s="112">
        <v>40.37735849056604</v>
      </c>
      <c r="W17" s="112">
        <v>10.377358490566039</v>
      </c>
      <c r="X17" s="112">
        <v>30.566037735849054</v>
      </c>
      <c r="Y17" s="112">
        <v>2.8301886792452833</v>
      </c>
      <c r="Z17" s="112">
        <v>0</v>
      </c>
      <c r="AA17" s="112">
        <v>6.037735849056604</v>
      </c>
      <c r="AB17" s="112">
        <v>1.8867924528301887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114">
        <v>54</v>
      </c>
      <c r="D18" s="121">
        <v>2</v>
      </c>
      <c r="E18" s="122">
        <v>0</v>
      </c>
      <c r="F18" s="122">
        <v>41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5</v>
      </c>
      <c r="P18" s="86"/>
      <c r="Q18" s="219"/>
      <c r="R18" s="215" t="s">
        <v>61</v>
      </c>
      <c r="S18" s="118">
        <v>24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3.7037037037037033</v>
      </c>
      <c r="E19" s="108">
        <v>0</v>
      </c>
      <c r="F19" s="108">
        <v>75.92592592592592</v>
      </c>
      <c r="G19" s="108">
        <v>7.4074074074074066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1.8518518518518516</v>
      </c>
      <c r="N19" s="108">
        <v>1.8518518518518516</v>
      </c>
      <c r="O19" s="109">
        <v>9.25925925925926</v>
      </c>
      <c r="P19" s="86"/>
      <c r="Q19" s="219"/>
      <c r="R19" s="216"/>
      <c r="S19" s="110">
        <v>100</v>
      </c>
      <c r="T19" s="129">
        <v>4.166666666666666</v>
      </c>
      <c r="U19" s="112">
        <v>0</v>
      </c>
      <c r="V19" s="112">
        <v>83.33333333333334</v>
      </c>
      <c r="W19" s="112">
        <v>8.333333333333332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4.166666666666666</v>
      </c>
      <c r="AE19" s="113">
        <v>0</v>
      </c>
    </row>
    <row r="20" spans="1:31" ht="23.25" customHeight="1">
      <c r="A20" s="180"/>
      <c r="B20" s="178" t="s">
        <v>62</v>
      </c>
      <c r="C20" s="152">
        <v>62</v>
      </c>
      <c r="D20" s="153">
        <v>0</v>
      </c>
      <c r="E20" s="154">
        <v>0</v>
      </c>
      <c r="F20" s="154">
        <v>23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31</v>
      </c>
      <c r="P20" s="86"/>
      <c r="Q20" s="219"/>
      <c r="R20" s="215" t="s">
        <v>63</v>
      </c>
      <c r="S20" s="118">
        <v>0</v>
      </c>
      <c r="T20" s="130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0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37.096774193548384</v>
      </c>
      <c r="G21" s="108">
        <v>1.6129032258064515</v>
      </c>
      <c r="H21" s="108">
        <v>11.29032258064516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</v>
      </c>
      <c r="P21" s="86"/>
      <c r="Q21" s="219"/>
      <c r="R21" s="216"/>
      <c r="S21" s="110">
        <v>100</v>
      </c>
      <c r="T21" s="129" t="s">
        <v>86</v>
      </c>
      <c r="U21" s="112" t="s">
        <v>86</v>
      </c>
      <c r="V21" s="112" t="s">
        <v>86</v>
      </c>
      <c r="W21" s="112" t="s">
        <v>86</v>
      </c>
      <c r="X21" s="112" t="s">
        <v>86</v>
      </c>
      <c r="Y21" s="112" t="s">
        <v>86</v>
      </c>
      <c r="Z21" s="112" t="s">
        <v>86</v>
      </c>
      <c r="AA21" s="112" t="s">
        <v>86</v>
      </c>
      <c r="AB21" s="112" t="s">
        <v>86</v>
      </c>
      <c r="AC21" s="112" t="s">
        <v>86</v>
      </c>
      <c r="AD21" s="112" t="s">
        <v>86</v>
      </c>
      <c r="AE21" s="113" t="s">
        <v>86</v>
      </c>
    </row>
    <row r="22" spans="1:31" ht="23.25" customHeight="1">
      <c r="A22" s="180"/>
      <c r="B22" s="178" t="s">
        <v>64</v>
      </c>
      <c r="C22" s="114">
        <v>1288</v>
      </c>
      <c r="D22" s="121">
        <v>412</v>
      </c>
      <c r="E22" s="122">
        <v>12</v>
      </c>
      <c r="F22" s="122">
        <v>74</v>
      </c>
      <c r="G22" s="122">
        <v>3</v>
      </c>
      <c r="H22" s="122">
        <v>595</v>
      </c>
      <c r="I22" s="122">
        <v>103</v>
      </c>
      <c r="J22" s="122">
        <v>5</v>
      </c>
      <c r="K22" s="122">
        <v>10</v>
      </c>
      <c r="L22" s="122">
        <v>10</v>
      </c>
      <c r="M22" s="122">
        <v>0</v>
      </c>
      <c r="N22" s="122">
        <v>64</v>
      </c>
      <c r="O22" s="124">
        <v>0</v>
      </c>
      <c r="P22" s="86"/>
      <c r="Q22" s="219"/>
      <c r="R22" s="215" t="s">
        <v>65</v>
      </c>
      <c r="S22" s="118">
        <v>1251</v>
      </c>
      <c r="T22" s="130">
        <v>405</v>
      </c>
      <c r="U22" s="131">
        <v>10</v>
      </c>
      <c r="V22" s="131">
        <v>63</v>
      </c>
      <c r="W22" s="131">
        <v>3</v>
      </c>
      <c r="X22" s="131">
        <v>600</v>
      </c>
      <c r="Y22" s="131">
        <v>84</v>
      </c>
      <c r="Z22" s="131">
        <v>2</v>
      </c>
      <c r="AA22" s="131">
        <v>7</v>
      </c>
      <c r="AB22" s="131">
        <v>11</v>
      </c>
      <c r="AC22" s="131">
        <v>0</v>
      </c>
      <c r="AD22" s="131">
        <v>66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31.987577639751553</v>
      </c>
      <c r="E23" s="108">
        <v>0.9316770186335404</v>
      </c>
      <c r="F23" s="108">
        <v>5.745341614906832</v>
      </c>
      <c r="G23" s="108">
        <v>0.2329192546583851</v>
      </c>
      <c r="H23" s="108">
        <v>46.19565217391305</v>
      </c>
      <c r="I23" s="108">
        <v>7.996894409937888</v>
      </c>
      <c r="J23" s="108">
        <v>0.38819875776397517</v>
      </c>
      <c r="K23" s="108">
        <v>0.7763975155279503</v>
      </c>
      <c r="L23" s="108">
        <v>0.7763975155279503</v>
      </c>
      <c r="M23" s="108">
        <v>0</v>
      </c>
      <c r="N23" s="108">
        <v>4.968944099378882</v>
      </c>
      <c r="O23" s="109">
        <v>0</v>
      </c>
      <c r="P23" s="86"/>
      <c r="Q23" s="219"/>
      <c r="R23" s="216"/>
      <c r="S23" s="110">
        <v>100</v>
      </c>
      <c r="T23" s="129">
        <v>32.37410071942446</v>
      </c>
      <c r="U23" s="112">
        <v>0.7993605115907274</v>
      </c>
      <c r="V23" s="112">
        <v>5.0359712230215825</v>
      </c>
      <c r="W23" s="112">
        <v>0.2398081534772182</v>
      </c>
      <c r="X23" s="112">
        <v>47.961630695443645</v>
      </c>
      <c r="Y23" s="112">
        <v>6.71462829736211</v>
      </c>
      <c r="Z23" s="112">
        <v>0.15987210231814547</v>
      </c>
      <c r="AA23" s="112">
        <v>0.5595523581135092</v>
      </c>
      <c r="AB23" s="112">
        <v>0.8792965627498002</v>
      </c>
      <c r="AC23" s="112">
        <v>0</v>
      </c>
      <c r="AD23" s="112">
        <v>5.275779376498801</v>
      </c>
      <c r="AE23" s="113">
        <v>0</v>
      </c>
    </row>
    <row r="24" spans="1:31" ht="23.25" customHeight="1">
      <c r="A24" s="180"/>
      <c r="B24" s="178" t="s">
        <v>66</v>
      </c>
      <c r="C24" s="114">
        <v>114</v>
      </c>
      <c r="D24" s="121">
        <v>1</v>
      </c>
      <c r="E24" s="122">
        <v>0</v>
      </c>
      <c r="F24" s="122">
        <v>81</v>
      </c>
      <c r="G24" s="122">
        <v>4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v>112</v>
      </c>
      <c r="T24" s="130">
        <v>1</v>
      </c>
      <c r="U24" s="131">
        <v>0</v>
      </c>
      <c r="V24" s="131">
        <v>81</v>
      </c>
      <c r="W24" s="131">
        <v>4</v>
      </c>
      <c r="X24" s="131">
        <v>1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v>0.8771929824561403</v>
      </c>
      <c r="E25" s="108">
        <v>0</v>
      </c>
      <c r="F25" s="108">
        <v>71.05263157894737</v>
      </c>
      <c r="G25" s="108">
        <v>3.508771929824561</v>
      </c>
      <c r="H25" s="108">
        <v>0</v>
      </c>
      <c r="I25" s="108">
        <v>0</v>
      </c>
      <c r="J25" s="108">
        <v>0</v>
      </c>
      <c r="K25" s="108">
        <v>11.403508771929824</v>
      </c>
      <c r="L25" s="108">
        <v>0</v>
      </c>
      <c r="M25" s="108">
        <v>0</v>
      </c>
      <c r="N25" s="108">
        <v>0.8771929824561403</v>
      </c>
      <c r="O25" s="109">
        <v>12.280701754385964</v>
      </c>
      <c r="P25" s="86"/>
      <c r="Q25" s="219"/>
      <c r="R25" s="216"/>
      <c r="S25" s="110">
        <v>100</v>
      </c>
      <c r="T25" s="129">
        <v>0.8928571428571428</v>
      </c>
      <c r="U25" s="112">
        <v>0</v>
      </c>
      <c r="V25" s="112">
        <v>72.32142857142857</v>
      </c>
      <c r="W25" s="112">
        <v>3.571428571428571</v>
      </c>
      <c r="X25" s="112">
        <v>0.8928571428571428</v>
      </c>
      <c r="Y25" s="112">
        <v>0</v>
      </c>
      <c r="Z25" s="112">
        <v>0</v>
      </c>
      <c r="AA25" s="112">
        <v>10.714285714285714</v>
      </c>
      <c r="AB25" s="112">
        <v>0</v>
      </c>
      <c r="AC25" s="112">
        <v>0</v>
      </c>
      <c r="AD25" s="112">
        <v>0.8928571428571428</v>
      </c>
      <c r="AE25" s="113">
        <v>10.714285714285714</v>
      </c>
    </row>
    <row r="26" spans="1:31" ht="23.25" customHeight="1">
      <c r="A26" s="180"/>
      <c r="B26" s="178" t="s">
        <v>68</v>
      </c>
      <c r="C26" s="114">
        <v>412</v>
      </c>
      <c r="D26" s="121">
        <v>351</v>
      </c>
      <c r="E26" s="122">
        <v>0</v>
      </c>
      <c r="F26" s="122">
        <v>3</v>
      </c>
      <c r="G26" s="122">
        <v>0</v>
      </c>
      <c r="H26" s="122">
        <v>23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31</v>
      </c>
      <c r="O26" s="124">
        <v>0</v>
      </c>
      <c r="P26" s="86"/>
      <c r="Q26" s="219"/>
      <c r="R26" s="215" t="s">
        <v>69</v>
      </c>
      <c r="S26" s="118">
        <v>389</v>
      </c>
      <c r="T26" s="130">
        <v>331</v>
      </c>
      <c r="U26" s="131">
        <v>0</v>
      </c>
      <c r="V26" s="131">
        <v>2</v>
      </c>
      <c r="W26" s="131">
        <v>0</v>
      </c>
      <c r="X26" s="131">
        <v>21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31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85.19417475728154</v>
      </c>
      <c r="E27" s="108">
        <v>0</v>
      </c>
      <c r="F27" s="108">
        <v>0.7281553398058253</v>
      </c>
      <c r="G27" s="108">
        <v>0</v>
      </c>
      <c r="H27" s="108">
        <v>5.582524271844661</v>
      </c>
      <c r="I27" s="108">
        <v>0.24271844660194172</v>
      </c>
      <c r="J27" s="108">
        <v>0</v>
      </c>
      <c r="K27" s="108">
        <v>0.24271844660194172</v>
      </c>
      <c r="L27" s="108">
        <v>0</v>
      </c>
      <c r="M27" s="108">
        <v>0.48543689320388345</v>
      </c>
      <c r="N27" s="108">
        <v>7.524271844660194</v>
      </c>
      <c r="O27" s="109">
        <v>0</v>
      </c>
      <c r="P27" s="86"/>
      <c r="Q27" s="219"/>
      <c r="R27" s="216"/>
      <c r="S27" s="110">
        <v>100</v>
      </c>
      <c r="T27" s="129">
        <v>85.08997429305913</v>
      </c>
      <c r="U27" s="112">
        <v>0</v>
      </c>
      <c r="V27" s="112">
        <v>0.5141388174807198</v>
      </c>
      <c r="W27" s="112">
        <v>0</v>
      </c>
      <c r="X27" s="112">
        <v>5.3984575835475574</v>
      </c>
      <c r="Y27" s="112">
        <v>0</v>
      </c>
      <c r="Z27" s="112">
        <v>0.2570694087403599</v>
      </c>
      <c r="AA27" s="112">
        <v>0.2570694087403599</v>
      </c>
      <c r="AB27" s="112">
        <v>0</v>
      </c>
      <c r="AC27" s="112">
        <v>0.5141388174807198</v>
      </c>
      <c r="AD27" s="112">
        <v>7.969151670951156</v>
      </c>
      <c r="AE27" s="113">
        <v>0</v>
      </c>
    </row>
    <row r="28" spans="1:31" ht="23.25" customHeight="1">
      <c r="A28" s="180"/>
      <c r="B28" s="178" t="s">
        <v>70</v>
      </c>
      <c r="C28" s="114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100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0</v>
      </c>
      <c r="P29" s="86"/>
      <c r="Q29" s="219"/>
      <c r="R29" s="216"/>
      <c r="S29" s="110">
        <v>100</v>
      </c>
      <c r="T29" s="129">
        <v>0</v>
      </c>
      <c r="U29" s="112">
        <v>0</v>
      </c>
      <c r="V29" s="112">
        <v>100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3">
        <v>0</v>
      </c>
    </row>
    <row r="30" spans="1:31" ht="23.25" customHeight="1">
      <c r="A30" s="180"/>
      <c r="B30" s="178" t="s">
        <v>22</v>
      </c>
      <c r="C30" s="114">
        <v>321</v>
      </c>
      <c r="D30" s="121">
        <v>10</v>
      </c>
      <c r="E30" s="122">
        <v>0</v>
      </c>
      <c r="F30" s="122">
        <v>1</v>
      </c>
      <c r="G30" s="122">
        <v>0</v>
      </c>
      <c r="H30" s="122">
        <v>306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314</v>
      </c>
      <c r="T30" s="130">
        <v>7</v>
      </c>
      <c r="U30" s="131">
        <v>0</v>
      </c>
      <c r="V30" s="131">
        <v>0</v>
      </c>
      <c r="W30" s="131">
        <v>0</v>
      </c>
      <c r="X30" s="131">
        <v>303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3.115264797507788</v>
      </c>
      <c r="E31" s="108">
        <v>0</v>
      </c>
      <c r="F31" s="108">
        <v>0.3115264797507788</v>
      </c>
      <c r="G31" s="108">
        <v>0</v>
      </c>
      <c r="H31" s="108">
        <v>95.32710280373831</v>
      </c>
      <c r="I31" s="108">
        <v>0</v>
      </c>
      <c r="J31" s="108">
        <v>0</v>
      </c>
      <c r="K31" s="108">
        <v>0</v>
      </c>
      <c r="L31" s="108">
        <v>1.2461059190031152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2.229299363057325</v>
      </c>
      <c r="U31" s="112">
        <v>0</v>
      </c>
      <c r="V31" s="112">
        <v>0</v>
      </c>
      <c r="W31" s="112">
        <v>0</v>
      </c>
      <c r="X31" s="112">
        <v>96.4968152866242</v>
      </c>
      <c r="Y31" s="112">
        <v>0</v>
      </c>
      <c r="Z31" s="112">
        <v>0</v>
      </c>
      <c r="AA31" s="112">
        <v>0</v>
      </c>
      <c r="AB31" s="112">
        <v>1.2738853503184715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114">
        <v>876</v>
      </c>
      <c r="D32" s="121">
        <v>4</v>
      </c>
      <c r="E32" s="122">
        <v>0</v>
      </c>
      <c r="F32" s="122">
        <v>11</v>
      </c>
      <c r="G32" s="122">
        <v>0</v>
      </c>
      <c r="H32" s="122">
        <v>823</v>
      </c>
      <c r="I32" s="122">
        <v>23</v>
      </c>
      <c r="J32" s="122">
        <v>0</v>
      </c>
      <c r="K32" s="122">
        <v>6</v>
      </c>
      <c r="L32" s="122">
        <v>5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755</v>
      </c>
      <c r="T32" s="130">
        <v>3</v>
      </c>
      <c r="U32" s="131">
        <v>0</v>
      </c>
      <c r="V32" s="131">
        <v>11</v>
      </c>
      <c r="W32" s="131">
        <v>0</v>
      </c>
      <c r="X32" s="131">
        <v>705</v>
      </c>
      <c r="Y32" s="131">
        <v>21</v>
      </c>
      <c r="Z32" s="131">
        <v>0</v>
      </c>
      <c r="AA32" s="131">
        <v>5</v>
      </c>
      <c r="AB32" s="131">
        <v>10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0.45662100456621</v>
      </c>
      <c r="E33" s="135">
        <v>0</v>
      </c>
      <c r="F33" s="135">
        <v>1.2557077625570776</v>
      </c>
      <c r="G33" s="135">
        <v>0</v>
      </c>
      <c r="H33" s="135">
        <v>93.94977168949772</v>
      </c>
      <c r="I33" s="135">
        <v>2.6255707762557075</v>
      </c>
      <c r="J33" s="135">
        <v>0</v>
      </c>
      <c r="K33" s="135">
        <v>0.684931506849315</v>
      </c>
      <c r="L33" s="135">
        <v>0.5707762557077625</v>
      </c>
      <c r="M33" s="135">
        <v>0</v>
      </c>
      <c r="N33" s="135">
        <v>0.45662100456621</v>
      </c>
      <c r="O33" s="136">
        <v>0</v>
      </c>
      <c r="P33" s="86"/>
      <c r="Q33" s="219"/>
      <c r="R33" s="216"/>
      <c r="S33" s="110">
        <v>100</v>
      </c>
      <c r="T33" s="129">
        <v>0.3973509933774834</v>
      </c>
      <c r="U33" s="112">
        <v>0</v>
      </c>
      <c r="V33" s="112">
        <v>1.456953642384106</v>
      </c>
      <c r="W33" s="112">
        <v>0</v>
      </c>
      <c r="X33" s="112">
        <v>93.37748344370861</v>
      </c>
      <c r="Y33" s="112">
        <v>2.781456953642384</v>
      </c>
      <c r="Z33" s="112">
        <v>0</v>
      </c>
      <c r="AA33" s="112">
        <v>0.6622516556291391</v>
      </c>
      <c r="AB33" s="112">
        <v>1.3245033112582782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681</v>
      </c>
      <c r="D34" s="137">
        <v>0</v>
      </c>
      <c r="E34" s="122">
        <v>0</v>
      </c>
      <c r="F34" s="122">
        <v>4</v>
      </c>
      <c r="G34" s="122">
        <v>0</v>
      </c>
      <c r="H34" s="122">
        <v>661</v>
      </c>
      <c r="I34" s="122">
        <v>9</v>
      </c>
      <c r="J34" s="122">
        <v>0</v>
      </c>
      <c r="K34" s="122">
        <v>2</v>
      </c>
      <c r="L34" s="122">
        <v>5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02">
        <v>678</v>
      </c>
      <c r="T34" s="130">
        <v>0</v>
      </c>
      <c r="U34" s="131">
        <v>0</v>
      </c>
      <c r="V34" s="131">
        <v>4</v>
      </c>
      <c r="W34" s="131">
        <v>0</v>
      </c>
      <c r="X34" s="131">
        <v>657</v>
      </c>
      <c r="Y34" s="131">
        <v>9</v>
      </c>
      <c r="Z34" s="131">
        <v>0</v>
      </c>
      <c r="AA34" s="131">
        <v>3</v>
      </c>
      <c r="AB34" s="131">
        <v>5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0.5873715124816447</v>
      </c>
      <c r="G35" s="140">
        <v>0</v>
      </c>
      <c r="H35" s="140">
        <v>97.06314243759178</v>
      </c>
      <c r="I35" s="140">
        <v>1.3215859030837005</v>
      </c>
      <c r="J35" s="140">
        <v>0</v>
      </c>
      <c r="K35" s="140">
        <v>0.2936857562408223</v>
      </c>
      <c r="L35" s="140">
        <v>0.7342143906020557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</v>
      </c>
      <c r="U35" s="145">
        <v>0</v>
      </c>
      <c r="V35" s="145">
        <v>0.5899705014749262</v>
      </c>
      <c r="W35" s="145">
        <v>0</v>
      </c>
      <c r="X35" s="145">
        <v>96.90265486725663</v>
      </c>
      <c r="Y35" s="145">
        <v>1.3274336283185841</v>
      </c>
      <c r="Z35" s="145">
        <v>0</v>
      </c>
      <c r="AA35" s="145">
        <v>0.4424778761061947</v>
      </c>
      <c r="AB35" s="145">
        <v>0.7374631268436578</v>
      </c>
      <c r="AC35" s="145">
        <v>0</v>
      </c>
      <c r="AD35" s="145">
        <v>0</v>
      </c>
      <c r="AE35" s="146">
        <v>0</v>
      </c>
    </row>
    <row r="36" ht="22.5" customHeight="1">
      <c r="C36" s="147" t="s">
        <v>76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Ｐゴシック,太字"&amp;14平成19年6月１日現在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79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84</v>
      </c>
    </row>
    <row r="7" ht="24" customHeight="1"/>
    <row r="8" spans="2:10" ht="26.25" customHeight="1">
      <c r="B8" s="11" t="s">
        <v>80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4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10</v>
      </c>
      <c r="D13" s="163"/>
      <c r="E13" s="174" t="s">
        <v>81</v>
      </c>
      <c r="F13" s="175"/>
      <c r="G13" s="176" t="s">
        <v>82</v>
      </c>
      <c r="H13" s="177"/>
      <c r="I13" s="173" t="s">
        <v>83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3343</v>
      </c>
      <c r="D15" s="22"/>
      <c r="E15" s="23">
        <v>29</v>
      </c>
      <c r="F15" s="24"/>
      <c r="G15" s="25">
        <v>63</v>
      </c>
      <c r="H15" s="26"/>
      <c r="I15" s="27">
        <v>3309</v>
      </c>
      <c r="J15" s="28"/>
    </row>
    <row r="16" spans="1:10" ht="34.5" customHeight="1">
      <c r="A16" s="161" t="s">
        <v>14</v>
      </c>
      <c r="B16" s="162"/>
      <c r="C16" s="23">
        <v>7615</v>
      </c>
      <c r="D16" s="23">
        <v>7068</v>
      </c>
      <c r="E16" s="29">
        <v>62</v>
      </c>
      <c r="F16" s="30">
        <v>61</v>
      </c>
      <c r="G16" s="31">
        <v>83</v>
      </c>
      <c r="H16" s="32">
        <v>72</v>
      </c>
      <c r="I16" s="33">
        <v>7594</v>
      </c>
      <c r="J16" s="34">
        <v>7057</v>
      </c>
    </row>
    <row r="17" spans="1:10" ht="34.5" customHeight="1">
      <c r="A17" s="35"/>
      <c r="B17" s="36" t="s">
        <v>15</v>
      </c>
      <c r="C17" s="37">
        <v>3080</v>
      </c>
      <c r="D17" s="38">
        <v>2871</v>
      </c>
      <c r="E17" s="38">
        <v>23</v>
      </c>
      <c r="F17" s="39">
        <v>23</v>
      </c>
      <c r="G17" s="40">
        <v>49</v>
      </c>
      <c r="H17" s="41">
        <v>46</v>
      </c>
      <c r="I17" s="42">
        <v>3054</v>
      </c>
      <c r="J17" s="43">
        <v>2848</v>
      </c>
    </row>
    <row r="18" spans="1:10" ht="34.5" customHeight="1">
      <c r="A18" s="35"/>
      <c r="B18" s="44" t="s">
        <v>16</v>
      </c>
      <c r="C18" s="45">
        <v>150</v>
      </c>
      <c r="D18" s="46">
        <v>142</v>
      </c>
      <c r="E18" s="46">
        <v>5</v>
      </c>
      <c r="F18" s="47">
        <v>5</v>
      </c>
      <c r="G18" s="48">
        <v>2</v>
      </c>
      <c r="H18" s="49">
        <v>1</v>
      </c>
      <c r="I18" s="50">
        <v>153</v>
      </c>
      <c r="J18" s="51">
        <v>146</v>
      </c>
    </row>
    <row r="19" spans="1:10" ht="27.75" customHeight="1">
      <c r="A19" s="35"/>
      <c r="B19" s="52" t="s">
        <v>17</v>
      </c>
      <c r="C19" s="53">
        <v>574</v>
      </c>
      <c r="D19" s="54">
        <v>530</v>
      </c>
      <c r="E19" s="54">
        <v>6</v>
      </c>
      <c r="F19" s="55">
        <v>7</v>
      </c>
      <c r="G19" s="56">
        <v>7</v>
      </c>
      <c r="H19" s="57">
        <v>5</v>
      </c>
      <c r="I19" s="58">
        <v>573</v>
      </c>
      <c r="J19" s="59">
        <v>532</v>
      </c>
    </row>
    <row r="20" spans="1:10" ht="19.5" customHeight="1">
      <c r="A20" s="35"/>
      <c r="B20" s="60" t="s">
        <v>18</v>
      </c>
      <c r="C20" s="61">
        <v>552</v>
      </c>
      <c r="D20" s="62">
        <v>530</v>
      </c>
      <c r="E20" s="62">
        <v>6</v>
      </c>
      <c r="F20" s="63">
        <v>7</v>
      </c>
      <c r="G20" s="64">
        <v>7</v>
      </c>
      <c r="H20" s="149">
        <v>5</v>
      </c>
      <c r="I20" s="156">
        <v>551</v>
      </c>
      <c r="J20" s="157">
        <v>532</v>
      </c>
    </row>
    <row r="21" spans="1:10" ht="34.5" customHeight="1">
      <c r="A21" s="35"/>
      <c r="B21" s="44" t="s">
        <v>31</v>
      </c>
      <c r="C21" s="45">
        <v>52</v>
      </c>
      <c r="D21" s="46">
        <v>21</v>
      </c>
      <c r="E21" s="46">
        <v>2</v>
      </c>
      <c r="F21" s="47">
        <v>2</v>
      </c>
      <c r="G21" s="48">
        <v>1</v>
      </c>
      <c r="H21" s="49">
        <v>0</v>
      </c>
      <c r="I21" s="50">
        <v>53</v>
      </c>
      <c r="J21" s="50">
        <v>23</v>
      </c>
    </row>
    <row r="22" spans="1:10" ht="34.5" customHeight="1">
      <c r="A22" s="35"/>
      <c r="B22" s="44" t="s">
        <v>32</v>
      </c>
      <c r="C22" s="45">
        <v>61</v>
      </c>
      <c r="D22" s="46">
        <v>0</v>
      </c>
      <c r="E22" s="46">
        <v>0</v>
      </c>
      <c r="F22" s="47">
        <v>0</v>
      </c>
      <c r="G22" s="48">
        <v>0</v>
      </c>
      <c r="H22" s="49">
        <v>0</v>
      </c>
      <c r="I22" s="50">
        <v>61</v>
      </c>
      <c r="J22" s="50">
        <v>0</v>
      </c>
    </row>
    <row r="23" spans="1:10" ht="34.5" customHeight="1">
      <c r="A23" s="35"/>
      <c r="B23" s="44" t="s">
        <v>19</v>
      </c>
      <c r="C23" s="45">
        <v>1268</v>
      </c>
      <c r="D23" s="46">
        <v>1231</v>
      </c>
      <c r="E23" s="46">
        <v>15</v>
      </c>
      <c r="F23" s="47">
        <v>14</v>
      </c>
      <c r="G23" s="48">
        <v>4</v>
      </c>
      <c r="H23" s="49">
        <v>4</v>
      </c>
      <c r="I23" s="50">
        <v>1279</v>
      </c>
      <c r="J23" s="50">
        <v>1241</v>
      </c>
    </row>
    <row r="24" spans="1:10" ht="34.5" customHeight="1">
      <c r="A24" s="35"/>
      <c r="B24" s="44" t="s">
        <v>33</v>
      </c>
      <c r="C24" s="45">
        <v>115</v>
      </c>
      <c r="D24" s="46">
        <v>113</v>
      </c>
      <c r="E24" s="46">
        <v>0</v>
      </c>
      <c r="F24" s="47">
        <v>0</v>
      </c>
      <c r="G24" s="48">
        <v>1</v>
      </c>
      <c r="H24" s="49">
        <v>1</v>
      </c>
      <c r="I24" s="50">
        <v>114</v>
      </c>
      <c r="J24" s="50">
        <v>112</v>
      </c>
    </row>
    <row r="25" spans="1:10" ht="34.5" customHeight="1">
      <c r="A25" s="35"/>
      <c r="B25" s="44" t="s">
        <v>20</v>
      </c>
      <c r="C25" s="45">
        <v>409</v>
      </c>
      <c r="D25" s="46">
        <v>388</v>
      </c>
      <c r="E25" s="46">
        <v>1</v>
      </c>
      <c r="F25" s="47">
        <v>0</v>
      </c>
      <c r="G25" s="48">
        <v>0</v>
      </c>
      <c r="H25" s="49">
        <v>0</v>
      </c>
      <c r="I25" s="50">
        <v>410</v>
      </c>
      <c r="J25" s="50">
        <v>388</v>
      </c>
    </row>
    <row r="26" spans="1:10" ht="34.5" customHeight="1">
      <c r="A26" s="35"/>
      <c r="B26" s="44" t="s">
        <v>21</v>
      </c>
      <c r="C26" s="45">
        <v>3</v>
      </c>
      <c r="D26" s="46">
        <v>3</v>
      </c>
      <c r="E26" s="46">
        <v>0</v>
      </c>
      <c r="F26" s="47">
        <v>0</v>
      </c>
      <c r="G26" s="48">
        <v>0</v>
      </c>
      <c r="H26" s="49">
        <v>0</v>
      </c>
      <c r="I26" s="50">
        <v>3</v>
      </c>
      <c r="J26" s="50">
        <v>3</v>
      </c>
    </row>
    <row r="27" spans="1:10" ht="34.5" customHeight="1">
      <c r="A27" s="35"/>
      <c r="B27" s="44" t="s">
        <v>22</v>
      </c>
      <c r="C27" s="45">
        <v>315</v>
      </c>
      <c r="D27" s="46">
        <v>308</v>
      </c>
      <c r="E27" s="46">
        <v>3</v>
      </c>
      <c r="F27" s="67">
        <v>3</v>
      </c>
      <c r="G27" s="48">
        <v>1</v>
      </c>
      <c r="H27" s="49">
        <v>0</v>
      </c>
      <c r="I27" s="50">
        <v>317</v>
      </c>
      <c r="J27" s="50">
        <v>311</v>
      </c>
    </row>
    <row r="28" spans="1:10" ht="34.5" customHeight="1">
      <c r="A28" s="35"/>
      <c r="B28" s="44" t="s">
        <v>23</v>
      </c>
      <c r="C28" s="45">
        <v>903</v>
      </c>
      <c r="D28" s="46">
        <v>779</v>
      </c>
      <c r="E28" s="46">
        <v>3</v>
      </c>
      <c r="F28" s="47">
        <v>3</v>
      </c>
      <c r="G28" s="48">
        <v>13</v>
      </c>
      <c r="H28" s="49">
        <v>10</v>
      </c>
      <c r="I28" s="50">
        <v>893</v>
      </c>
      <c r="J28" s="50">
        <v>772</v>
      </c>
    </row>
    <row r="29" spans="1:10" ht="34.5" customHeight="1">
      <c r="A29" s="35"/>
      <c r="B29" s="68" t="s">
        <v>24</v>
      </c>
      <c r="C29" s="53">
        <v>685</v>
      </c>
      <c r="D29" s="69">
        <v>682</v>
      </c>
      <c r="E29" s="69">
        <v>4</v>
      </c>
      <c r="F29" s="70">
        <v>4</v>
      </c>
      <c r="G29" s="71">
        <v>5</v>
      </c>
      <c r="H29" s="72">
        <v>5</v>
      </c>
      <c r="I29" s="50">
        <v>684</v>
      </c>
      <c r="J29" s="50">
        <v>681</v>
      </c>
    </row>
    <row r="30" spans="1:10" ht="34.5" customHeight="1" thickBot="1">
      <c r="A30" s="165" t="s">
        <v>25</v>
      </c>
      <c r="B30" s="166"/>
      <c r="C30" s="23">
        <v>10958</v>
      </c>
      <c r="D30" s="23">
        <v>7068</v>
      </c>
      <c r="E30" s="23">
        <v>91</v>
      </c>
      <c r="F30" s="74">
        <v>61</v>
      </c>
      <c r="G30" s="75">
        <v>146</v>
      </c>
      <c r="H30" s="76">
        <v>72</v>
      </c>
      <c r="I30" s="33">
        <v>10903</v>
      </c>
      <c r="J30" s="34">
        <v>7057</v>
      </c>
    </row>
    <row r="31" spans="2:6" ht="34.5" customHeight="1" thickTop="1">
      <c r="B31" s="1" t="s">
        <v>26</v>
      </c>
      <c r="F31" s="77"/>
    </row>
    <row r="32" ht="27.75" customHeight="1">
      <c r="B32" s="1" t="s">
        <v>27</v>
      </c>
    </row>
    <row r="33" spans="2:10" ht="27.75" customHeight="1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 ht="14.2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ht="4.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24.7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34.5" customHeight="1">
      <c r="B37" s="164"/>
      <c r="C37" s="164"/>
      <c r="D37" s="164"/>
      <c r="E37" s="164"/>
      <c r="F37" s="164"/>
      <c r="G37" s="164"/>
      <c r="H37" s="164"/>
      <c r="I37" s="164"/>
      <c r="J37" s="16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12">
    <mergeCell ref="A16:B16"/>
    <mergeCell ref="C13:D13"/>
    <mergeCell ref="B33:J35"/>
    <mergeCell ref="B36:J37"/>
    <mergeCell ref="A30:B30"/>
    <mergeCell ref="A15:B15"/>
    <mergeCell ref="I1:J1"/>
    <mergeCell ref="A13:B14"/>
    <mergeCell ref="I2:J2"/>
    <mergeCell ref="I13:J13"/>
    <mergeCell ref="E13:F13"/>
    <mergeCell ref="G13:H13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N12" sqref="N12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f aca="true" t="shared" si="0" ref="C6:O6">SUM(C8,C10)</f>
        <v>10903</v>
      </c>
      <c r="D6" s="83">
        <f t="shared" si="0"/>
        <v>1459</v>
      </c>
      <c r="E6" s="84">
        <f t="shared" si="0"/>
        <v>60</v>
      </c>
      <c r="F6" s="84">
        <f t="shared" si="0"/>
        <v>962</v>
      </c>
      <c r="G6" s="84">
        <f t="shared" si="0"/>
        <v>146</v>
      </c>
      <c r="H6" s="84">
        <f t="shared" si="0"/>
        <v>7194</v>
      </c>
      <c r="I6" s="84">
        <f t="shared" si="0"/>
        <v>577</v>
      </c>
      <c r="J6" s="84">
        <f t="shared" si="0"/>
        <v>7</v>
      </c>
      <c r="K6" s="84">
        <f t="shared" si="0"/>
        <v>193</v>
      </c>
      <c r="L6" s="84">
        <f t="shared" si="0"/>
        <v>96</v>
      </c>
      <c r="M6" s="84">
        <f t="shared" si="0"/>
        <v>6</v>
      </c>
      <c r="N6" s="84">
        <f t="shared" si="0"/>
        <v>148</v>
      </c>
      <c r="O6" s="85">
        <f t="shared" si="0"/>
        <v>55</v>
      </c>
      <c r="P6" s="86"/>
      <c r="Q6" s="226" t="s">
        <v>51</v>
      </c>
      <c r="R6" s="227"/>
      <c r="S6" s="87">
        <f aca="true" t="shared" si="1" ref="S6:AE6">S10</f>
        <v>7057</v>
      </c>
      <c r="T6" s="88">
        <f t="shared" si="1"/>
        <v>1011</v>
      </c>
      <c r="U6" s="89">
        <f t="shared" si="1"/>
        <v>31</v>
      </c>
      <c r="V6" s="89">
        <f t="shared" si="1"/>
        <v>468</v>
      </c>
      <c r="W6" s="89">
        <f t="shared" si="1"/>
        <v>71</v>
      </c>
      <c r="X6" s="89">
        <f t="shared" si="1"/>
        <v>4835</v>
      </c>
      <c r="Y6" s="89">
        <f t="shared" si="1"/>
        <v>347</v>
      </c>
      <c r="Z6" s="89">
        <f t="shared" si="1"/>
        <v>5</v>
      </c>
      <c r="AA6" s="89">
        <f t="shared" si="1"/>
        <v>107</v>
      </c>
      <c r="AB6" s="89">
        <f t="shared" si="1"/>
        <v>65</v>
      </c>
      <c r="AC6" s="89">
        <f t="shared" si="1"/>
        <v>2</v>
      </c>
      <c r="AD6" s="89">
        <f t="shared" si="1"/>
        <v>103</v>
      </c>
      <c r="AE6" s="90">
        <f t="shared" si="1"/>
        <v>12</v>
      </c>
    </row>
    <row r="7" spans="1:31" ht="23.25" customHeight="1" thickBot="1">
      <c r="A7" s="209"/>
      <c r="B7" s="210"/>
      <c r="C7" s="91">
        <v>100</v>
      </c>
      <c r="D7" s="92">
        <f aca="true" t="shared" si="2" ref="D7:O7">D6/$C6*100</f>
        <v>13.381638081262038</v>
      </c>
      <c r="E7" s="93">
        <f t="shared" si="2"/>
        <v>0.5503072548839769</v>
      </c>
      <c r="F7" s="93">
        <f t="shared" si="2"/>
        <v>8.82325965330643</v>
      </c>
      <c r="G7" s="93">
        <f t="shared" si="2"/>
        <v>1.3390809868843438</v>
      </c>
      <c r="H7" s="93">
        <f t="shared" si="2"/>
        <v>65.98183986058883</v>
      </c>
      <c r="I7" s="93">
        <f t="shared" si="2"/>
        <v>5.292121434467577</v>
      </c>
      <c r="J7" s="93">
        <f t="shared" si="2"/>
        <v>0.0642025130697973</v>
      </c>
      <c r="K7" s="93">
        <f t="shared" si="2"/>
        <v>1.7701550032101256</v>
      </c>
      <c r="L7" s="93">
        <f t="shared" si="2"/>
        <v>0.880491607814363</v>
      </c>
      <c r="M7" s="93">
        <f t="shared" si="2"/>
        <v>0.055030725488397686</v>
      </c>
      <c r="N7" s="93">
        <f t="shared" si="2"/>
        <v>1.357424562047143</v>
      </c>
      <c r="O7" s="94">
        <f t="shared" si="2"/>
        <v>0.5044483169769788</v>
      </c>
      <c r="P7" s="86"/>
      <c r="Q7" s="228"/>
      <c r="R7" s="229"/>
      <c r="S7" s="95">
        <f aca="true" t="shared" si="3" ref="S7:AE7">S11</f>
        <v>100</v>
      </c>
      <c r="T7" s="96">
        <f t="shared" si="3"/>
        <v>14.326200935241603</v>
      </c>
      <c r="U7" s="96">
        <f t="shared" si="3"/>
        <v>0.4392801473714043</v>
      </c>
      <c r="V7" s="96">
        <f t="shared" si="3"/>
        <v>6.631713192574748</v>
      </c>
      <c r="W7" s="96">
        <f t="shared" si="3"/>
        <v>1.0060932407538614</v>
      </c>
      <c r="X7" s="96">
        <f t="shared" si="3"/>
        <v>68.5135326626045</v>
      </c>
      <c r="Y7" s="96">
        <f t="shared" si="3"/>
        <v>4.917103585092816</v>
      </c>
      <c r="Z7" s="96">
        <f t="shared" si="3"/>
        <v>0.07085163667280714</v>
      </c>
      <c r="AA7" s="96">
        <f t="shared" si="3"/>
        <v>1.5162250247980729</v>
      </c>
      <c r="AB7" s="96">
        <f t="shared" si="3"/>
        <v>0.9210712767464928</v>
      </c>
      <c r="AC7" s="96">
        <f t="shared" si="3"/>
        <v>0.028340654669122858</v>
      </c>
      <c r="AD7" s="96">
        <f t="shared" si="3"/>
        <v>1.4595437154598272</v>
      </c>
      <c r="AE7" s="97">
        <f t="shared" si="3"/>
        <v>0.17004392801473714</v>
      </c>
    </row>
    <row r="8" spans="1:31" ht="23.25" customHeight="1" thickTop="1">
      <c r="A8" s="201" t="s">
        <v>52</v>
      </c>
      <c r="B8" s="202"/>
      <c r="C8" s="98">
        <v>3309</v>
      </c>
      <c r="D8" s="99">
        <v>413</v>
      </c>
      <c r="E8" s="100">
        <v>25</v>
      </c>
      <c r="F8" s="100">
        <v>407</v>
      </c>
      <c r="G8" s="100">
        <v>69</v>
      </c>
      <c r="H8" s="100">
        <v>2089</v>
      </c>
      <c r="I8" s="100">
        <v>169</v>
      </c>
      <c r="J8" s="100">
        <v>1</v>
      </c>
      <c r="K8" s="100">
        <v>77</v>
      </c>
      <c r="L8" s="100">
        <v>15</v>
      </c>
      <c r="M8" s="100">
        <v>3</v>
      </c>
      <c r="N8" s="100">
        <v>41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f aca="true" t="shared" si="4" ref="D9:O9">D8/$C8*100</f>
        <v>12.481112118464793</v>
      </c>
      <c r="E9" s="108">
        <f t="shared" si="4"/>
        <v>0.7555152614082804</v>
      </c>
      <c r="F9" s="108">
        <f t="shared" si="4"/>
        <v>12.299788455726805</v>
      </c>
      <c r="G9" s="108">
        <f t="shared" si="4"/>
        <v>2.085222121486854</v>
      </c>
      <c r="H9" s="108">
        <f t="shared" si="4"/>
        <v>63.13085524327592</v>
      </c>
      <c r="I9" s="108">
        <f t="shared" si="4"/>
        <v>5.107283167119976</v>
      </c>
      <c r="J9" s="108">
        <f t="shared" si="4"/>
        <v>0.030220610456331218</v>
      </c>
      <c r="K9" s="108">
        <f t="shared" si="4"/>
        <v>2.3269870051375037</v>
      </c>
      <c r="L9" s="108">
        <f t="shared" si="4"/>
        <v>0.45330915684496825</v>
      </c>
      <c r="M9" s="108">
        <f t="shared" si="4"/>
        <v>0.09066183136899365</v>
      </c>
      <c r="N9" s="108">
        <f t="shared" si="4"/>
        <v>1.23904502870958</v>
      </c>
      <c r="O9" s="109">
        <f t="shared" si="4"/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114">
        <f>SUM(D10:O10)</f>
        <v>7594</v>
      </c>
      <c r="D10" s="115">
        <f aca="true" t="shared" si="5" ref="D10:O10">SUM(D12,D14,D16,D18,D20,D22,D24,D26,D28,D30,D32,D34)</f>
        <v>1046</v>
      </c>
      <c r="E10" s="116">
        <f t="shared" si="5"/>
        <v>35</v>
      </c>
      <c r="F10" s="116">
        <f t="shared" si="5"/>
        <v>555</v>
      </c>
      <c r="G10" s="116">
        <f t="shared" si="5"/>
        <v>77</v>
      </c>
      <c r="H10" s="116">
        <f t="shared" si="5"/>
        <v>5105</v>
      </c>
      <c r="I10" s="116">
        <f t="shared" si="5"/>
        <v>408</v>
      </c>
      <c r="J10" s="116">
        <f t="shared" si="5"/>
        <v>6</v>
      </c>
      <c r="K10" s="116">
        <f t="shared" si="5"/>
        <v>116</v>
      </c>
      <c r="L10" s="116">
        <f t="shared" si="5"/>
        <v>81</v>
      </c>
      <c r="M10" s="116">
        <f t="shared" si="5"/>
        <v>3</v>
      </c>
      <c r="N10" s="116">
        <f t="shared" si="5"/>
        <v>107</v>
      </c>
      <c r="O10" s="117">
        <f t="shared" si="5"/>
        <v>55</v>
      </c>
      <c r="P10" s="86"/>
      <c r="Q10" s="224" t="s">
        <v>34</v>
      </c>
      <c r="R10" s="225"/>
      <c r="S10" s="118">
        <f>SUM(T10:AE10)</f>
        <v>7057</v>
      </c>
      <c r="T10" s="119">
        <f aca="true" t="shared" si="6" ref="T10:AE10">SUM(T12,T14,T16,T18,T20,T22,T24,T26,T28,T30,T32,T34)</f>
        <v>1011</v>
      </c>
      <c r="U10" s="119">
        <f t="shared" si="6"/>
        <v>31</v>
      </c>
      <c r="V10" s="119">
        <f t="shared" si="6"/>
        <v>468</v>
      </c>
      <c r="W10" s="119">
        <f t="shared" si="6"/>
        <v>71</v>
      </c>
      <c r="X10" s="119">
        <f t="shared" si="6"/>
        <v>4835</v>
      </c>
      <c r="Y10" s="119">
        <f t="shared" si="6"/>
        <v>347</v>
      </c>
      <c r="Z10" s="119">
        <f t="shared" si="6"/>
        <v>5</v>
      </c>
      <c r="AA10" s="119">
        <f t="shared" si="6"/>
        <v>107</v>
      </c>
      <c r="AB10" s="119">
        <f t="shared" si="6"/>
        <v>65</v>
      </c>
      <c r="AC10" s="119">
        <f t="shared" si="6"/>
        <v>2</v>
      </c>
      <c r="AD10" s="119">
        <f t="shared" si="6"/>
        <v>103</v>
      </c>
      <c r="AE10" s="120">
        <f t="shared" si="6"/>
        <v>12</v>
      </c>
    </row>
    <row r="11" spans="1:31" ht="23.25" customHeight="1">
      <c r="A11" s="201"/>
      <c r="B11" s="204"/>
      <c r="C11" s="106">
        <v>100</v>
      </c>
      <c r="D11" s="107">
        <f aca="true" t="shared" si="7" ref="D11:O11">D10/$C10*100</f>
        <v>13.774032130629443</v>
      </c>
      <c r="E11" s="108">
        <f t="shared" si="7"/>
        <v>0.4608901764550961</v>
      </c>
      <c r="F11" s="108">
        <f t="shared" si="7"/>
        <v>7.308401369502239</v>
      </c>
      <c r="G11" s="108">
        <f t="shared" si="7"/>
        <v>1.0139583882012115</v>
      </c>
      <c r="H11" s="108">
        <f t="shared" si="7"/>
        <v>67.22412430866473</v>
      </c>
      <c r="I11" s="108">
        <f t="shared" si="7"/>
        <v>5.3726626283908345</v>
      </c>
      <c r="J11" s="108">
        <f t="shared" si="7"/>
        <v>0.07900974453515934</v>
      </c>
      <c r="K11" s="108">
        <f t="shared" si="7"/>
        <v>1.527521727679747</v>
      </c>
      <c r="L11" s="108">
        <f t="shared" si="7"/>
        <v>1.066631551224651</v>
      </c>
      <c r="M11" s="108">
        <f t="shared" si="7"/>
        <v>0.03950487226757967</v>
      </c>
      <c r="N11" s="108">
        <f t="shared" si="7"/>
        <v>1.4090071108770081</v>
      </c>
      <c r="O11" s="109">
        <f t="shared" si="7"/>
        <v>0.7242559915722939</v>
      </c>
      <c r="P11" s="86"/>
      <c r="Q11" s="220"/>
      <c r="R11" s="223"/>
      <c r="S11" s="110">
        <v>100</v>
      </c>
      <c r="T11" s="112">
        <f aca="true" t="shared" si="8" ref="T11:AE11">T10/$S10*100</f>
        <v>14.326200935241603</v>
      </c>
      <c r="U11" s="112">
        <f t="shared" si="8"/>
        <v>0.4392801473714043</v>
      </c>
      <c r="V11" s="112">
        <f t="shared" si="8"/>
        <v>6.631713192574748</v>
      </c>
      <c r="W11" s="112">
        <f t="shared" si="8"/>
        <v>1.0060932407538614</v>
      </c>
      <c r="X11" s="112">
        <f t="shared" si="8"/>
        <v>68.5135326626045</v>
      </c>
      <c r="Y11" s="112">
        <f t="shared" si="8"/>
        <v>4.917103585092816</v>
      </c>
      <c r="Z11" s="112">
        <f t="shared" si="8"/>
        <v>0.07085163667280714</v>
      </c>
      <c r="AA11" s="112">
        <f t="shared" si="8"/>
        <v>1.5162250247980729</v>
      </c>
      <c r="AB11" s="112">
        <f t="shared" si="8"/>
        <v>0.9210712767464928</v>
      </c>
      <c r="AC11" s="112">
        <f t="shared" si="8"/>
        <v>0.028340654669122858</v>
      </c>
      <c r="AD11" s="112">
        <f t="shared" si="8"/>
        <v>1.4595437154598272</v>
      </c>
      <c r="AE11" s="113">
        <f t="shared" si="8"/>
        <v>0.17004392801473714</v>
      </c>
    </row>
    <row r="12" spans="1:31" ht="23.25" customHeight="1">
      <c r="A12" s="180"/>
      <c r="B12" s="178" t="s">
        <v>54</v>
      </c>
      <c r="C12" s="114">
        <v>3054</v>
      </c>
      <c r="D12" s="121">
        <v>216</v>
      </c>
      <c r="E12" s="122">
        <v>21</v>
      </c>
      <c r="F12" s="123">
        <v>71</v>
      </c>
      <c r="G12" s="122">
        <v>8</v>
      </c>
      <c r="H12" s="122">
        <v>2399</v>
      </c>
      <c r="I12" s="122">
        <v>253</v>
      </c>
      <c r="J12" s="122">
        <v>1</v>
      </c>
      <c r="K12" s="122">
        <v>52</v>
      </c>
      <c r="L12" s="122">
        <v>27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2848</v>
      </c>
      <c r="T12" s="126">
        <v>210</v>
      </c>
      <c r="U12" s="127">
        <v>20</v>
      </c>
      <c r="V12" s="127">
        <v>67</v>
      </c>
      <c r="W12" s="127">
        <v>8</v>
      </c>
      <c r="X12" s="127">
        <v>2251</v>
      </c>
      <c r="Y12" s="127">
        <v>217</v>
      </c>
      <c r="Z12" s="127">
        <v>0</v>
      </c>
      <c r="AA12" s="127">
        <v>45</v>
      </c>
      <c r="AB12" s="127">
        <v>25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f aca="true" t="shared" si="9" ref="D13:O13">D12/$C12*100</f>
        <v>7.072691552062868</v>
      </c>
      <c r="E13" s="108">
        <f t="shared" si="9"/>
        <v>0.68762278978389</v>
      </c>
      <c r="F13" s="108">
        <f t="shared" si="9"/>
        <v>2.3248199083169614</v>
      </c>
      <c r="G13" s="108">
        <f t="shared" si="9"/>
        <v>0.26195153896529144</v>
      </c>
      <c r="H13" s="108">
        <f t="shared" si="9"/>
        <v>78.55271774721676</v>
      </c>
      <c r="I13" s="108">
        <f t="shared" si="9"/>
        <v>8.284217419777342</v>
      </c>
      <c r="J13" s="108">
        <f t="shared" si="9"/>
        <v>0.03274394237066143</v>
      </c>
      <c r="K13" s="108">
        <f t="shared" si="9"/>
        <v>1.7026850032743943</v>
      </c>
      <c r="L13" s="108">
        <f t="shared" si="9"/>
        <v>0.8840864440078585</v>
      </c>
      <c r="M13" s="108">
        <f t="shared" si="9"/>
        <v>0</v>
      </c>
      <c r="N13" s="108">
        <f t="shared" si="9"/>
        <v>0.19646365422396855</v>
      </c>
      <c r="O13" s="109">
        <f t="shared" si="9"/>
        <v>0</v>
      </c>
      <c r="P13" s="86"/>
      <c r="Q13" s="219"/>
      <c r="R13" s="216"/>
      <c r="S13" s="110">
        <v>100</v>
      </c>
      <c r="T13" s="129">
        <f aca="true" t="shared" si="10" ref="T13:AE13">T12/$S12*100</f>
        <v>7.373595505617978</v>
      </c>
      <c r="U13" s="112">
        <f t="shared" si="10"/>
        <v>0.7022471910112359</v>
      </c>
      <c r="V13" s="112">
        <f t="shared" si="10"/>
        <v>2.3525280898876404</v>
      </c>
      <c r="W13" s="112">
        <f t="shared" si="10"/>
        <v>0.2808988764044944</v>
      </c>
      <c r="X13" s="112">
        <f t="shared" si="10"/>
        <v>79.03792134831461</v>
      </c>
      <c r="Y13" s="112">
        <f t="shared" si="10"/>
        <v>7.61938202247191</v>
      </c>
      <c r="Z13" s="112">
        <f t="shared" si="10"/>
        <v>0</v>
      </c>
      <c r="AA13" s="112">
        <f t="shared" si="10"/>
        <v>1.580056179775281</v>
      </c>
      <c r="AB13" s="112">
        <f t="shared" si="10"/>
        <v>0.877808988764045</v>
      </c>
      <c r="AC13" s="112">
        <f t="shared" si="10"/>
        <v>0</v>
      </c>
      <c r="AD13" s="112">
        <f t="shared" si="10"/>
        <v>0.17556179775280897</v>
      </c>
      <c r="AE13" s="113">
        <f t="shared" si="10"/>
        <v>0</v>
      </c>
    </row>
    <row r="14" spans="1:31" ht="23.25" customHeight="1">
      <c r="A14" s="180"/>
      <c r="B14" s="178" t="s">
        <v>56</v>
      </c>
      <c r="C14" s="114">
        <v>153</v>
      </c>
      <c r="D14" s="121">
        <v>10</v>
      </c>
      <c r="E14" s="122">
        <v>1</v>
      </c>
      <c r="F14" s="122">
        <v>2</v>
      </c>
      <c r="G14" s="122">
        <v>0</v>
      </c>
      <c r="H14" s="122">
        <v>136</v>
      </c>
      <c r="I14" s="122">
        <v>3</v>
      </c>
      <c r="J14" s="122">
        <v>0</v>
      </c>
      <c r="K14" s="122">
        <v>0</v>
      </c>
      <c r="L14" s="122">
        <v>0</v>
      </c>
      <c r="M14" s="122">
        <v>0</v>
      </c>
      <c r="N14" s="122">
        <v>1</v>
      </c>
      <c r="O14" s="124">
        <v>0</v>
      </c>
      <c r="P14" s="86"/>
      <c r="Q14" s="219"/>
      <c r="R14" s="215" t="s">
        <v>57</v>
      </c>
      <c r="S14" s="118">
        <v>146</v>
      </c>
      <c r="T14" s="130">
        <v>11</v>
      </c>
      <c r="U14" s="131">
        <v>1</v>
      </c>
      <c r="V14" s="131">
        <v>2</v>
      </c>
      <c r="W14" s="131">
        <v>0</v>
      </c>
      <c r="X14" s="131">
        <v>129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1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f aca="true" t="shared" si="11" ref="D15:O15">D14/$C14*100</f>
        <v>6.535947712418301</v>
      </c>
      <c r="E15" s="108">
        <f t="shared" si="11"/>
        <v>0.6535947712418301</v>
      </c>
      <c r="F15" s="108">
        <f t="shared" si="11"/>
        <v>1.3071895424836601</v>
      </c>
      <c r="G15" s="108">
        <f t="shared" si="11"/>
        <v>0</v>
      </c>
      <c r="H15" s="108">
        <f t="shared" si="11"/>
        <v>88.88888888888889</v>
      </c>
      <c r="I15" s="108">
        <f t="shared" si="11"/>
        <v>1.9607843137254901</v>
      </c>
      <c r="J15" s="108">
        <f t="shared" si="11"/>
        <v>0</v>
      </c>
      <c r="K15" s="108">
        <f t="shared" si="11"/>
        <v>0</v>
      </c>
      <c r="L15" s="108">
        <f t="shared" si="11"/>
        <v>0</v>
      </c>
      <c r="M15" s="108">
        <f t="shared" si="11"/>
        <v>0</v>
      </c>
      <c r="N15" s="108">
        <f t="shared" si="11"/>
        <v>0.6535947712418301</v>
      </c>
      <c r="O15" s="109">
        <f t="shared" si="11"/>
        <v>0</v>
      </c>
      <c r="P15" s="86"/>
      <c r="Q15" s="219"/>
      <c r="R15" s="216"/>
      <c r="S15" s="110">
        <v>100</v>
      </c>
      <c r="T15" s="129">
        <f aca="true" t="shared" si="12" ref="T15:AE15">T14/$S14*100</f>
        <v>7.534246575342466</v>
      </c>
      <c r="U15" s="112">
        <f t="shared" si="12"/>
        <v>0.684931506849315</v>
      </c>
      <c r="V15" s="112">
        <f t="shared" si="12"/>
        <v>1.36986301369863</v>
      </c>
      <c r="W15" s="112">
        <f t="shared" si="12"/>
        <v>0</v>
      </c>
      <c r="X15" s="112">
        <f t="shared" si="12"/>
        <v>88.35616438356165</v>
      </c>
      <c r="Y15" s="112">
        <f t="shared" si="12"/>
        <v>0</v>
      </c>
      <c r="Z15" s="112">
        <f t="shared" si="12"/>
        <v>1.36986301369863</v>
      </c>
      <c r="AA15" s="112">
        <f t="shared" si="12"/>
        <v>0</v>
      </c>
      <c r="AB15" s="112">
        <f t="shared" si="12"/>
        <v>0</v>
      </c>
      <c r="AC15" s="112">
        <f t="shared" si="12"/>
        <v>0</v>
      </c>
      <c r="AD15" s="112">
        <f t="shared" si="12"/>
        <v>0.684931506849315</v>
      </c>
      <c r="AE15" s="113">
        <f t="shared" si="12"/>
        <v>0</v>
      </c>
    </row>
    <row r="16" spans="1:31" ht="23.25" customHeight="1">
      <c r="A16" s="180"/>
      <c r="B16" s="178" t="s">
        <v>58</v>
      </c>
      <c r="C16" s="114">
        <v>573</v>
      </c>
      <c r="D16" s="121">
        <v>41</v>
      </c>
      <c r="E16" s="122">
        <v>1</v>
      </c>
      <c r="F16" s="122">
        <v>243</v>
      </c>
      <c r="G16" s="122">
        <v>58</v>
      </c>
      <c r="H16" s="122">
        <v>147</v>
      </c>
      <c r="I16" s="122">
        <v>15</v>
      </c>
      <c r="J16" s="122">
        <v>0</v>
      </c>
      <c r="K16" s="122">
        <v>32</v>
      </c>
      <c r="L16" s="122">
        <v>30</v>
      </c>
      <c r="M16" s="122">
        <v>0</v>
      </c>
      <c r="N16" s="122">
        <v>1</v>
      </c>
      <c r="O16" s="124">
        <v>5</v>
      </c>
      <c r="P16" s="86"/>
      <c r="Q16" s="219"/>
      <c r="R16" s="215" t="s">
        <v>59</v>
      </c>
      <c r="S16" s="118">
        <v>532</v>
      </c>
      <c r="T16" s="130">
        <v>42</v>
      </c>
      <c r="U16" s="131">
        <v>0</v>
      </c>
      <c r="V16" s="131">
        <v>216</v>
      </c>
      <c r="W16" s="131">
        <v>54</v>
      </c>
      <c r="X16" s="131">
        <v>161</v>
      </c>
      <c r="Y16" s="131">
        <v>15</v>
      </c>
      <c r="Z16" s="131">
        <v>0</v>
      </c>
      <c r="AA16" s="131">
        <v>34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f aca="true" t="shared" si="13" ref="D17:O17">D16/$C16*100</f>
        <v>7.155322862129145</v>
      </c>
      <c r="E17" s="108">
        <f t="shared" si="13"/>
        <v>0.17452006980802792</v>
      </c>
      <c r="F17" s="108">
        <f t="shared" si="13"/>
        <v>42.40837696335078</v>
      </c>
      <c r="G17" s="108">
        <f t="shared" si="13"/>
        <v>10.12216404886562</v>
      </c>
      <c r="H17" s="108">
        <f t="shared" si="13"/>
        <v>25.654450261780106</v>
      </c>
      <c r="I17" s="108">
        <f t="shared" si="13"/>
        <v>2.6178010471204187</v>
      </c>
      <c r="J17" s="108">
        <f t="shared" si="13"/>
        <v>0</v>
      </c>
      <c r="K17" s="108">
        <f t="shared" si="13"/>
        <v>5.5846422338568935</v>
      </c>
      <c r="L17" s="108">
        <f t="shared" si="13"/>
        <v>5.2356020942408374</v>
      </c>
      <c r="M17" s="108">
        <f t="shared" si="13"/>
        <v>0</v>
      </c>
      <c r="N17" s="108">
        <f t="shared" si="13"/>
        <v>0.17452006980802792</v>
      </c>
      <c r="O17" s="109">
        <f t="shared" si="13"/>
        <v>0.8726003490401396</v>
      </c>
      <c r="P17" s="86"/>
      <c r="Q17" s="219"/>
      <c r="R17" s="216"/>
      <c r="S17" s="110">
        <v>100</v>
      </c>
      <c r="T17" s="129">
        <f aca="true" t="shared" si="14" ref="T17:AE17">T16/$S16*100</f>
        <v>7.894736842105263</v>
      </c>
      <c r="U17" s="112">
        <f t="shared" si="14"/>
        <v>0</v>
      </c>
      <c r="V17" s="112">
        <f t="shared" si="14"/>
        <v>40.6015037593985</v>
      </c>
      <c r="W17" s="112">
        <f t="shared" si="14"/>
        <v>10.150375939849624</v>
      </c>
      <c r="X17" s="112">
        <f t="shared" si="14"/>
        <v>30.263157894736842</v>
      </c>
      <c r="Y17" s="112">
        <f t="shared" si="14"/>
        <v>2.819548872180451</v>
      </c>
      <c r="Z17" s="112">
        <f t="shared" si="14"/>
        <v>0</v>
      </c>
      <c r="AA17" s="112">
        <f t="shared" si="14"/>
        <v>6.390977443609022</v>
      </c>
      <c r="AB17" s="112">
        <f t="shared" si="14"/>
        <v>1.8796992481203008</v>
      </c>
      <c r="AC17" s="112">
        <f t="shared" si="14"/>
        <v>0</v>
      </c>
      <c r="AD17" s="112">
        <f t="shared" si="14"/>
        <v>0</v>
      </c>
      <c r="AE17" s="113">
        <f t="shared" si="14"/>
        <v>0</v>
      </c>
    </row>
    <row r="18" spans="1:31" ht="23.25" customHeight="1">
      <c r="A18" s="180"/>
      <c r="B18" s="178" t="s">
        <v>60</v>
      </c>
      <c r="C18" s="114">
        <v>53</v>
      </c>
      <c r="D18" s="121">
        <v>2</v>
      </c>
      <c r="E18" s="122">
        <v>0</v>
      </c>
      <c r="F18" s="122">
        <v>41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0</v>
      </c>
      <c r="O18" s="124">
        <v>5</v>
      </c>
      <c r="P18" s="86"/>
      <c r="Q18" s="219"/>
      <c r="R18" s="215" t="s">
        <v>61</v>
      </c>
      <c r="S18" s="118">
        <v>23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f aca="true" t="shared" si="15" ref="D19:O19">D18/$C18*100</f>
        <v>3.7735849056603774</v>
      </c>
      <c r="E19" s="108">
        <f t="shared" si="15"/>
        <v>0</v>
      </c>
      <c r="F19" s="108">
        <f t="shared" si="15"/>
        <v>77.35849056603774</v>
      </c>
      <c r="G19" s="108">
        <f t="shared" si="15"/>
        <v>7.547169811320755</v>
      </c>
      <c r="H19" s="108">
        <f t="shared" si="15"/>
        <v>0</v>
      </c>
      <c r="I19" s="108">
        <f t="shared" si="15"/>
        <v>0</v>
      </c>
      <c r="J19" s="108">
        <f t="shared" si="15"/>
        <v>0</v>
      </c>
      <c r="K19" s="108">
        <f t="shared" si="15"/>
        <v>0</v>
      </c>
      <c r="L19" s="108">
        <f t="shared" si="15"/>
        <v>0</v>
      </c>
      <c r="M19" s="108">
        <f t="shared" si="15"/>
        <v>1.8867924528301887</v>
      </c>
      <c r="N19" s="108">
        <f t="shared" si="15"/>
        <v>0</v>
      </c>
      <c r="O19" s="109">
        <f t="shared" si="15"/>
        <v>9.433962264150944</v>
      </c>
      <c r="P19" s="86"/>
      <c r="Q19" s="219"/>
      <c r="R19" s="216"/>
      <c r="S19" s="110">
        <v>100</v>
      </c>
      <c r="T19" s="129">
        <f aca="true" t="shared" si="16" ref="T19:AE19">T18/$S18*100</f>
        <v>4.3478260869565215</v>
      </c>
      <c r="U19" s="112">
        <f t="shared" si="16"/>
        <v>0</v>
      </c>
      <c r="V19" s="112">
        <f t="shared" si="16"/>
        <v>86.95652173913044</v>
      </c>
      <c r="W19" s="112">
        <f t="shared" si="16"/>
        <v>8.695652173913043</v>
      </c>
      <c r="X19" s="112">
        <f t="shared" si="16"/>
        <v>0</v>
      </c>
      <c r="Y19" s="112">
        <f t="shared" si="16"/>
        <v>0</v>
      </c>
      <c r="Z19" s="112">
        <f t="shared" si="16"/>
        <v>0</v>
      </c>
      <c r="AA19" s="112">
        <f t="shared" si="16"/>
        <v>0</v>
      </c>
      <c r="AB19" s="112">
        <f t="shared" si="16"/>
        <v>0</v>
      </c>
      <c r="AC19" s="112">
        <f t="shared" si="16"/>
        <v>0</v>
      </c>
      <c r="AD19" s="112">
        <f t="shared" si="16"/>
        <v>0</v>
      </c>
      <c r="AE19" s="113">
        <f t="shared" si="16"/>
        <v>0</v>
      </c>
    </row>
    <row r="20" spans="1:31" ht="23.25" customHeight="1">
      <c r="A20" s="180"/>
      <c r="B20" s="178" t="s">
        <v>62</v>
      </c>
      <c r="C20" s="152">
        <f>SUM(D20:O20)</f>
        <v>61</v>
      </c>
      <c r="D20" s="153">
        <v>0</v>
      </c>
      <c r="E20" s="154">
        <v>0</v>
      </c>
      <c r="F20" s="154">
        <v>22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31</v>
      </c>
      <c r="P20" s="86"/>
      <c r="Q20" s="219"/>
      <c r="R20" s="215" t="s">
        <v>63</v>
      </c>
      <c r="S20" s="118">
        <f>SUM(T20:AE20)</f>
        <v>0</v>
      </c>
      <c r="T20" s="130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0</v>
      </c>
    </row>
    <row r="21" spans="1:31" ht="23.25" customHeight="1">
      <c r="A21" s="180"/>
      <c r="B21" s="200"/>
      <c r="C21" s="106">
        <v>100</v>
      </c>
      <c r="D21" s="148">
        <f aca="true" t="shared" si="17" ref="D21:O21">D20/$C20*100</f>
        <v>0</v>
      </c>
      <c r="E21" s="108">
        <f t="shared" si="17"/>
        <v>0</v>
      </c>
      <c r="F21" s="108">
        <f t="shared" si="17"/>
        <v>36.0655737704918</v>
      </c>
      <c r="G21" s="108">
        <f t="shared" si="17"/>
        <v>1.639344262295082</v>
      </c>
      <c r="H21" s="108">
        <f t="shared" si="17"/>
        <v>11.475409836065573</v>
      </c>
      <c r="I21" s="108">
        <f t="shared" si="17"/>
        <v>0</v>
      </c>
      <c r="J21" s="108">
        <f t="shared" si="17"/>
        <v>0</v>
      </c>
      <c r="K21" s="108">
        <f t="shared" si="17"/>
        <v>0</v>
      </c>
      <c r="L21" s="108">
        <f t="shared" si="17"/>
        <v>0</v>
      </c>
      <c r="M21" s="108">
        <f t="shared" si="17"/>
        <v>0</v>
      </c>
      <c r="N21" s="108">
        <f t="shared" si="17"/>
        <v>0</v>
      </c>
      <c r="O21" s="109">
        <f t="shared" si="17"/>
        <v>50.81967213114754</v>
      </c>
      <c r="P21" s="86"/>
      <c r="Q21" s="219"/>
      <c r="R21" s="216"/>
      <c r="S21" s="110">
        <v>100</v>
      </c>
      <c r="T21" s="129" t="str">
        <f aca="true" t="shared" si="18" ref="T21:AE21">IF(T20=0,"(0.0)",T20/$S20*100)</f>
        <v>(0.0)</v>
      </c>
      <c r="U21" s="112" t="str">
        <f t="shared" si="18"/>
        <v>(0.0)</v>
      </c>
      <c r="V21" s="112" t="str">
        <f t="shared" si="18"/>
        <v>(0.0)</v>
      </c>
      <c r="W21" s="112" t="str">
        <f t="shared" si="18"/>
        <v>(0.0)</v>
      </c>
      <c r="X21" s="112" t="str">
        <f t="shared" si="18"/>
        <v>(0.0)</v>
      </c>
      <c r="Y21" s="112" t="str">
        <f t="shared" si="18"/>
        <v>(0.0)</v>
      </c>
      <c r="Z21" s="112" t="str">
        <f t="shared" si="18"/>
        <v>(0.0)</v>
      </c>
      <c r="AA21" s="112" t="str">
        <f t="shared" si="18"/>
        <v>(0.0)</v>
      </c>
      <c r="AB21" s="112" t="str">
        <f t="shared" si="18"/>
        <v>(0.0)</v>
      </c>
      <c r="AC21" s="112" t="str">
        <f t="shared" si="18"/>
        <v>(0.0)</v>
      </c>
      <c r="AD21" s="112" t="str">
        <f t="shared" si="18"/>
        <v>(0.0)</v>
      </c>
      <c r="AE21" s="113" t="str">
        <f t="shared" si="18"/>
        <v>(0.0)</v>
      </c>
    </row>
    <row r="22" spans="1:31" ht="23.25" customHeight="1">
      <c r="A22" s="180"/>
      <c r="B22" s="178" t="s">
        <v>64</v>
      </c>
      <c r="C22" s="114">
        <v>1279</v>
      </c>
      <c r="D22" s="121">
        <v>412</v>
      </c>
      <c r="E22" s="122">
        <v>12</v>
      </c>
      <c r="F22" s="122">
        <v>72</v>
      </c>
      <c r="G22" s="122">
        <v>3</v>
      </c>
      <c r="H22" s="122">
        <v>588</v>
      </c>
      <c r="I22" s="122">
        <v>104</v>
      </c>
      <c r="J22" s="122">
        <v>5</v>
      </c>
      <c r="K22" s="122">
        <v>10</v>
      </c>
      <c r="L22" s="122">
        <v>10</v>
      </c>
      <c r="M22" s="122">
        <v>0</v>
      </c>
      <c r="N22" s="122">
        <v>63</v>
      </c>
      <c r="O22" s="124">
        <v>0</v>
      </c>
      <c r="P22" s="86"/>
      <c r="Q22" s="219"/>
      <c r="R22" s="215" t="s">
        <v>65</v>
      </c>
      <c r="S22" s="118">
        <v>1241</v>
      </c>
      <c r="T22" s="130">
        <v>405</v>
      </c>
      <c r="U22" s="131">
        <v>10</v>
      </c>
      <c r="V22" s="131">
        <v>61</v>
      </c>
      <c r="W22" s="131">
        <v>3</v>
      </c>
      <c r="X22" s="131">
        <v>592</v>
      </c>
      <c r="Y22" s="131">
        <v>85</v>
      </c>
      <c r="Z22" s="131">
        <v>2</v>
      </c>
      <c r="AA22" s="131">
        <v>7</v>
      </c>
      <c r="AB22" s="131">
        <v>11</v>
      </c>
      <c r="AC22" s="131">
        <v>0</v>
      </c>
      <c r="AD22" s="131">
        <v>65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f aca="true" t="shared" si="19" ref="D23:O23">D22/$C22*100</f>
        <v>32.21266614542612</v>
      </c>
      <c r="E23" s="108">
        <f t="shared" si="19"/>
        <v>0.9382329945269743</v>
      </c>
      <c r="F23" s="108">
        <f t="shared" si="19"/>
        <v>5.629397967161845</v>
      </c>
      <c r="G23" s="108">
        <f t="shared" si="19"/>
        <v>0.23455824863174357</v>
      </c>
      <c r="H23" s="108">
        <f t="shared" si="19"/>
        <v>45.973416731821736</v>
      </c>
      <c r="I23" s="108">
        <f t="shared" si="19"/>
        <v>8.131352619233777</v>
      </c>
      <c r="J23" s="108">
        <f t="shared" si="19"/>
        <v>0.3909304143862392</v>
      </c>
      <c r="K23" s="108">
        <f t="shared" si="19"/>
        <v>0.7818608287724784</v>
      </c>
      <c r="L23" s="108">
        <f t="shared" si="19"/>
        <v>0.7818608287724784</v>
      </c>
      <c r="M23" s="108">
        <f t="shared" si="19"/>
        <v>0</v>
      </c>
      <c r="N23" s="108">
        <f t="shared" si="19"/>
        <v>4.925723221266614</v>
      </c>
      <c r="O23" s="109">
        <f t="shared" si="19"/>
        <v>0</v>
      </c>
      <c r="P23" s="86"/>
      <c r="Q23" s="219"/>
      <c r="R23" s="216"/>
      <c r="S23" s="110">
        <v>100</v>
      </c>
      <c r="T23" s="129">
        <f aca="true" t="shared" si="20" ref="T23:AE23">T22/$S22*100</f>
        <v>32.634971796937954</v>
      </c>
      <c r="U23" s="112">
        <f t="shared" si="20"/>
        <v>0.8058017727639</v>
      </c>
      <c r="V23" s="112">
        <f t="shared" si="20"/>
        <v>4.915390813859791</v>
      </c>
      <c r="W23" s="112">
        <f t="shared" si="20"/>
        <v>0.24174053182917005</v>
      </c>
      <c r="X23" s="112">
        <f t="shared" si="20"/>
        <v>47.703464947622884</v>
      </c>
      <c r="Y23" s="112">
        <f t="shared" si="20"/>
        <v>6.8493150684931505</v>
      </c>
      <c r="Z23" s="112">
        <f t="shared" si="20"/>
        <v>0.16116035455278002</v>
      </c>
      <c r="AA23" s="112">
        <f t="shared" si="20"/>
        <v>0.5640612409347301</v>
      </c>
      <c r="AB23" s="112">
        <f t="shared" si="20"/>
        <v>0.8863819500402902</v>
      </c>
      <c r="AC23" s="112">
        <f t="shared" si="20"/>
        <v>0</v>
      </c>
      <c r="AD23" s="112">
        <f t="shared" si="20"/>
        <v>5.237711522965351</v>
      </c>
      <c r="AE23" s="113">
        <f t="shared" si="20"/>
        <v>0</v>
      </c>
    </row>
    <row r="24" spans="1:31" ht="23.25" customHeight="1">
      <c r="A24" s="180"/>
      <c r="B24" s="178" t="s">
        <v>66</v>
      </c>
      <c r="C24" s="114">
        <v>114</v>
      </c>
      <c r="D24" s="121">
        <v>1</v>
      </c>
      <c r="E24" s="122">
        <v>0</v>
      </c>
      <c r="F24" s="122">
        <v>82</v>
      </c>
      <c r="G24" s="122">
        <v>3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v>112</v>
      </c>
      <c r="T24" s="130">
        <v>1</v>
      </c>
      <c r="U24" s="131">
        <v>0</v>
      </c>
      <c r="V24" s="131">
        <v>82</v>
      </c>
      <c r="W24" s="131">
        <v>4</v>
      </c>
      <c r="X24" s="131">
        <v>0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f aca="true" t="shared" si="21" ref="D25:O25">D24/$C24*100</f>
        <v>0.8771929824561403</v>
      </c>
      <c r="E25" s="108">
        <f t="shared" si="21"/>
        <v>0</v>
      </c>
      <c r="F25" s="108">
        <f t="shared" si="21"/>
        <v>71.9298245614035</v>
      </c>
      <c r="G25" s="108">
        <f t="shared" si="21"/>
        <v>2.631578947368421</v>
      </c>
      <c r="H25" s="108">
        <f t="shared" si="21"/>
        <v>0</v>
      </c>
      <c r="I25" s="108">
        <f t="shared" si="21"/>
        <v>0</v>
      </c>
      <c r="J25" s="108">
        <f t="shared" si="21"/>
        <v>0</v>
      </c>
      <c r="K25" s="108">
        <f t="shared" si="21"/>
        <v>11.403508771929824</v>
      </c>
      <c r="L25" s="108">
        <f t="shared" si="21"/>
        <v>0</v>
      </c>
      <c r="M25" s="108">
        <f t="shared" si="21"/>
        <v>0</v>
      </c>
      <c r="N25" s="108">
        <f t="shared" si="21"/>
        <v>0.8771929824561403</v>
      </c>
      <c r="O25" s="109">
        <f t="shared" si="21"/>
        <v>12.280701754385964</v>
      </c>
      <c r="P25" s="86"/>
      <c r="Q25" s="219"/>
      <c r="R25" s="216"/>
      <c r="S25" s="110">
        <v>100</v>
      </c>
      <c r="T25" s="129">
        <f aca="true" t="shared" si="22" ref="T25:AE25">T24/$S24*100</f>
        <v>0.8928571428571428</v>
      </c>
      <c r="U25" s="112">
        <f t="shared" si="22"/>
        <v>0</v>
      </c>
      <c r="V25" s="112">
        <f t="shared" si="22"/>
        <v>73.21428571428571</v>
      </c>
      <c r="W25" s="112">
        <f t="shared" si="22"/>
        <v>3.571428571428571</v>
      </c>
      <c r="X25" s="112">
        <f t="shared" si="22"/>
        <v>0</v>
      </c>
      <c r="Y25" s="112">
        <f t="shared" si="22"/>
        <v>0</v>
      </c>
      <c r="Z25" s="112">
        <f t="shared" si="22"/>
        <v>0</v>
      </c>
      <c r="AA25" s="112">
        <f t="shared" si="22"/>
        <v>10.714285714285714</v>
      </c>
      <c r="AB25" s="112">
        <f t="shared" si="22"/>
        <v>0</v>
      </c>
      <c r="AC25" s="112">
        <f t="shared" si="22"/>
        <v>0</v>
      </c>
      <c r="AD25" s="112">
        <f t="shared" si="22"/>
        <v>0.8928571428571428</v>
      </c>
      <c r="AE25" s="113">
        <f t="shared" si="22"/>
        <v>10.714285714285714</v>
      </c>
    </row>
    <row r="26" spans="1:31" ht="23.25" customHeight="1">
      <c r="A26" s="180"/>
      <c r="B26" s="178" t="s">
        <v>68</v>
      </c>
      <c r="C26" s="114">
        <v>410</v>
      </c>
      <c r="D26" s="121">
        <v>350</v>
      </c>
      <c r="E26" s="122">
        <v>0</v>
      </c>
      <c r="F26" s="122">
        <v>3</v>
      </c>
      <c r="G26" s="122">
        <v>0</v>
      </c>
      <c r="H26" s="122">
        <v>22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31</v>
      </c>
      <c r="O26" s="124">
        <v>0</v>
      </c>
      <c r="P26" s="86"/>
      <c r="Q26" s="219"/>
      <c r="R26" s="215" t="s">
        <v>69</v>
      </c>
      <c r="S26" s="118">
        <v>388</v>
      </c>
      <c r="T26" s="130">
        <v>331</v>
      </c>
      <c r="U26" s="131">
        <v>0</v>
      </c>
      <c r="V26" s="131">
        <v>2</v>
      </c>
      <c r="W26" s="131">
        <v>0</v>
      </c>
      <c r="X26" s="131">
        <v>20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31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f aca="true" t="shared" si="23" ref="D27:O27">D26/$C26*100</f>
        <v>85.36585365853658</v>
      </c>
      <c r="E27" s="108">
        <f t="shared" si="23"/>
        <v>0</v>
      </c>
      <c r="F27" s="108">
        <f t="shared" si="23"/>
        <v>0.7317073170731708</v>
      </c>
      <c r="G27" s="108">
        <f t="shared" si="23"/>
        <v>0</v>
      </c>
      <c r="H27" s="108">
        <f t="shared" si="23"/>
        <v>5.365853658536586</v>
      </c>
      <c r="I27" s="108">
        <f t="shared" si="23"/>
        <v>0.24390243902439024</v>
      </c>
      <c r="J27" s="108">
        <f t="shared" si="23"/>
        <v>0</v>
      </c>
      <c r="K27" s="108">
        <f t="shared" si="23"/>
        <v>0.24390243902439024</v>
      </c>
      <c r="L27" s="108">
        <f t="shared" si="23"/>
        <v>0</v>
      </c>
      <c r="M27" s="108">
        <f t="shared" si="23"/>
        <v>0.4878048780487805</v>
      </c>
      <c r="N27" s="108">
        <f t="shared" si="23"/>
        <v>7.560975609756097</v>
      </c>
      <c r="O27" s="109">
        <f t="shared" si="23"/>
        <v>0</v>
      </c>
      <c r="P27" s="86"/>
      <c r="Q27" s="219"/>
      <c r="R27" s="216"/>
      <c r="S27" s="110">
        <v>100</v>
      </c>
      <c r="T27" s="129">
        <f aca="true" t="shared" si="24" ref="T27:AE27">T26/$S26*100</f>
        <v>85.30927835051546</v>
      </c>
      <c r="U27" s="112">
        <f t="shared" si="24"/>
        <v>0</v>
      </c>
      <c r="V27" s="112">
        <f t="shared" si="24"/>
        <v>0.5154639175257731</v>
      </c>
      <c r="W27" s="112">
        <f t="shared" si="24"/>
        <v>0</v>
      </c>
      <c r="X27" s="112">
        <f t="shared" si="24"/>
        <v>5.154639175257731</v>
      </c>
      <c r="Y27" s="112">
        <f t="shared" si="24"/>
        <v>0</v>
      </c>
      <c r="Z27" s="112">
        <f t="shared" si="24"/>
        <v>0.25773195876288657</v>
      </c>
      <c r="AA27" s="112">
        <f t="shared" si="24"/>
        <v>0.25773195876288657</v>
      </c>
      <c r="AB27" s="112">
        <f t="shared" si="24"/>
        <v>0</v>
      </c>
      <c r="AC27" s="112">
        <f t="shared" si="24"/>
        <v>0.5154639175257731</v>
      </c>
      <c r="AD27" s="112">
        <f t="shared" si="24"/>
        <v>7.989690721649484</v>
      </c>
      <c r="AE27" s="113">
        <f t="shared" si="24"/>
        <v>0</v>
      </c>
    </row>
    <row r="28" spans="1:31" ht="23.25" customHeight="1">
      <c r="A28" s="180"/>
      <c r="B28" s="178" t="s">
        <v>70</v>
      </c>
      <c r="C28" s="114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f aca="true" t="shared" si="25" ref="D29:O29">D28/$C28*100</f>
        <v>0</v>
      </c>
      <c r="E29" s="108">
        <f t="shared" si="25"/>
        <v>0</v>
      </c>
      <c r="F29" s="108">
        <f t="shared" si="25"/>
        <v>100</v>
      </c>
      <c r="G29" s="108">
        <f t="shared" si="25"/>
        <v>0</v>
      </c>
      <c r="H29" s="108">
        <f t="shared" si="25"/>
        <v>0</v>
      </c>
      <c r="I29" s="108">
        <f t="shared" si="25"/>
        <v>0</v>
      </c>
      <c r="J29" s="108">
        <f t="shared" si="25"/>
        <v>0</v>
      </c>
      <c r="K29" s="108">
        <f t="shared" si="25"/>
        <v>0</v>
      </c>
      <c r="L29" s="108">
        <f t="shared" si="25"/>
        <v>0</v>
      </c>
      <c r="M29" s="108">
        <f t="shared" si="25"/>
        <v>0</v>
      </c>
      <c r="N29" s="108">
        <f t="shared" si="25"/>
        <v>0</v>
      </c>
      <c r="O29" s="109">
        <f t="shared" si="25"/>
        <v>0</v>
      </c>
      <c r="P29" s="86"/>
      <c r="Q29" s="219"/>
      <c r="R29" s="216"/>
      <c r="S29" s="110">
        <v>100</v>
      </c>
      <c r="T29" s="129">
        <f aca="true" t="shared" si="26" ref="T29:AE29">T28/$S28*100</f>
        <v>0</v>
      </c>
      <c r="U29" s="112">
        <f t="shared" si="26"/>
        <v>0</v>
      </c>
      <c r="V29" s="112">
        <f t="shared" si="26"/>
        <v>100</v>
      </c>
      <c r="W29" s="112">
        <f t="shared" si="26"/>
        <v>0</v>
      </c>
      <c r="X29" s="112">
        <f t="shared" si="26"/>
        <v>0</v>
      </c>
      <c r="Y29" s="112">
        <f t="shared" si="26"/>
        <v>0</v>
      </c>
      <c r="Z29" s="112">
        <f t="shared" si="26"/>
        <v>0</v>
      </c>
      <c r="AA29" s="112">
        <f t="shared" si="26"/>
        <v>0</v>
      </c>
      <c r="AB29" s="112">
        <f t="shared" si="26"/>
        <v>0</v>
      </c>
      <c r="AC29" s="112">
        <f t="shared" si="26"/>
        <v>0</v>
      </c>
      <c r="AD29" s="112">
        <f t="shared" si="26"/>
        <v>0</v>
      </c>
      <c r="AE29" s="113">
        <f t="shared" si="26"/>
        <v>0</v>
      </c>
    </row>
    <row r="30" spans="1:31" ht="23.25" customHeight="1">
      <c r="A30" s="180"/>
      <c r="B30" s="178" t="s">
        <v>22</v>
      </c>
      <c r="C30" s="114">
        <v>317</v>
      </c>
      <c r="D30" s="121">
        <v>10</v>
      </c>
      <c r="E30" s="122">
        <v>0</v>
      </c>
      <c r="F30" s="122">
        <v>1</v>
      </c>
      <c r="G30" s="122">
        <v>0</v>
      </c>
      <c r="H30" s="122">
        <v>302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311</v>
      </c>
      <c r="T30" s="130">
        <v>7</v>
      </c>
      <c r="U30" s="131">
        <v>0</v>
      </c>
      <c r="V30" s="131">
        <v>0</v>
      </c>
      <c r="W30" s="131">
        <v>0</v>
      </c>
      <c r="X30" s="131">
        <v>300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f aca="true" t="shared" si="27" ref="D31:O31">D30/$C30*100</f>
        <v>3.1545741324921135</v>
      </c>
      <c r="E31" s="108">
        <f t="shared" si="27"/>
        <v>0</v>
      </c>
      <c r="F31" s="108">
        <f t="shared" si="27"/>
        <v>0.31545741324921134</v>
      </c>
      <c r="G31" s="108">
        <f t="shared" si="27"/>
        <v>0</v>
      </c>
      <c r="H31" s="108">
        <f t="shared" si="27"/>
        <v>95.26813880126183</v>
      </c>
      <c r="I31" s="108">
        <f t="shared" si="27"/>
        <v>0</v>
      </c>
      <c r="J31" s="108">
        <f t="shared" si="27"/>
        <v>0</v>
      </c>
      <c r="K31" s="108">
        <f t="shared" si="27"/>
        <v>0</v>
      </c>
      <c r="L31" s="108">
        <f t="shared" si="27"/>
        <v>1.2618296529968454</v>
      </c>
      <c r="M31" s="108">
        <f t="shared" si="27"/>
        <v>0</v>
      </c>
      <c r="N31" s="108">
        <f t="shared" si="27"/>
        <v>0</v>
      </c>
      <c r="O31" s="109">
        <f t="shared" si="27"/>
        <v>0</v>
      </c>
      <c r="P31" s="86"/>
      <c r="Q31" s="219"/>
      <c r="R31" s="216"/>
      <c r="S31" s="110">
        <v>100</v>
      </c>
      <c r="T31" s="129">
        <f aca="true" t="shared" si="28" ref="T31:AE31">T30/$S30*100</f>
        <v>2.2508038585209005</v>
      </c>
      <c r="U31" s="112">
        <f t="shared" si="28"/>
        <v>0</v>
      </c>
      <c r="V31" s="112">
        <f t="shared" si="28"/>
        <v>0</v>
      </c>
      <c r="W31" s="112">
        <f t="shared" si="28"/>
        <v>0</v>
      </c>
      <c r="X31" s="112">
        <f t="shared" si="28"/>
        <v>96.46302250803859</v>
      </c>
      <c r="Y31" s="112">
        <f t="shared" si="28"/>
        <v>0</v>
      </c>
      <c r="Z31" s="112">
        <f t="shared" si="28"/>
        <v>0</v>
      </c>
      <c r="AA31" s="112">
        <f t="shared" si="28"/>
        <v>0</v>
      </c>
      <c r="AB31" s="112">
        <f t="shared" si="28"/>
        <v>1.2861736334405145</v>
      </c>
      <c r="AC31" s="112">
        <f t="shared" si="28"/>
        <v>0</v>
      </c>
      <c r="AD31" s="112">
        <f t="shared" si="28"/>
        <v>0</v>
      </c>
      <c r="AE31" s="113">
        <f t="shared" si="28"/>
        <v>0</v>
      </c>
    </row>
    <row r="32" spans="1:31" ht="23.25" customHeight="1">
      <c r="A32" s="180"/>
      <c r="B32" s="178" t="s">
        <v>73</v>
      </c>
      <c r="C32" s="114">
        <v>893</v>
      </c>
      <c r="D32" s="121">
        <v>4</v>
      </c>
      <c r="E32" s="122">
        <v>0</v>
      </c>
      <c r="F32" s="122">
        <v>11</v>
      </c>
      <c r="G32" s="122">
        <v>0</v>
      </c>
      <c r="H32" s="122">
        <v>840</v>
      </c>
      <c r="I32" s="122">
        <v>23</v>
      </c>
      <c r="J32" s="122">
        <v>0</v>
      </c>
      <c r="K32" s="122">
        <v>6</v>
      </c>
      <c r="L32" s="122">
        <v>5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772</v>
      </c>
      <c r="T32" s="130">
        <v>3</v>
      </c>
      <c r="U32" s="131">
        <v>0</v>
      </c>
      <c r="V32" s="131">
        <v>11</v>
      </c>
      <c r="W32" s="131">
        <v>0</v>
      </c>
      <c r="X32" s="131">
        <v>722</v>
      </c>
      <c r="Y32" s="131">
        <v>21</v>
      </c>
      <c r="Z32" s="131">
        <v>0</v>
      </c>
      <c r="AA32" s="131">
        <v>5</v>
      </c>
      <c r="AB32" s="131">
        <v>10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f aca="true" t="shared" si="29" ref="D33:O33">D32/$C32*100</f>
        <v>0.4479283314669653</v>
      </c>
      <c r="E33" s="135">
        <f t="shared" si="29"/>
        <v>0</v>
      </c>
      <c r="F33" s="135">
        <f t="shared" si="29"/>
        <v>1.2318029115341544</v>
      </c>
      <c r="G33" s="135">
        <f t="shared" si="29"/>
        <v>0</v>
      </c>
      <c r="H33" s="135">
        <f t="shared" si="29"/>
        <v>94.0649496080627</v>
      </c>
      <c r="I33" s="135">
        <f t="shared" si="29"/>
        <v>2.57558790593505</v>
      </c>
      <c r="J33" s="135">
        <f t="shared" si="29"/>
        <v>0</v>
      </c>
      <c r="K33" s="135">
        <f t="shared" si="29"/>
        <v>0.6718924972004479</v>
      </c>
      <c r="L33" s="135">
        <f t="shared" si="29"/>
        <v>0.5599104143337066</v>
      </c>
      <c r="M33" s="135">
        <f t="shared" si="29"/>
        <v>0</v>
      </c>
      <c r="N33" s="135">
        <f t="shared" si="29"/>
        <v>0.4479283314669653</v>
      </c>
      <c r="O33" s="136">
        <f t="shared" si="29"/>
        <v>0</v>
      </c>
      <c r="P33" s="86"/>
      <c r="Q33" s="219"/>
      <c r="R33" s="216"/>
      <c r="S33" s="110">
        <v>100</v>
      </c>
      <c r="T33" s="129">
        <f aca="true" t="shared" si="30" ref="T33:AE33">T32/$S32*100</f>
        <v>0.38860103626943004</v>
      </c>
      <c r="U33" s="112">
        <f t="shared" si="30"/>
        <v>0</v>
      </c>
      <c r="V33" s="112">
        <f t="shared" si="30"/>
        <v>1.4248704663212435</v>
      </c>
      <c r="W33" s="112">
        <f t="shared" si="30"/>
        <v>0</v>
      </c>
      <c r="X33" s="112">
        <f t="shared" si="30"/>
        <v>93.52331606217616</v>
      </c>
      <c r="Y33" s="112">
        <f t="shared" si="30"/>
        <v>2.7202072538860103</v>
      </c>
      <c r="Z33" s="112">
        <f t="shared" si="30"/>
        <v>0</v>
      </c>
      <c r="AA33" s="112">
        <f t="shared" si="30"/>
        <v>0.6476683937823834</v>
      </c>
      <c r="AB33" s="112">
        <f t="shared" si="30"/>
        <v>1.2953367875647668</v>
      </c>
      <c r="AC33" s="112">
        <f t="shared" si="30"/>
        <v>0</v>
      </c>
      <c r="AD33" s="112">
        <f t="shared" si="30"/>
        <v>0</v>
      </c>
      <c r="AE33" s="113">
        <f t="shared" si="30"/>
        <v>0</v>
      </c>
    </row>
    <row r="34" spans="1:31" ht="23.25" customHeight="1">
      <c r="A34" s="180"/>
      <c r="B34" s="178" t="s">
        <v>24</v>
      </c>
      <c r="C34" s="114">
        <v>684</v>
      </c>
      <c r="D34" s="137">
        <v>0</v>
      </c>
      <c r="E34" s="122">
        <v>0</v>
      </c>
      <c r="F34" s="122">
        <v>4</v>
      </c>
      <c r="G34" s="122">
        <v>0</v>
      </c>
      <c r="H34" s="122">
        <v>664</v>
      </c>
      <c r="I34" s="122">
        <v>9</v>
      </c>
      <c r="J34" s="122">
        <v>0</v>
      </c>
      <c r="K34" s="122">
        <v>2</v>
      </c>
      <c r="L34" s="122">
        <v>5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02">
        <v>681</v>
      </c>
      <c r="T34" s="130">
        <v>0</v>
      </c>
      <c r="U34" s="131">
        <v>0</v>
      </c>
      <c r="V34" s="131">
        <v>4</v>
      </c>
      <c r="W34" s="131">
        <v>0</v>
      </c>
      <c r="X34" s="131">
        <v>660</v>
      </c>
      <c r="Y34" s="131">
        <v>9</v>
      </c>
      <c r="Z34" s="131">
        <v>0</v>
      </c>
      <c r="AA34" s="131">
        <v>3</v>
      </c>
      <c r="AB34" s="131">
        <v>5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f aca="true" t="shared" si="31" ref="D35:O35">D34/$C34*100</f>
        <v>0</v>
      </c>
      <c r="E35" s="140">
        <f t="shared" si="31"/>
        <v>0</v>
      </c>
      <c r="F35" s="140">
        <f t="shared" si="31"/>
        <v>0.5847953216374269</v>
      </c>
      <c r="G35" s="140">
        <f t="shared" si="31"/>
        <v>0</v>
      </c>
      <c r="H35" s="140">
        <f t="shared" si="31"/>
        <v>97.07602339181285</v>
      </c>
      <c r="I35" s="140">
        <f t="shared" si="31"/>
        <v>1.3157894736842104</v>
      </c>
      <c r="J35" s="140">
        <f t="shared" si="31"/>
        <v>0</v>
      </c>
      <c r="K35" s="140">
        <f t="shared" si="31"/>
        <v>0.29239766081871343</v>
      </c>
      <c r="L35" s="140">
        <f t="shared" si="31"/>
        <v>0.7309941520467835</v>
      </c>
      <c r="M35" s="140">
        <f t="shared" si="31"/>
        <v>0</v>
      </c>
      <c r="N35" s="140">
        <f t="shared" si="31"/>
        <v>0</v>
      </c>
      <c r="O35" s="141">
        <f t="shared" si="31"/>
        <v>0</v>
      </c>
      <c r="P35" s="86"/>
      <c r="Q35" s="142"/>
      <c r="R35" s="218"/>
      <c r="S35" s="143">
        <v>100</v>
      </c>
      <c r="T35" s="144">
        <f aca="true" t="shared" si="32" ref="T35:AE35">T34/$S34*100</f>
        <v>0</v>
      </c>
      <c r="U35" s="145">
        <f t="shared" si="32"/>
        <v>0</v>
      </c>
      <c r="V35" s="145">
        <f t="shared" si="32"/>
        <v>0.5873715124816447</v>
      </c>
      <c r="W35" s="145">
        <f t="shared" si="32"/>
        <v>0</v>
      </c>
      <c r="X35" s="145">
        <f t="shared" si="32"/>
        <v>96.91629955947137</v>
      </c>
      <c r="Y35" s="145">
        <f t="shared" si="32"/>
        <v>1.3215859030837005</v>
      </c>
      <c r="Z35" s="145">
        <f t="shared" si="32"/>
        <v>0</v>
      </c>
      <c r="AA35" s="145">
        <f t="shared" si="32"/>
        <v>0.4405286343612335</v>
      </c>
      <c r="AB35" s="145">
        <f t="shared" si="32"/>
        <v>0.7342143906020557</v>
      </c>
      <c r="AC35" s="145">
        <f t="shared" si="32"/>
        <v>0</v>
      </c>
      <c r="AD35" s="145">
        <f t="shared" si="32"/>
        <v>0</v>
      </c>
      <c r="AE35" s="146">
        <f t="shared" si="32"/>
        <v>0</v>
      </c>
    </row>
    <row r="36" ht="22.5" customHeight="1">
      <c r="C36" s="147" t="s">
        <v>76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Ｐゴシック,太字"&amp;14平成１９年5月１日現在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0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30</v>
      </c>
    </row>
    <row r="7" ht="24" customHeight="1"/>
    <row r="8" spans="2:10" ht="26.25" customHeight="1">
      <c r="B8" s="11" t="s">
        <v>3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4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7</v>
      </c>
      <c r="D13" s="163"/>
      <c r="E13" s="174" t="s">
        <v>8</v>
      </c>
      <c r="F13" s="175"/>
      <c r="G13" s="176" t="s">
        <v>9</v>
      </c>
      <c r="H13" s="177"/>
      <c r="I13" s="173" t="s">
        <v>10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3327</v>
      </c>
      <c r="D15" s="22"/>
      <c r="E15" s="23">
        <v>56</v>
      </c>
      <c r="F15" s="24"/>
      <c r="G15" s="25">
        <v>40</v>
      </c>
      <c r="H15" s="26"/>
      <c r="I15" s="27">
        <v>3343</v>
      </c>
      <c r="J15" s="28"/>
    </row>
    <row r="16" spans="1:10" ht="34.5" customHeight="1">
      <c r="A16" s="161" t="s">
        <v>14</v>
      </c>
      <c r="B16" s="162"/>
      <c r="C16" s="23">
        <v>7627</v>
      </c>
      <c r="D16" s="23">
        <v>7120</v>
      </c>
      <c r="E16" s="29">
        <v>149</v>
      </c>
      <c r="F16" s="30">
        <v>152</v>
      </c>
      <c r="G16" s="31">
        <v>161</v>
      </c>
      <c r="H16" s="32">
        <v>204</v>
      </c>
      <c r="I16" s="33">
        <v>7615</v>
      </c>
      <c r="J16" s="34">
        <v>7068</v>
      </c>
    </row>
    <row r="17" spans="1:10" ht="34.5" customHeight="1">
      <c r="A17" s="35"/>
      <c r="B17" s="36" t="s">
        <v>15</v>
      </c>
      <c r="C17" s="37">
        <v>3106</v>
      </c>
      <c r="D17" s="38">
        <v>2917</v>
      </c>
      <c r="E17" s="38">
        <v>61</v>
      </c>
      <c r="F17" s="39">
        <v>60</v>
      </c>
      <c r="G17" s="40">
        <v>87</v>
      </c>
      <c r="H17" s="41">
        <v>106</v>
      </c>
      <c r="I17" s="42">
        <v>3080</v>
      </c>
      <c r="J17" s="43">
        <v>2871</v>
      </c>
    </row>
    <row r="18" spans="1:10" ht="34.5" customHeight="1">
      <c r="A18" s="35"/>
      <c r="B18" s="44" t="s">
        <v>16</v>
      </c>
      <c r="C18" s="45">
        <v>150</v>
      </c>
      <c r="D18" s="46">
        <v>141</v>
      </c>
      <c r="E18" s="46">
        <v>11</v>
      </c>
      <c r="F18" s="47">
        <v>11</v>
      </c>
      <c r="G18" s="48">
        <v>11</v>
      </c>
      <c r="H18" s="49">
        <v>10</v>
      </c>
      <c r="I18" s="50">
        <v>150</v>
      </c>
      <c r="J18" s="51">
        <v>142</v>
      </c>
    </row>
    <row r="19" spans="1:10" ht="27.75" customHeight="1">
      <c r="A19" s="35"/>
      <c r="B19" s="52" t="s">
        <v>17</v>
      </c>
      <c r="C19" s="53">
        <v>578</v>
      </c>
      <c r="D19" s="54">
        <v>532</v>
      </c>
      <c r="E19" s="54">
        <v>10</v>
      </c>
      <c r="F19" s="55">
        <v>11</v>
      </c>
      <c r="G19" s="56">
        <v>14</v>
      </c>
      <c r="H19" s="57">
        <v>13</v>
      </c>
      <c r="I19" s="58">
        <v>574</v>
      </c>
      <c r="J19" s="59">
        <v>530</v>
      </c>
    </row>
    <row r="20" spans="1:10" ht="19.5" customHeight="1">
      <c r="A20" s="35"/>
      <c r="B20" s="60" t="s">
        <v>18</v>
      </c>
      <c r="C20" s="61">
        <v>555</v>
      </c>
      <c r="D20" s="62">
        <v>532</v>
      </c>
      <c r="E20" s="62">
        <v>10</v>
      </c>
      <c r="F20" s="63">
        <v>11</v>
      </c>
      <c r="G20" s="64">
        <v>13</v>
      </c>
      <c r="H20" s="149">
        <v>13</v>
      </c>
      <c r="I20" s="65">
        <v>552</v>
      </c>
      <c r="J20" s="66">
        <v>530</v>
      </c>
    </row>
    <row r="21" spans="1:10" ht="34.5" customHeight="1">
      <c r="A21" s="35"/>
      <c r="B21" s="44" t="s">
        <v>31</v>
      </c>
      <c r="C21" s="45">
        <v>51</v>
      </c>
      <c r="D21" s="46">
        <v>20</v>
      </c>
      <c r="E21" s="46">
        <v>1</v>
      </c>
      <c r="F21" s="47">
        <v>1</v>
      </c>
      <c r="G21" s="48">
        <v>0</v>
      </c>
      <c r="H21" s="49">
        <v>0</v>
      </c>
      <c r="I21" s="50">
        <v>52</v>
      </c>
      <c r="J21" s="51">
        <v>21</v>
      </c>
    </row>
    <row r="22" spans="1:10" ht="34.5" customHeight="1">
      <c r="A22" s="35"/>
      <c r="B22" s="44" t="s">
        <v>32</v>
      </c>
      <c r="C22" s="45">
        <v>62</v>
      </c>
      <c r="D22" s="46">
        <v>0</v>
      </c>
      <c r="E22" s="46">
        <v>1</v>
      </c>
      <c r="F22" s="47">
        <v>0</v>
      </c>
      <c r="G22" s="48">
        <v>2</v>
      </c>
      <c r="H22" s="49">
        <v>0</v>
      </c>
      <c r="I22" s="50">
        <v>61</v>
      </c>
      <c r="J22" s="51">
        <v>0</v>
      </c>
    </row>
    <row r="23" spans="1:10" ht="34.5" customHeight="1">
      <c r="A23" s="35"/>
      <c r="B23" s="44" t="s">
        <v>19</v>
      </c>
      <c r="C23" s="45">
        <v>1255</v>
      </c>
      <c r="D23" s="46">
        <v>1228</v>
      </c>
      <c r="E23" s="46">
        <v>27</v>
      </c>
      <c r="F23" s="47">
        <v>30</v>
      </c>
      <c r="G23" s="48">
        <v>14</v>
      </c>
      <c r="H23" s="49">
        <v>27</v>
      </c>
      <c r="I23" s="50">
        <v>1268</v>
      </c>
      <c r="J23" s="51">
        <v>1231</v>
      </c>
    </row>
    <row r="24" spans="1:10" ht="34.5" customHeight="1">
      <c r="A24" s="35"/>
      <c r="B24" s="44" t="s">
        <v>33</v>
      </c>
      <c r="C24" s="45">
        <v>113</v>
      </c>
      <c r="D24" s="46">
        <v>110</v>
      </c>
      <c r="E24" s="46">
        <v>2</v>
      </c>
      <c r="F24" s="47">
        <v>3</v>
      </c>
      <c r="G24" s="48">
        <v>0</v>
      </c>
      <c r="H24" s="49">
        <v>0</v>
      </c>
      <c r="I24" s="50">
        <v>115</v>
      </c>
      <c r="J24" s="51">
        <v>113</v>
      </c>
    </row>
    <row r="25" spans="1:10" ht="34.5" customHeight="1">
      <c r="A25" s="35"/>
      <c r="B25" s="44" t="s">
        <v>20</v>
      </c>
      <c r="C25" s="45">
        <v>405</v>
      </c>
      <c r="D25" s="46">
        <v>385</v>
      </c>
      <c r="E25" s="46">
        <v>7</v>
      </c>
      <c r="F25" s="47">
        <v>7</v>
      </c>
      <c r="G25" s="48">
        <v>3</v>
      </c>
      <c r="H25" s="49">
        <v>4</v>
      </c>
      <c r="I25" s="50">
        <v>409</v>
      </c>
      <c r="J25" s="51">
        <v>388</v>
      </c>
    </row>
    <row r="26" spans="1:10" ht="34.5" customHeight="1">
      <c r="A26" s="35"/>
      <c r="B26" s="44" t="s">
        <v>21</v>
      </c>
      <c r="C26" s="45">
        <v>4</v>
      </c>
      <c r="D26" s="46">
        <v>4</v>
      </c>
      <c r="E26" s="46">
        <v>0</v>
      </c>
      <c r="F26" s="47">
        <v>0</v>
      </c>
      <c r="G26" s="48">
        <v>1</v>
      </c>
      <c r="H26" s="49">
        <v>1</v>
      </c>
      <c r="I26" s="50">
        <v>3</v>
      </c>
      <c r="J26" s="51">
        <v>3</v>
      </c>
    </row>
    <row r="27" spans="1:10" ht="34.5" customHeight="1">
      <c r="A27" s="35"/>
      <c r="B27" s="44" t="s">
        <v>22</v>
      </c>
      <c r="C27" s="45">
        <v>301</v>
      </c>
      <c r="D27" s="46">
        <v>298</v>
      </c>
      <c r="E27" s="46">
        <v>12</v>
      </c>
      <c r="F27" s="67">
        <v>11</v>
      </c>
      <c r="G27" s="48">
        <v>1</v>
      </c>
      <c r="H27" s="49">
        <v>1</v>
      </c>
      <c r="I27" s="50">
        <v>315</v>
      </c>
      <c r="J27" s="51">
        <v>308</v>
      </c>
    </row>
    <row r="28" spans="1:10" ht="34.5" customHeight="1">
      <c r="A28" s="35"/>
      <c r="B28" s="44" t="s">
        <v>23</v>
      </c>
      <c r="C28" s="45">
        <v>911</v>
      </c>
      <c r="D28" s="46">
        <v>800</v>
      </c>
      <c r="E28" s="46">
        <v>9</v>
      </c>
      <c r="F28" s="47">
        <v>10</v>
      </c>
      <c r="G28" s="48">
        <v>17</v>
      </c>
      <c r="H28" s="49">
        <v>31</v>
      </c>
      <c r="I28" s="50">
        <v>903</v>
      </c>
      <c r="J28" s="51">
        <v>779</v>
      </c>
    </row>
    <row r="29" spans="1:10" ht="34.5" customHeight="1">
      <c r="A29" s="35"/>
      <c r="B29" s="68" t="s">
        <v>24</v>
      </c>
      <c r="C29" s="53">
        <v>688</v>
      </c>
      <c r="D29" s="69">
        <v>685</v>
      </c>
      <c r="E29" s="69">
        <v>8</v>
      </c>
      <c r="F29" s="70">
        <v>8</v>
      </c>
      <c r="G29" s="71">
        <v>11</v>
      </c>
      <c r="H29" s="72">
        <v>11</v>
      </c>
      <c r="I29" s="58">
        <v>685</v>
      </c>
      <c r="J29" s="59">
        <v>682</v>
      </c>
    </row>
    <row r="30" spans="1:10" ht="34.5" customHeight="1" thickBot="1">
      <c r="A30" s="165" t="s">
        <v>25</v>
      </c>
      <c r="B30" s="166"/>
      <c r="C30" s="73">
        <v>10954</v>
      </c>
      <c r="D30" s="73">
        <v>7120</v>
      </c>
      <c r="E30" s="23">
        <v>205</v>
      </c>
      <c r="F30" s="74">
        <v>152</v>
      </c>
      <c r="G30" s="75">
        <v>201</v>
      </c>
      <c r="H30" s="76">
        <v>204</v>
      </c>
      <c r="I30" s="33">
        <v>10958</v>
      </c>
      <c r="J30" s="34">
        <v>7068</v>
      </c>
    </row>
    <row r="31" spans="2:6" ht="34.5" customHeight="1" thickTop="1">
      <c r="B31" s="1" t="s">
        <v>26</v>
      </c>
      <c r="F31" s="77"/>
    </row>
    <row r="32" ht="27.75" customHeight="1">
      <c r="B32" s="1" t="s">
        <v>27</v>
      </c>
    </row>
    <row r="33" spans="2:10" ht="27.75" customHeight="1">
      <c r="B33" s="164" t="s">
        <v>28</v>
      </c>
      <c r="C33" s="164"/>
      <c r="D33" s="164"/>
      <c r="E33" s="164"/>
      <c r="F33" s="164"/>
      <c r="G33" s="164"/>
      <c r="H33" s="164"/>
      <c r="I33" s="164"/>
      <c r="J33" s="164"/>
    </row>
    <row r="34" spans="2:10" ht="14.25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 ht="4.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24.75" customHeight="1">
      <c r="B36" s="164" t="s">
        <v>29</v>
      </c>
      <c r="C36" s="164"/>
      <c r="D36" s="164"/>
      <c r="E36" s="164"/>
      <c r="F36" s="164"/>
      <c r="G36" s="164"/>
      <c r="H36" s="164"/>
      <c r="I36" s="164"/>
      <c r="J36" s="164"/>
    </row>
    <row r="37" spans="2:10" ht="34.5" customHeight="1">
      <c r="B37" s="164"/>
      <c r="C37" s="164"/>
      <c r="D37" s="164"/>
      <c r="E37" s="164"/>
      <c r="F37" s="164"/>
      <c r="G37" s="164"/>
      <c r="H37" s="164"/>
      <c r="I37" s="164"/>
      <c r="J37" s="16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12">
    <mergeCell ref="A16:B16"/>
    <mergeCell ref="C13:D13"/>
    <mergeCell ref="B33:J35"/>
    <mergeCell ref="B36:J37"/>
    <mergeCell ref="A30:B30"/>
    <mergeCell ref="A15:B15"/>
    <mergeCell ref="I1:J1"/>
    <mergeCell ref="A13:B14"/>
    <mergeCell ref="I2:J2"/>
    <mergeCell ref="I13:J13"/>
    <mergeCell ref="E13:F13"/>
    <mergeCell ref="G13:H13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L13" sqref="L13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77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f aca="true" t="shared" si="0" ref="C6:O6">SUM(C8,C10)</f>
        <v>10958</v>
      </c>
      <c r="D6" s="83">
        <f t="shared" si="0"/>
        <v>1466</v>
      </c>
      <c r="E6" s="84">
        <f t="shared" si="0"/>
        <v>68</v>
      </c>
      <c r="F6" s="84">
        <f t="shared" si="0"/>
        <v>975</v>
      </c>
      <c r="G6" s="84">
        <f t="shared" si="0"/>
        <v>147</v>
      </c>
      <c r="H6" s="84">
        <f t="shared" si="0"/>
        <v>7215</v>
      </c>
      <c r="I6" s="84">
        <f t="shared" si="0"/>
        <v>577</v>
      </c>
      <c r="J6" s="84">
        <f t="shared" si="0"/>
        <v>7</v>
      </c>
      <c r="K6" s="84">
        <f t="shared" si="0"/>
        <v>195</v>
      </c>
      <c r="L6" s="84">
        <f t="shared" si="0"/>
        <v>98</v>
      </c>
      <c r="M6" s="84">
        <f t="shared" si="0"/>
        <v>6</v>
      </c>
      <c r="N6" s="84">
        <f t="shared" si="0"/>
        <v>149</v>
      </c>
      <c r="O6" s="85">
        <f t="shared" si="0"/>
        <v>55</v>
      </c>
      <c r="P6" s="86"/>
      <c r="Q6" s="226" t="s">
        <v>51</v>
      </c>
      <c r="R6" s="227"/>
      <c r="S6" s="87">
        <f aca="true" t="shared" si="1" ref="S6:AE6">S10</f>
        <v>7068</v>
      </c>
      <c r="T6" s="88">
        <f t="shared" si="1"/>
        <v>1011</v>
      </c>
      <c r="U6" s="89">
        <f t="shared" si="1"/>
        <v>33</v>
      </c>
      <c r="V6" s="89">
        <f t="shared" si="1"/>
        <v>475</v>
      </c>
      <c r="W6" s="89">
        <f t="shared" si="1"/>
        <v>71</v>
      </c>
      <c r="X6" s="89">
        <f t="shared" si="1"/>
        <v>4833</v>
      </c>
      <c r="Y6" s="89">
        <f t="shared" si="1"/>
        <v>348</v>
      </c>
      <c r="Z6" s="89">
        <f t="shared" si="1"/>
        <v>5</v>
      </c>
      <c r="AA6" s="89">
        <f t="shared" si="1"/>
        <v>108</v>
      </c>
      <c r="AB6" s="89">
        <f t="shared" si="1"/>
        <v>67</v>
      </c>
      <c r="AC6" s="89">
        <f t="shared" si="1"/>
        <v>2</v>
      </c>
      <c r="AD6" s="89">
        <f t="shared" si="1"/>
        <v>103</v>
      </c>
      <c r="AE6" s="90">
        <f t="shared" si="1"/>
        <v>12</v>
      </c>
    </row>
    <row r="7" spans="1:31" ht="23.25" customHeight="1" thickBot="1">
      <c r="A7" s="209"/>
      <c r="B7" s="210"/>
      <c r="C7" s="91">
        <v>100</v>
      </c>
      <c r="D7" s="92">
        <f aca="true" t="shared" si="2" ref="D7:O7">D6/$C6*100</f>
        <v>13.37835371418142</v>
      </c>
      <c r="E7" s="93">
        <f t="shared" si="2"/>
        <v>0.6205511954736266</v>
      </c>
      <c r="F7" s="93">
        <f t="shared" si="2"/>
        <v>8.897609052746851</v>
      </c>
      <c r="G7" s="93">
        <f t="shared" si="2"/>
        <v>1.341485672567987</v>
      </c>
      <c r="H7" s="93">
        <f t="shared" si="2"/>
        <v>65.8423069903267</v>
      </c>
      <c r="I7" s="93">
        <f t="shared" si="2"/>
        <v>5.265559408651214</v>
      </c>
      <c r="J7" s="93">
        <f t="shared" si="2"/>
        <v>0.06388027012228509</v>
      </c>
      <c r="K7" s="93">
        <f t="shared" si="2"/>
        <v>1.7795218105493702</v>
      </c>
      <c r="L7" s="93">
        <f t="shared" si="2"/>
        <v>0.8943237817119913</v>
      </c>
      <c r="M7" s="93">
        <f t="shared" si="2"/>
        <v>0.05475451724767294</v>
      </c>
      <c r="N7" s="93">
        <f t="shared" si="2"/>
        <v>1.3597371783172112</v>
      </c>
      <c r="O7" s="94">
        <f t="shared" si="2"/>
        <v>0.5019164081036686</v>
      </c>
      <c r="P7" s="86"/>
      <c r="Q7" s="228"/>
      <c r="R7" s="229"/>
      <c r="S7" s="95">
        <f aca="true" t="shared" si="3" ref="S7:AE7">S11</f>
        <v>100</v>
      </c>
      <c r="T7" s="96">
        <f t="shared" si="3"/>
        <v>14.303904923599319</v>
      </c>
      <c r="U7" s="96">
        <f t="shared" si="3"/>
        <v>0.46689303904923596</v>
      </c>
      <c r="V7" s="96">
        <f t="shared" si="3"/>
        <v>6.720430107526881</v>
      </c>
      <c r="W7" s="96">
        <f t="shared" si="3"/>
        <v>1.0045274476513866</v>
      </c>
      <c r="X7" s="96">
        <f t="shared" si="3"/>
        <v>68.3786078098472</v>
      </c>
      <c r="Y7" s="96">
        <f t="shared" si="3"/>
        <v>4.923599320882852</v>
      </c>
      <c r="Z7" s="96">
        <f t="shared" si="3"/>
        <v>0.07074136955291455</v>
      </c>
      <c r="AA7" s="96">
        <f t="shared" si="3"/>
        <v>1.5280135823429541</v>
      </c>
      <c r="AB7" s="96">
        <f t="shared" si="3"/>
        <v>0.9479343520090548</v>
      </c>
      <c r="AC7" s="96">
        <f t="shared" si="3"/>
        <v>0.028296547821165818</v>
      </c>
      <c r="AD7" s="96">
        <f t="shared" si="3"/>
        <v>1.4572722127900397</v>
      </c>
      <c r="AE7" s="97">
        <f t="shared" si="3"/>
        <v>0.1697792869269949</v>
      </c>
    </row>
    <row r="8" spans="1:31" ht="23.25" customHeight="1" thickTop="1">
      <c r="A8" s="201" t="s">
        <v>52</v>
      </c>
      <c r="B8" s="202"/>
      <c r="C8" s="98">
        <f>SUM(D8:O8)</f>
        <v>3343</v>
      </c>
      <c r="D8" s="99">
        <v>421</v>
      </c>
      <c r="E8" s="100">
        <v>32</v>
      </c>
      <c r="F8" s="100">
        <v>412</v>
      </c>
      <c r="G8" s="100">
        <v>70</v>
      </c>
      <c r="H8" s="100">
        <v>2102</v>
      </c>
      <c r="I8" s="100">
        <v>167</v>
      </c>
      <c r="J8" s="100">
        <v>1</v>
      </c>
      <c r="K8" s="100">
        <v>78</v>
      </c>
      <c r="L8" s="100">
        <v>15</v>
      </c>
      <c r="M8" s="100">
        <v>3</v>
      </c>
      <c r="N8" s="100">
        <v>42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f aca="true" t="shared" si="4" ref="D9:O9">D8/$C8*100</f>
        <v>12.593478911157643</v>
      </c>
      <c r="E9" s="108">
        <f t="shared" si="4"/>
        <v>0.9572240502542626</v>
      </c>
      <c r="F9" s="108">
        <f t="shared" si="4"/>
        <v>12.324259647023633</v>
      </c>
      <c r="G9" s="108">
        <f t="shared" si="4"/>
        <v>2.0939276099311996</v>
      </c>
      <c r="H9" s="108">
        <f t="shared" si="4"/>
        <v>62.87765480107688</v>
      </c>
      <c r="I9" s="108">
        <f t="shared" si="4"/>
        <v>4.995513012264433</v>
      </c>
      <c r="J9" s="108">
        <f t="shared" si="4"/>
        <v>0.029913251570445706</v>
      </c>
      <c r="K9" s="108">
        <f t="shared" si="4"/>
        <v>2.3332336224947654</v>
      </c>
      <c r="L9" s="108">
        <f t="shared" si="4"/>
        <v>0.44869877355668564</v>
      </c>
      <c r="M9" s="108">
        <f t="shared" si="4"/>
        <v>0.08973975471133712</v>
      </c>
      <c r="N9" s="108">
        <f t="shared" si="4"/>
        <v>1.2563565659587197</v>
      </c>
      <c r="O9" s="109">
        <f t="shared" si="4"/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114">
        <f>SUM(D10:O10)</f>
        <v>7615</v>
      </c>
      <c r="D10" s="115">
        <f aca="true" t="shared" si="5" ref="D10:O10">SUM(D12,D14,D16,D18,D20,D22,D24,D26,D28,D30,D32,D34)</f>
        <v>1045</v>
      </c>
      <c r="E10" s="116">
        <f t="shared" si="5"/>
        <v>36</v>
      </c>
      <c r="F10" s="116">
        <f t="shared" si="5"/>
        <v>563</v>
      </c>
      <c r="G10" s="116">
        <f t="shared" si="5"/>
        <v>77</v>
      </c>
      <c r="H10" s="116">
        <f t="shared" si="5"/>
        <v>5113</v>
      </c>
      <c r="I10" s="116">
        <f t="shared" si="5"/>
        <v>410</v>
      </c>
      <c r="J10" s="116">
        <f t="shared" si="5"/>
        <v>6</v>
      </c>
      <c r="K10" s="116">
        <f t="shared" si="5"/>
        <v>117</v>
      </c>
      <c r="L10" s="116">
        <f t="shared" si="5"/>
        <v>83</v>
      </c>
      <c r="M10" s="116">
        <f t="shared" si="5"/>
        <v>3</v>
      </c>
      <c r="N10" s="116">
        <f t="shared" si="5"/>
        <v>107</v>
      </c>
      <c r="O10" s="117">
        <f t="shared" si="5"/>
        <v>55</v>
      </c>
      <c r="P10" s="86"/>
      <c r="Q10" s="224" t="s">
        <v>34</v>
      </c>
      <c r="R10" s="225"/>
      <c r="S10" s="118">
        <f>SUM(T10:AE10)</f>
        <v>7068</v>
      </c>
      <c r="T10" s="119">
        <f aca="true" t="shared" si="6" ref="T10:AE10">SUM(T12,T14,T16,T18,T20,T22,T24,T26,T28,T30,T32,T34)</f>
        <v>1011</v>
      </c>
      <c r="U10" s="119">
        <f t="shared" si="6"/>
        <v>33</v>
      </c>
      <c r="V10" s="119">
        <f t="shared" si="6"/>
        <v>475</v>
      </c>
      <c r="W10" s="119">
        <f t="shared" si="6"/>
        <v>71</v>
      </c>
      <c r="X10" s="119">
        <f t="shared" si="6"/>
        <v>4833</v>
      </c>
      <c r="Y10" s="119">
        <f t="shared" si="6"/>
        <v>348</v>
      </c>
      <c r="Z10" s="119">
        <f t="shared" si="6"/>
        <v>5</v>
      </c>
      <c r="AA10" s="119">
        <f t="shared" si="6"/>
        <v>108</v>
      </c>
      <c r="AB10" s="119">
        <f t="shared" si="6"/>
        <v>67</v>
      </c>
      <c r="AC10" s="119">
        <f t="shared" si="6"/>
        <v>2</v>
      </c>
      <c r="AD10" s="119">
        <f t="shared" si="6"/>
        <v>103</v>
      </c>
      <c r="AE10" s="120">
        <f t="shared" si="6"/>
        <v>12</v>
      </c>
    </row>
    <row r="11" spans="1:31" ht="23.25" customHeight="1">
      <c r="A11" s="201"/>
      <c r="B11" s="204"/>
      <c r="C11" s="106">
        <v>100</v>
      </c>
      <c r="D11" s="107">
        <f aca="true" t="shared" si="7" ref="D11:O11">D10/$C10*100</f>
        <v>13.722915298752461</v>
      </c>
      <c r="E11" s="108">
        <f t="shared" si="7"/>
        <v>0.4727511490479317</v>
      </c>
      <c r="F11" s="108">
        <f t="shared" si="7"/>
        <v>7.393302692055154</v>
      </c>
      <c r="G11" s="108">
        <f t="shared" si="7"/>
        <v>1.011162179908076</v>
      </c>
      <c r="H11" s="108">
        <f t="shared" si="7"/>
        <v>67.14379514116875</v>
      </c>
      <c r="I11" s="108">
        <f t="shared" si="7"/>
        <v>5.384110308601445</v>
      </c>
      <c r="J11" s="108">
        <f t="shared" si="7"/>
        <v>0.07879185817465528</v>
      </c>
      <c r="K11" s="108">
        <f t="shared" si="7"/>
        <v>1.536441234405778</v>
      </c>
      <c r="L11" s="108">
        <f t="shared" si="7"/>
        <v>1.0899540380827315</v>
      </c>
      <c r="M11" s="108">
        <f t="shared" si="7"/>
        <v>0.03939592908732764</v>
      </c>
      <c r="N11" s="108">
        <f t="shared" si="7"/>
        <v>1.4051214707813526</v>
      </c>
      <c r="O11" s="109">
        <f t="shared" si="7"/>
        <v>0.7222586999343401</v>
      </c>
      <c r="P11" s="86"/>
      <c r="Q11" s="220"/>
      <c r="R11" s="223"/>
      <c r="S11" s="110">
        <v>100</v>
      </c>
      <c r="T11" s="112">
        <f aca="true" t="shared" si="8" ref="T11:AE11">T10/$S10*100</f>
        <v>14.303904923599319</v>
      </c>
      <c r="U11" s="112">
        <f t="shared" si="8"/>
        <v>0.46689303904923596</v>
      </c>
      <c r="V11" s="112">
        <f t="shared" si="8"/>
        <v>6.720430107526881</v>
      </c>
      <c r="W11" s="112">
        <f t="shared" si="8"/>
        <v>1.0045274476513866</v>
      </c>
      <c r="X11" s="112">
        <f t="shared" si="8"/>
        <v>68.3786078098472</v>
      </c>
      <c r="Y11" s="112">
        <f t="shared" si="8"/>
        <v>4.923599320882852</v>
      </c>
      <c r="Z11" s="112">
        <f t="shared" si="8"/>
        <v>0.07074136955291455</v>
      </c>
      <c r="AA11" s="112">
        <f t="shared" si="8"/>
        <v>1.5280135823429541</v>
      </c>
      <c r="AB11" s="112">
        <f t="shared" si="8"/>
        <v>0.9479343520090548</v>
      </c>
      <c r="AC11" s="112">
        <f t="shared" si="8"/>
        <v>0.028296547821165818</v>
      </c>
      <c r="AD11" s="112">
        <f t="shared" si="8"/>
        <v>1.4572722127900397</v>
      </c>
      <c r="AE11" s="113">
        <f t="shared" si="8"/>
        <v>0.1697792869269949</v>
      </c>
    </row>
    <row r="12" spans="1:31" ht="23.25" customHeight="1">
      <c r="A12" s="180"/>
      <c r="B12" s="178" t="s">
        <v>54</v>
      </c>
      <c r="C12" s="114">
        <f>SUM(D12:O12)</f>
        <v>3080</v>
      </c>
      <c r="D12" s="121">
        <v>217</v>
      </c>
      <c r="E12" s="122">
        <v>22</v>
      </c>
      <c r="F12" s="123">
        <v>74</v>
      </c>
      <c r="G12" s="122">
        <v>8</v>
      </c>
      <c r="H12" s="122">
        <v>2418</v>
      </c>
      <c r="I12" s="122">
        <v>253</v>
      </c>
      <c r="J12" s="122">
        <v>1</v>
      </c>
      <c r="K12" s="122">
        <v>52</v>
      </c>
      <c r="L12" s="122">
        <v>29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f>SUM(T12:AE12)</f>
        <v>2871</v>
      </c>
      <c r="T12" s="126">
        <v>211</v>
      </c>
      <c r="U12" s="127">
        <v>21</v>
      </c>
      <c r="V12" s="127">
        <v>70</v>
      </c>
      <c r="W12" s="127">
        <v>8</v>
      </c>
      <c r="X12" s="127">
        <v>2267</v>
      </c>
      <c r="Y12" s="127">
        <v>217</v>
      </c>
      <c r="Z12" s="127">
        <v>0</v>
      </c>
      <c r="AA12" s="127">
        <v>45</v>
      </c>
      <c r="AB12" s="127">
        <v>27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f aca="true" t="shared" si="9" ref="D13:O13">D12/$C12*100</f>
        <v>7.045454545454545</v>
      </c>
      <c r="E13" s="108">
        <f t="shared" si="9"/>
        <v>0.7142857142857143</v>
      </c>
      <c r="F13" s="108">
        <f t="shared" si="9"/>
        <v>2.4025974025974026</v>
      </c>
      <c r="G13" s="108">
        <f t="shared" si="9"/>
        <v>0.2597402597402597</v>
      </c>
      <c r="H13" s="108">
        <f t="shared" si="9"/>
        <v>78.5064935064935</v>
      </c>
      <c r="I13" s="108">
        <f t="shared" si="9"/>
        <v>8.214285714285714</v>
      </c>
      <c r="J13" s="108">
        <f t="shared" si="9"/>
        <v>0.032467532467532464</v>
      </c>
      <c r="K13" s="108">
        <f t="shared" si="9"/>
        <v>1.6883116883116882</v>
      </c>
      <c r="L13" s="108">
        <f t="shared" si="9"/>
        <v>0.9415584415584415</v>
      </c>
      <c r="M13" s="108">
        <f t="shared" si="9"/>
        <v>0</v>
      </c>
      <c r="N13" s="108">
        <f t="shared" si="9"/>
        <v>0.19480519480519481</v>
      </c>
      <c r="O13" s="109">
        <f t="shared" si="9"/>
        <v>0</v>
      </c>
      <c r="P13" s="86"/>
      <c r="Q13" s="219"/>
      <c r="R13" s="216"/>
      <c r="S13" s="110">
        <v>100</v>
      </c>
      <c r="T13" s="129">
        <f aca="true" t="shared" si="10" ref="T13:AE13">T12/$S12*100</f>
        <v>7.349355625217695</v>
      </c>
      <c r="U13" s="112">
        <f t="shared" si="10"/>
        <v>0.7314524555903866</v>
      </c>
      <c r="V13" s="112">
        <f t="shared" si="10"/>
        <v>2.4381748519679554</v>
      </c>
      <c r="W13" s="112">
        <f t="shared" si="10"/>
        <v>0.2786485545106235</v>
      </c>
      <c r="X13" s="112">
        <f t="shared" si="10"/>
        <v>78.96203413444792</v>
      </c>
      <c r="Y13" s="112">
        <f t="shared" si="10"/>
        <v>7.558342041100661</v>
      </c>
      <c r="Z13" s="112">
        <f t="shared" si="10"/>
        <v>0</v>
      </c>
      <c r="AA13" s="112">
        <f t="shared" si="10"/>
        <v>1.5673981191222568</v>
      </c>
      <c r="AB13" s="112">
        <f t="shared" si="10"/>
        <v>0.9404388714733543</v>
      </c>
      <c r="AC13" s="112">
        <f t="shared" si="10"/>
        <v>0</v>
      </c>
      <c r="AD13" s="112">
        <f t="shared" si="10"/>
        <v>0.17415534656913967</v>
      </c>
      <c r="AE13" s="113">
        <f t="shared" si="10"/>
        <v>0</v>
      </c>
    </row>
    <row r="14" spans="1:31" ht="23.25" customHeight="1">
      <c r="A14" s="180"/>
      <c r="B14" s="178" t="s">
        <v>56</v>
      </c>
      <c r="C14" s="114">
        <f>SUM(D14:O14)</f>
        <v>150</v>
      </c>
      <c r="D14" s="121">
        <v>11</v>
      </c>
      <c r="E14" s="122">
        <v>1</v>
      </c>
      <c r="F14" s="122">
        <v>2</v>
      </c>
      <c r="G14" s="122">
        <v>0</v>
      </c>
      <c r="H14" s="122">
        <v>132</v>
      </c>
      <c r="I14" s="122">
        <v>3</v>
      </c>
      <c r="J14" s="122">
        <v>0</v>
      </c>
      <c r="K14" s="122">
        <v>0</v>
      </c>
      <c r="L14" s="122">
        <v>0</v>
      </c>
      <c r="M14" s="122">
        <v>0</v>
      </c>
      <c r="N14" s="122">
        <v>1</v>
      </c>
      <c r="O14" s="124">
        <v>0</v>
      </c>
      <c r="P14" s="86"/>
      <c r="Q14" s="219"/>
      <c r="R14" s="215" t="s">
        <v>57</v>
      </c>
      <c r="S14" s="118">
        <f>SUM(T14:AE14)</f>
        <v>142</v>
      </c>
      <c r="T14" s="130">
        <v>12</v>
      </c>
      <c r="U14" s="131">
        <v>1</v>
      </c>
      <c r="V14" s="131">
        <v>2</v>
      </c>
      <c r="W14" s="131">
        <v>0</v>
      </c>
      <c r="X14" s="131">
        <v>124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1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f aca="true" t="shared" si="11" ref="D15:O15">D14/$C14*100</f>
        <v>7.333333333333333</v>
      </c>
      <c r="E15" s="108">
        <f t="shared" si="11"/>
        <v>0.6666666666666667</v>
      </c>
      <c r="F15" s="108">
        <f t="shared" si="11"/>
        <v>1.3333333333333335</v>
      </c>
      <c r="G15" s="108">
        <f t="shared" si="11"/>
        <v>0</v>
      </c>
      <c r="H15" s="108">
        <f t="shared" si="11"/>
        <v>88</v>
      </c>
      <c r="I15" s="108">
        <f t="shared" si="11"/>
        <v>2</v>
      </c>
      <c r="J15" s="108">
        <f t="shared" si="11"/>
        <v>0</v>
      </c>
      <c r="K15" s="108">
        <f t="shared" si="11"/>
        <v>0</v>
      </c>
      <c r="L15" s="108">
        <f t="shared" si="11"/>
        <v>0</v>
      </c>
      <c r="M15" s="108">
        <f t="shared" si="11"/>
        <v>0</v>
      </c>
      <c r="N15" s="108">
        <f t="shared" si="11"/>
        <v>0.6666666666666667</v>
      </c>
      <c r="O15" s="109">
        <f t="shared" si="11"/>
        <v>0</v>
      </c>
      <c r="P15" s="86"/>
      <c r="Q15" s="219"/>
      <c r="R15" s="216"/>
      <c r="S15" s="110">
        <v>100</v>
      </c>
      <c r="T15" s="129">
        <f aca="true" t="shared" si="12" ref="T15:AE15">T14/$S14*100</f>
        <v>8.450704225352112</v>
      </c>
      <c r="U15" s="112">
        <f t="shared" si="12"/>
        <v>0.7042253521126761</v>
      </c>
      <c r="V15" s="112">
        <f t="shared" si="12"/>
        <v>1.4084507042253522</v>
      </c>
      <c r="W15" s="112">
        <f t="shared" si="12"/>
        <v>0</v>
      </c>
      <c r="X15" s="112">
        <f t="shared" si="12"/>
        <v>87.32394366197182</v>
      </c>
      <c r="Y15" s="112">
        <f t="shared" si="12"/>
        <v>0</v>
      </c>
      <c r="Z15" s="112">
        <f t="shared" si="12"/>
        <v>1.4084507042253522</v>
      </c>
      <c r="AA15" s="112">
        <f t="shared" si="12"/>
        <v>0</v>
      </c>
      <c r="AB15" s="112">
        <f t="shared" si="12"/>
        <v>0</v>
      </c>
      <c r="AC15" s="112">
        <f t="shared" si="12"/>
        <v>0</v>
      </c>
      <c r="AD15" s="112">
        <f t="shared" si="12"/>
        <v>0.7042253521126761</v>
      </c>
      <c r="AE15" s="113">
        <f t="shared" si="12"/>
        <v>0</v>
      </c>
    </row>
    <row r="16" spans="1:31" ht="23.25" customHeight="1">
      <c r="A16" s="180"/>
      <c r="B16" s="178" t="s">
        <v>58</v>
      </c>
      <c r="C16" s="114">
        <f>SUM(D16:O16)</f>
        <v>574</v>
      </c>
      <c r="D16" s="121">
        <v>41</v>
      </c>
      <c r="E16" s="122">
        <v>0</v>
      </c>
      <c r="F16" s="122">
        <v>245</v>
      </c>
      <c r="G16" s="122">
        <v>58</v>
      </c>
      <c r="H16" s="122">
        <v>147</v>
      </c>
      <c r="I16" s="122">
        <v>15</v>
      </c>
      <c r="J16" s="122">
        <v>0</v>
      </c>
      <c r="K16" s="122">
        <v>32</v>
      </c>
      <c r="L16" s="122">
        <v>30</v>
      </c>
      <c r="M16" s="122">
        <v>0</v>
      </c>
      <c r="N16" s="122">
        <v>1</v>
      </c>
      <c r="O16" s="124">
        <v>5</v>
      </c>
      <c r="P16" s="86"/>
      <c r="Q16" s="219"/>
      <c r="R16" s="215" t="s">
        <v>59</v>
      </c>
      <c r="S16" s="118">
        <f>SUM(T16:AE16)</f>
        <v>530</v>
      </c>
      <c r="T16" s="130">
        <v>41</v>
      </c>
      <c r="U16" s="131">
        <v>0</v>
      </c>
      <c r="V16" s="131">
        <v>218</v>
      </c>
      <c r="W16" s="131">
        <v>54</v>
      </c>
      <c r="X16" s="131">
        <v>158</v>
      </c>
      <c r="Y16" s="131">
        <v>15</v>
      </c>
      <c r="Z16" s="131">
        <v>0</v>
      </c>
      <c r="AA16" s="131">
        <v>34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f aca="true" t="shared" si="13" ref="D17:O17">D16/$C16*100</f>
        <v>7.142857142857142</v>
      </c>
      <c r="E17" s="108">
        <f t="shared" si="13"/>
        <v>0</v>
      </c>
      <c r="F17" s="108">
        <f t="shared" si="13"/>
        <v>42.68292682926829</v>
      </c>
      <c r="G17" s="108">
        <f t="shared" si="13"/>
        <v>10.104529616724738</v>
      </c>
      <c r="H17" s="108">
        <f t="shared" si="13"/>
        <v>25.609756097560975</v>
      </c>
      <c r="I17" s="108">
        <f t="shared" si="13"/>
        <v>2.6132404181184667</v>
      </c>
      <c r="J17" s="108">
        <f t="shared" si="13"/>
        <v>0</v>
      </c>
      <c r="K17" s="108">
        <f t="shared" si="13"/>
        <v>5.574912891986063</v>
      </c>
      <c r="L17" s="108">
        <f t="shared" si="13"/>
        <v>5.2264808362369335</v>
      </c>
      <c r="M17" s="108">
        <f t="shared" si="13"/>
        <v>0</v>
      </c>
      <c r="N17" s="108">
        <f t="shared" si="13"/>
        <v>0.17421602787456447</v>
      </c>
      <c r="O17" s="109">
        <f t="shared" si="13"/>
        <v>0.8710801393728222</v>
      </c>
      <c r="P17" s="86"/>
      <c r="Q17" s="219"/>
      <c r="R17" s="216"/>
      <c r="S17" s="110">
        <v>100</v>
      </c>
      <c r="T17" s="129">
        <f aca="true" t="shared" si="14" ref="T17:AE17">T16/$S16*100</f>
        <v>7.735849056603773</v>
      </c>
      <c r="U17" s="112">
        <f t="shared" si="14"/>
        <v>0</v>
      </c>
      <c r="V17" s="112">
        <f t="shared" si="14"/>
        <v>41.132075471698116</v>
      </c>
      <c r="W17" s="112">
        <f t="shared" si="14"/>
        <v>10.18867924528302</v>
      </c>
      <c r="X17" s="112">
        <f t="shared" si="14"/>
        <v>29.81132075471698</v>
      </c>
      <c r="Y17" s="112">
        <f t="shared" si="14"/>
        <v>2.8301886792452833</v>
      </c>
      <c r="Z17" s="112">
        <f t="shared" si="14"/>
        <v>0</v>
      </c>
      <c r="AA17" s="112">
        <f t="shared" si="14"/>
        <v>6.415094339622642</v>
      </c>
      <c r="AB17" s="112">
        <f t="shared" si="14"/>
        <v>1.8867924528301887</v>
      </c>
      <c r="AC17" s="112">
        <f t="shared" si="14"/>
        <v>0</v>
      </c>
      <c r="AD17" s="112">
        <f t="shared" si="14"/>
        <v>0</v>
      </c>
      <c r="AE17" s="113">
        <f t="shared" si="14"/>
        <v>0</v>
      </c>
    </row>
    <row r="18" spans="1:31" ht="23.25" customHeight="1">
      <c r="A18" s="180"/>
      <c r="B18" s="178" t="s">
        <v>60</v>
      </c>
      <c r="C18" s="114">
        <f>SUM(D18:O18)</f>
        <v>52</v>
      </c>
      <c r="D18" s="121">
        <v>2</v>
      </c>
      <c r="E18" s="122">
        <v>0</v>
      </c>
      <c r="F18" s="122">
        <v>40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0</v>
      </c>
      <c r="O18" s="124">
        <v>5</v>
      </c>
      <c r="P18" s="86"/>
      <c r="Q18" s="219"/>
      <c r="R18" s="215" t="s">
        <v>61</v>
      </c>
      <c r="S18" s="118">
        <f>SUM(T18:AE18)</f>
        <v>21</v>
      </c>
      <c r="T18" s="130">
        <v>1</v>
      </c>
      <c r="U18" s="131">
        <v>0</v>
      </c>
      <c r="V18" s="131">
        <v>18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0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f aca="true" t="shared" si="15" ref="D19:O19">D18/$C18*100</f>
        <v>3.8461538461538463</v>
      </c>
      <c r="E19" s="108">
        <f t="shared" si="15"/>
        <v>0</v>
      </c>
      <c r="F19" s="108">
        <f t="shared" si="15"/>
        <v>76.92307692307693</v>
      </c>
      <c r="G19" s="108">
        <f t="shared" si="15"/>
        <v>7.6923076923076925</v>
      </c>
      <c r="H19" s="108">
        <f t="shared" si="15"/>
        <v>0</v>
      </c>
      <c r="I19" s="108">
        <f t="shared" si="15"/>
        <v>0</v>
      </c>
      <c r="J19" s="108">
        <f t="shared" si="15"/>
        <v>0</v>
      </c>
      <c r="K19" s="108">
        <f t="shared" si="15"/>
        <v>0</v>
      </c>
      <c r="L19" s="108">
        <f t="shared" si="15"/>
        <v>0</v>
      </c>
      <c r="M19" s="108">
        <f t="shared" si="15"/>
        <v>1.9230769230769231</v>
      </c>
      <c r="N19" s="108">
        <f t="shared" si="15"/>
        <v>0</v>
      </c>
      <c r="O19" s="109">
        <f t="shared" si="15"/>
        <v>9.615384615384617</v>
      </c>
      <c r="P19" s="86"/>
      <c r="Q19" s="219"/>
      <c r="R19" s="216"/>
      <c r="S19" s="110">
        <v>100</v>
      </c>
      <c r="T19" s="129">
        <f aca="true" t="shared" si="16" ref="T19:AE19">T18/$S18*100</f>
        <v>4.761904761904762</v>
      </c>
      <c r="U19" s="112">
        <f t="shared" si="16"/>
        <v>0</v>
      </c>
      <c r="V19" s="112">
        <f t="shared" si="16"/>
        <v>85.71428571428571</v>
      </c>
      <c r="W19" s="112">
        <f t="shared" si="16"/>
        <v>9.523809523809524</v>
      </c>
      <c r="X19" s="112">
        <f t="shared" si="16"/>
        <v>0</v>
      </c>
      <c r="Y19" s="112">
        <f t="shared" si="16"/>
        <v>0</v>
      </c>
      <c r="Z19" s="112">
        <f t="shared" si="16"/>
        <v>0</v>
      </c>
      <c r="AA19" s="112">
        <f t="shared" si="16"/>
        <v>0</v>
      </c>
      <c r="AB19" s="112">
        <f t="shared" si="16"/>
        <v>0</v>
      </c>
      <c r="AC19" s="112">
        <f t="shared" si="16"/>
        <v>0</v>
      </c>
      <c r="AD19" s="112">
        <f t="shared" si="16"/>
        <v>0</v>
      </c>
      <c r="AE19" s="113">
        <f t="shared" si="16"/>
        <v>0</v>
      </c>
    </row>
    <row r="20" spans="1:31" ht="23.25" customHeight="1">
      <c r="A20" s="180"/>
      <c r="B20" s="178" t="s">
        <v>62</v>
      </c>
      <c r="C20" s="114">
        <f>SUM(D20:O20)</f>
        <v>61</v>
      </c>
      <c r="D20" s="121">
        <v>0</v>
      </c>
      <c r="E20" s="122">
        <v>0</v>
      </c>
      <c r="F20" s="122">
        <v>22</v>
      </c>
      <c r="G20" s="122">
        <v>1</v>
      </c>
      <c r="H20" s="122">
        <v>7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4">
        <v>31</v>
      </c>
      <c r="P20" s="86"/>
      <c r="Q20" s="219"/>
      <c r="R20" s="215" t="s">
        <v>63</v>
      </c>
      <c r="S20" s="118">
        <f>SUM(T20:AE20)</f>
        <v>0</v>
      </c>
      <c r="T20" s="130">
        <v>0</v>
      </c>
      <c r="U20" s="131">
        <v>0</v>
      </c>
      <c r="V20" s="131"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0</v>
      </c>
    </row>
    <row r="21" spans="1:31" ht="23.25" customHeight="1">
      <c r="A21" s="180"/>
      <c r="B21" s="200"/>
      <c r="C21" s="106">
        <v>100</v>
      </c>
      <c r="D21" s="107">
        <f aca="true" t="shared" si="17" ref="D21:O21">D20/$C20*100</f>
        <v>0</v>
      </c>
      <c r="E21" s="108">
        <f t="shared" si="17"/>
        <v>0</v>
      </c>
      <c r="F21" s="108">
        <f t="shared" si="17"/>
        <v>36.0655737704918</v>
      </c>
      <c r="G21" s="108">
        <f t="shared" si="17"/>
        <v>1.639344262295082</v>
      </c>
      <c r="H21" s="108">
        <f t="shared" si="17"/>
        <v>11.475409836065573</v>
      </c>
      <c r="I21" s="108">
        <f t="shared" si="17"/>
        <v>0</v>
      </c>
      <c r="J21" s="108">
        <f t="shared" si="17"/>
        <v>0</v>
      </c>
      <c r="K21" s="108">
        <f t="shared" si="17"/>
        <v>0</v>
      </c>
      <c r="L21" s="108">
        <f t="shared" si="17"/>
        <v>0</v>
      </c>
      <c r="M21" s="108">
        <f t="shared" si="17"/>
        <v>0</v>
      </c>
      <c r="N21" s="108">
        <f t="shared" si="17"/>
        <v>0</v>
      </c>
      <c r="O21" s="109">
        <f t="shared" si="17"/>
        <v>50.81967213114754</v>
      </c>
      <c r="P21" s="86"/>
      <c r="Q21" s="219"/>
      <c r="R21" s="216"/>
      <c r="S21" s="110">
        <v>100</v>
      </c>
      <c r="T21" s="129" t="str">
        <f aca="true" t="shared" si="18" ref="T21:AE21">IF(T20=0,"(0.0)",T20/$S20*100)</f>
        <v>(0.0)</v>
      </c>
      <c r="U21" s="112" t="str">
        <f t="shared" si="18"/>
        <v>(0.0)</v>
      </c>
      <c r="V21" s="112" t="str">
        <f t="shared" si="18"/>
        <v>(0.0)</v>
      </c>
      <c r="W21" s="112" t="str">
        <f t="shared" si="18"/>
        <v>(0.0)</v>
      </c>
      <c r="X21" s="112" t="str">
        <f t="shared" si="18"/>
        <v>(0.0)</v>
      </c>
      <c r="Y21" s="112" t="str">
        <f t="shared" si="18"/>
        <v>(0.0)</v>
      </c>
      <c r="Z21" s="112" t="str">
        <f t="shared" si="18"/>
        <v>(0.0)</v>
      </c>
      <c r="AA21" s="112" t="str">
        <f t="shared" si="18"/>
        <v>(0.0)</v>
      </c>
      <c r="AB21" s="112" t="str">
        <f t="shared" si="18"/>
        <v>(0.0)</v>
      </c>
      <c r="AC21" s="112" t="str">
        <f t="shared" si="18"/>
        <v>(0.0)</v>
      </c>
      <c r="AD21" s="112" t="str">
        <f t="shared" si="18"/>
        <v>(0.0)</v>
      </c>
      <c r="AE21" s="113" t="str">
        <f t="shared" si="18"/>
        <v>(0.0)</v>
      </c>
    </row>
    <row r="22" spans="1:31" ht="23.25" customHeight="1">
      <c r="A22" s="180"/>
      <c r="B22" s="178" t="s">
        <v>64</v>
      </c>
      <c r="C22" s="114">
        <f>SUM(D22:O22)</f>
        <v>1268</v>
      </c>
      <c r="D22" s="121">
        <v>410</v>
      </c>
      <c r="E22" s="122">
        <v>13</v>
      </c>
      <c r="F22" s="122">
        <v>72</v>
      </c>
      <c r="G22" s="122">
        <v>3</v>
      </c>
      <c r="H22" s="122">
        <v>577</v>
      </c>
      <c r="I22" s="122">
        <v>105</v>
      </c>
      <c r="J22" s="122">
        <v>5</v>
      </c>
      <c r="K22" s="122">
        <v>10</v>
      </c>
      <c r="L22" s="122">
        <v>10</v>
      </c>
      <c r="M22" s="122">
        <v>0</v>
      </c>
      <c r="N22" s="122">
        <v>63</v>
      </c>
      <c r="O22" s="124">
        <v>0</v>
      </c>
      <c r="P22" s="86"/>
      <c r="Q22" s="219"/>
      <c r="R22" s="215" t="s">
        <v>65</v>
      </c>
      <c r="S22" s="118">
        <f>SUM(T22:AE22)</f>
        <v>1231</v>
      </c>
      <c r="T22" s="130">
        <v>404</v>
      </c>
      <c r="U22" s="131">
        <v>11</v>
      </c>
      <c r="V22" s="131">
        <v>61</v>
      </c>
      <c r="W22" s="131">
        <v>3</v>
      </c>
      <c r="X22" s="131">
        <v>581</v>
      </c>
      <c r="Y22" s="131">
        <v>86</v>
      </c>
      <c r="Z22" s="131">
        <v>2</v>
      </c>
      <c r="AA22" s="131">
        <v>7</v>
      </c>
      <c r="AB22" s="131">
        <v>11</v>
      </c>
      <c r="AC22" s="131">
        <v>0</v>
      </c>
      <c r="AD22" s="131">
        <v>65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f aca="true" t="shared" si="19" ref="D23:O23">D22/$C22*100</f>
        <v>32.33438485804416</v>
      </c>
      <c r="E23" s="108">
        <f t="shared" si="19"/>
        <v>1.025236593059937</v>
      </c>
      <c r="F23" s="108">
        <f t="shared" si="19"/>
        <v>5.678233438485805</v>
      </c>
      <c r="G23" s="108">
        <f t="shared" si="19"/>
        <v>0.23659305993690852</v>
      </c>
      <c r="H23" s="108">
        <f t="shared" si="19"/>
        <v>45.504731861198735</v>
      </c>
      <c r="I23" s="108">
        <f t="shared" si="19"/>
        <v>8.280757097791797</v>
      </c>
      <c r="J23" s="108">
        <f t="shared" si="19"/>
        <v>0.3943217665615142</v>
      </c>
      <c r="K23" s="108">
        <f t="shared" si="19"/>
        <v>0.7886435331230284</v>
      </c>
      <c r="L23" s="108">
        <f t="shared" si="19"/>
        <v>0.7886435331230284</v>
      </c>
      <c r="M23" s="108">
        <f t="shared" si="19"/>
        <v>0</v>
      </c>
      <c r="N23" s="108">
        <f t="shared" si="19"/>
        <v>4.968454258675079</v>
      </c>
      <c r="O23" s="109">
        <f t="shared" si="19"/>
        <v>0</v>
      </c>
      <c r="P23" s="86"/>
      <c r="Q23" s="219"/>
      <c r="R23" s="216"/>
      <c r="S23" s="110">
        <v>100</v>
      </c>
      <c r="T23" s="129">
        <f aca="true" t="shared" si="20" ref="T23:AE23">T22/$S22*100</f>
        <v>32.818846466287575</v>
      </c>
      <c r="U23" s="112">
        <f t="shared" si="20"/>
        <v>0.8935824532900082</v>
      </c>
      <c r="V23" s="112">
        <f t="shared" si="20"/>
        <v>4.955320877335499</v>
      </c>
      <c r="W23" s="112">
        <f t="shared" si="20"/>
        <v>0.2437043054427295</v>
      </c>
      <c r="X23" s="112">
        <f t="shared" si="20"/>
        <v>47.19740048740861</v>
      </c>
      <c r="Y23" s="112">
        <f t="shared" si="20"/>
        <v>6.986190089358245</v>
      </c>
      <c r="Z23" s="112">
        <f t="shared" si="20"/>
        <v>0.16246953696181965</v>
      </c>
      <c r="AA23" s="112">
        <f t="shared" si="20"/>
        <v>0.5686433793663688</v>
      </c>
      <c r="AB23" s="112">
        <f t="shared" si="20"/>
        <v>0.8935824532900082</v>
      </c>
      <c r="AC23" s="112">
        <f t="shared" si="20"/>
        <v>0</v>
      </c>
      <c r="AD23" s="112">
        <f t="shared" si="20"/>
        <v>5.280259951259139</v>
      </c>
      <c r="AE23" s="113">
        <f t="shared" si="20"/>
        <v>0</v>
      </c>
    </row>
    <row r="24" spans="1:31" ht="23.25" customHeight="1">
      <c r="A24" s="180"/>
      <c r="B24" s="178" t="s">
        <v>66</v>
      </c>
      <c r="C24" s="114">
        <f>SUM(D24:O24)</f>
        <v>115</v>
      </c>
      <c r="D24" s="121">
        <v>1</v>
      </c>
      <c r="E24" s="122">
        <v>0</v>
      </c>
      <c r="F24" s="122">
        <v>83</v>
      </c>
      <c r="G24" s="122">
        <v>3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f>SUM(T24:AE24)</f>
        <v>113</v>
      </c>
      <c r="T24" s="130">
        <v>1</v>
      </c>
      <c r="U24" s="131">
        <v>0</v>
      </c>
      <c r="V24" s="131">
        <v>83</v>
      </c>
      <c r="W24" s="131">
        <v>4</v>
      </c>
      <c r="X24" s="131">
        <v>0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f aca="true" t="shared" si="21" ref="D25:O25">D24/$C24*100</f>
        <v>0.8695652173913043</v>
      </c>
      <c r="E25" s="108">
        <f t="shared" si="21"/>
        <v>0</v>
      </c>
      <c r="F25" s="108">
        <f t="shared" si="21"/>
        <v>72.17391304347827</v>
      </c>
      <c r="G25" s="108">
        <f t="shared" si="21"/>
        <v>2.608695652173913</v>
      </c>
      <c r="H25" s="108">
        <f t="shared" si="21"/>
        <v>0</v>
      </c>
      <c r="I25" s="108">
        <f t="shared" si="21"/>
        <v>0</v>
      </c>
      <c r="J25" s="108">
        <f t="shared" si="21"/>
        <v>0</v>
      </c>
      <c r="K25" s="108">
        <f t="shared" si="21"/>
        <v>11.304347826086957</v>
      </c>
      <c r="L25" s="108">
        <f t="shared" si="21"/>
        <v>0</v>
      </c>
      <c r="M25" s="108">
        <f t="shared" si="21"/>
        <v>0</v>
      </c>
      <c r="N25" s="108">
        <f t="shared" si="21"/>
        <v>0.8695652173913043</v>
      </c>
      <c r="O25" s="109">
        <f t="shared" si="21"/>
        <v>12.173913043478262</v>
      </c>
      <c r="P25" s="86"/>
      <c r="Q25" s="219"/>
      <c r="R25" s="216"/>
      <c r="S25" s="110">
        <v>100</v>
      </c>
      <c r="T25" s="129">
        <f aca="true" t="shared" si="22" ref="T25:AE25">T24/$S24*100</f>
        <v>0.8849557522123894</v>
      </c>
      <c r="U25" s="112">
        <f t="shared" si="22"/>
        <v>0</v>
      </c>
      <c r="V25" s="112">
        <f t="shared" si="22"/>
        <v>73.45132743362832</v>
      </c>
      <c r="W25" s="112">
        <f t="shared" si="22"/>
        <v>3.5398230088495577</v>
      </c>
      <c r="X25" s="112">
        <f t="shared" si="22"/>
        <v>0</v>
      </c>
      <c r="Y25" s="112">
        <f t="shared" si="22"/>
        <v>0</v>
      </c>
      <c r="Z25" s="112">
        <f t="shared" si="22"/>
        <v>0</v>
      </c>
      <c r="AA25" s="112">
        <f t="shared" si="22"/>
        <v>10.619469026548673</v>
      </c>
      <c r="AB25" s="112">
        <f t="shared" si="22"/>
        <v>0</v>
      </c>
      <c r="AC25" s="112">
        <f t="shared" si="22"/>
        <v>0</v>
      </c>
      <c r="AD25" s="112">
        <f t="shared" si="22"/>
        <v>0.8849557522123894</v>
      </c>
      <c r="AE25" s="113">
        <f t="shared" si="22"/>
        <v>10.619469026548673</v>
      </c>
    </row>
    <row r="26" spans="1:31" ht="23.25" customHeight="1">
      <c r="A26" s="180"/>
      <c r="B26" s="178" t="s">
        <v>68</v>
      </c>
      <c r="C26" s="114">
        <f>SUM(D26:O26)</f>
        <v>409</v>
      </c>
      <c r="D26" s="121">
        <v>349</v>
      </c>
      <c r="E26" s="122">
        <v>0</v>
      </c>
      <c r="F26" s="122">
        <v>3</v>
      </c>
      <c r="G26" s="122">
        <v>0</v>
      </c>
      <c r="H26" s="122">
        <v>22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31</v>
      </c>
      <c r="O26" s="124">
        <v>0</v>
      </c>
      <c r="P26" s="86"/>
      <c r="Q26" s="219"/>
      <c r="R26" s="215" t="s">
        <v>69</v>
      </c>
      <c r="S26" s="118">
        <f>SUM(T26:AE26)</f>
        <v>388</v>
      </c>
      <c r="T26" s="130">
        <v>331</v>
      </c>
      <c r="U26" s="131">
        <v>0</v>
      </c>
      <c r="V26" s="131">
        <v>2</v>
      </c>
      <c r="W26" s="131">
        <v>0</v>
      </c>
      <c r="X26" s="131">
        <v>20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31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f aca="true" t="shared" si="23" ref="D27:O27">D26/$C26*100</f>
        <v>85.33007334963325</v>
      </c>
      <c r="E27" s="108">
        <f t="shared" si="23"/>
        <v>0</v>
      </c>
      <c r="F27" s="108">
        <f t="shared" si="23"/>
        <v>0.7334963325183375</v>
      </c>
      <c r="G27" s="108">
        <f t="shared" si="23"/>
        <v>0</v>
      </c>
      <c r="H27" s="108">
        <f t="shared" si="23"/>
        <v>5.378973105134474</v>
      </c>
      <c r="I27" s="108">
        <f t="shared" si="23"/>
        <v>0.24449877750611246</v>
      </c>
      <c r="J27" s="108">
        <f t="shared" si="23"/>
        <v>0</v>
      </c>
      <c r="K27" s="108">
        <f t="shared" si="23"/>
        <v>0.24449877750611246</v>
      </c>
      <c r="L27" s="108">
        <f t="shared" si="23"/>
        <v>0</v>
      </c>
      <c r="M27" s="108">
        <f t="shared" si="23"/>
        <v>0.4889975550122249</v>
      </c>
      <c r="N27" s="108">
        <f t="shared" si="23"/>
        <v>7.579462102689487</v>
      </c>
      <c r="O27" s="109">
        <f t="shared" si="23"/>
        <v>0</v>
      </c>
      <c r="P27" s="86"/>
      <c r="Q27" s="219"/>
      <c r="R27" s="216"/>
      <c r="S27" s="110">
        <v>100</v>
      </c>
      <c r="T27" s="129">
        <f aca="true" t="shared" si="24" ref="T27:AE27">T26/$S26*100</f>
        <v>85.30927835051546</v>
      </c>
      <c r="U27" s="112">
        <f t="shared" si="24"/>
        <v>0</v>
      </c>
      <c r="V27" s="112">
        <f t="shared" si="24"/>
        <v>0.5154639175257731</v>
      </c>
      <c r="W27" s="112">
        <f t="shared" si="24"/>
        <v>0</v>
      </c>
      <c r="X27" s="112">
        <f t="shared" si="24"/>
        <v>5.154639175257731</v>
      </c>
      <c r="Y27" s="112">
        <f t="shared" si="24"/>
        <v>0</v>
      </c>
      <c r="Z27" s="112">
        <f t="shared" si="24"/>
        <v>0.25773195876288657</v>
      </c>
      <c r="AA27" s="112">
        <f t="shared" si="24"/>
        <v>0.25773195876288657</v>
      </c>
      <c r="AB27" s="112">
        <f t="shared" si="24"/>
        <v>0</v>
      </c>
      <c r="AC27" s="112">
        <f t="shared" si="24"/>
        <v>0.5154639175257731</v>
      </c>
      <c r="AD27" s="112">
        <f t="shared" si="24"/>
        <v>7.989690721649484</v>
      </c>
      <c r="AE27" s="113">
        <f t="shared" si="24"/>
        <v>0</v>
      </c>
    </row>
    <row r="28" spans="1:31" ht="23.25" customHeight="1">
      <c r="A28" s="180"/>
      <c r="B28" s="178" t="s">
        <v>70</v>
      </c>
      <c r="C28" s="114">
        <f>SUM(D28:O28)</f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f>SUM(T28:AE28)</f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f aca="true" t="shared" si="25" ref="D29:O29">D28/$C28*100</f>
        <v>0</v>
      </c>
      <c r="E29" s="108">
        <f t="shared" si="25"/>
        <v>0</v>
      </c>
      <c r="F29" s="108">
        <f t="shared" si="25"/>
        <v>100</v>
      </c>
      <c r="G29" s="108">
        <f t="shared" si="25"/>
        <v>0</v>
      </c>
      <c r="H29" s="108">
        <f t="shared" si="25"/>
        <v>0</v>
      </c>
      <c r="I29" s="108">
        <f t="shared" si="25"/>
        <v>0</v>
      </c>
      <c r="J29" s="108">
        <f t="shared" si="25"/>
        <v>0</v>
      </c>
      <c r="K29" s="108">
        <f t="shared" si="25"/>
        <v>0</v>
      </c>
      <c r="L29" s="108">
        <f t="shared" si="25"/>
        <v>0</v>
      </c>
      <c r="M29" s="108">
        <f t="shared" si="25"/>
        <v>0</v>
      </c>
      <c r="N29" s="108">
        <f t="shared" si="25"/>
        <v>0</v>
      </c>
      <c r="O29" s="109">
        <f t="shared" si="25"/>
        <v>0</v>
      </c>
      <c r="P29" s="86"/>
      <c r="Q29" s="219"/>
      <c r="R29" s="216"/>
      <c r="S29" s="110">
        <v>100</v>
      </c>
      <c r="T29" s="129">
        <f aca="true" t="shared" si="26" ref="T29:AE29">T28/$S28*100</f>
        <v>0</v>
      </c>
      <c r="U29" s="112">
        <f t="shared" si="26"/>
        <v>0</v>
      </c>
      <c r="V29" s="112">
        <f t="shared" si="26"/>
        <v>100</v>
      </c>
      <c r="W29" s="112">
        <f t="shared" si="26"/>
        <v>0</v>
      </c>
      <c r="X29" s="112">
        <f t="shared" si="26"/>
        <v>0</v>
      </c>
      <c r="Y29" s="112">
        <f t="shared" si="26"/>
        <v>0</v>
      </c>
      <c r="Z29" s="112">
        <f t="shared" si="26"/>
        <v>0</v>
      </c>
      <c r="AA29" s="112">
        <f t="shared" si="26"/>
        <v>0</v>
      </c>
      <c r="AB29" s="112">
        <f t="shared" si="26"/>
        <v>0</v>
      </c>
      <c r="AC29" s="112">
        <f t="shared" si="26"/>
        <v>0</v>
      </c>
      <c r="AD29" s="112">
        <f t="shared" si="26"/>
        <v>0</v>
      </c>
      <c r="AE29" s="113">
        <f t="shared" si="26"/>
        <v>0</v>
      </c>
    </row>
    <row r="30" spans="1:31" ht="23.25" customHeight="1">
      <c r="A30" s="180"/>
      <c r="B30" s="178" t="s">
        <v>22</v>
      </c>
      <c r="C30" s="114">
        <f>SUM(D30:O30)</f>
        <v>315</v>
      </c>
      <c r="D30" s="121">
        <v>10</v>
      </c>
      <c r="E30" s="122">
        <v>0</v>
      </c>
      <c r="F30" s="122">
        <v>1</v>
      </c>
      <c r="G30" s="122">
        <v>0</v>
      </c>
      <c r="H30" s="122">
        <v>300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f>SUM(T30:AE30)</f>
        <v>308</v>
      </c>
      <c r="T30" s="130">
        <v>7</v>
      </c>
      <c r="U30" s="131">
        <v>0</v>
      </c>
      <c r="V30" s="131">
        <v>0</v>
      </c>
      <c r="W30" s="131">
        <v>0</v>
      </c>
      <c r="X30" s="131">
        <v>297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f aca="true" t="shared" si="27" ref="D31:O31">D30/$C30*100</f>
        <v>3.1746031746031744</v>
      </c>
      <c r="E31" s="108">
        <f t="shared" si="27"/>
        <v>0</v>
      </c>
      <c r="F31" s="108">
        <f t="shared" si="27"/>
        <v>0.31746031746031744</v>
      </c>
      <c r="G31" s="108">
        <f t="shared" si="27"/>
        <v>0</v>
      </c>
      <c r="H31" s="108">
        <f t="shared" si="27"/>
        <v>95.23809523809523</v>
      </c>
      <c r="I31" s="108">
        <f t="shared" si="27"/>
        <v>0</v>
      </c>
      <c r="J31" s="108">
        <f t="shared" si="27"/>
        <v>0</v>
      </c>
      <c r="K31" s="108">
        <f t="shared" si="27"/>
        <v>0</v>
      </c>
      <c r="L31" s="108">
        <f t="shared" si="27"/>
        <v>1.2698412698412698</v>
      </c>
      <c r="M31" s="108">
        <f t="shared" si="27"/>
        <v>0</v>
      </c>
      <c r="N31" s="108">
        <f t="shared" si="27"/>
        <v>0</v>
      </c>
      <c r="O31" s="109">
        <f t="shared" si="27"/>
        <v>0</v>
      </c>
      <c r="P31" s="86"/>
      <c r="Q31" s="219"/>
      <c r="R31" s="216"/>
      <c r="S31" s="110">
        <v>100</v>
      </c>
      <c r="T31" s="129">
        <f aca="true" t="shared" si="28" ref="T31:AE31">T30/$S30*100</f>
        <v>2.272727272727273</v>
      </c>
      <c r="U31" s="112">
        <f t="shared" si="28"/>
        <v>0</v>
      </c>
      <c r="V31" s="112">
        <f t="shared" si="28"/>
        <v>0</v>
      </c>
      <c r="W31" s="112">
        <f t="shared" si="28"/>
        <v>0</v>
      </c>
      <c r="X31" s="112">
        <f t="shared" si="28"/>
        <v>96.42857142857143</v>
      </c>
      <c r="Y31" s="112">
        <f t="shared" si="28"/>
        <v>0</v>
      </c>
      <c r="Z31" s="112">
        <f t="shared" si="28"/>
        <v>0</v>
      </c>
      <c r="AA31" s="112">
        <f t="shared" si="28"/>
        <v>0</v>
      </c>
      <c r="AB31" s="112">
        <f t="shared" si="28"/>
        <v>1.2987012987012987</v>
      </c>
      <c r="AC31" s="112">
        <f t="shared" si="28"/>
        <v>0</v>
      </c>
      <c r="AD31" s="112">
        <f t="shared" si="28"/>
        <v>0</v>
      </c>
      <c r="AE31" s="113">
        <f t="shared" si="28"/>
        <v>0</v>
      </c>
    </row>
    <row r="32" spans="1:31" ht="23.25" customHeight="1">
      <c r="A32" s="180"/>
      <c r="B32" s="178" t="s">
        <v>73</v>
      </c>
      <c r="C32" s="114">
        <f>SUM(D32:O32)</f>
        <v>903</v>
      </c>
      <c r="D32" s="121">
        <v>4</v>
      </c>
      <c r="E32" s="122">
        <v>0</v>
      </c>
      <c r="F32" s="122">
        <v>13</v>
      </c>
      <c r="G32" s="122">
        <v>0</v>
      </c>
      <c r="H32" s="122">
        <v>847</v>
      </c>
      <c r="I32" s="122">
        <v>24</v>
      </c>
      <c r="J32" s="122">
        <v>0</v>
      </c>
      <c r="K32" s="122">
        <v>6</v>
      </c>
      <c r="L32" s="122">
        <v>5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f>SUM(T32:AE32)</f>
        <v>779</v>
      </c>
      <c r="T32" s="130">
        <v>3</v>
      </c>
      <c r="U32" s="131">
        <v>0</v>
      </c>
      <c r="V32" s="131">
        <v>12</v>
      </c>
      <c r="W32" s="131">
        <v>0</v>
      </c>
      <c r="X32" s="131">
        <v>728</v>
      </c>
      <c r="Y32" s="131">
        <v>21</v>
      </c>
      <c r="Z32" s="131">
        <v>0</v>
      </c>
      <c r="AA32" s="131">
        <v>5</v>
      </c>
      <c r="AB32" s="131">
        <v>10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f aca="true" t="shared" si="29" ref="D33:O33">D32/$C32*100</f>
        <v>0.4429678848283499</v>
      </c>
      <c r="E33" s="135">
        <f t="shared" si="29"/>
        <v>0</v>
      </c>
      <c r="F33" s="135">
        <f t="shared" si="29"/>
        <v>1.4396456256921373</v>
      </c>
      <c r="G33" s="135">
        <f t="shared" si="29"/>
        <v>0</v>
      </c>
      <c r="H33" s="135">
        <f t="shared" si="29"/>
        <v>93.7984496124031</v>
      </c>
      <c r="I33" s="135">
        <f t="shared" si="29"/>
        <v>2.6578073089700998</v>
      </c>
      <c r="J33" s="135">
        <f t="shared" si="29"/>
        <v>0</v>
      </c>
      <c r="K33" s="135">
        <f t="shared" si="29"/>
        <v>0.6644518272425249</v>
      </c>
      <c r="L33" s="135">
        <f t="shared" si="29"/>
        <v>0.5537098560354374</v>
      </c>
      <c r="M33" s="135">
        <f t="shared" si="29"/>
        <v>0</v>
      </c>
      <c r="N33" s="135">
        <f t="shared" si="29"/>
        <v>0.4429678848283499</v>
      </c>
      <c r="O33" s="136">
        <f t="shared" si="29"/>
        <v>0</v>
      </c>
      <c r="P33" s="86"/>
      <c r="Q33" s="219"/>
      <c r="R33" s="216"/>
      <c r="S33" s="110">
        <v>100</v>
      </c>
      <c r="T33" s="129">
        <f aca="true" t="shared" si="30" ref="T33:AE33">T32/$S32*100</f>
        <v>0.38510911424903727</v>
      </c>
      <c r="U33" s="112">
        <f t="shared" si="30"/>
        <v>0</v>
      </c>
      <c r="V33" s="112">
        <f t="shared" si="30"/>
        <v>1.540436456996149</v>
      </c>
      <c r="W33" s="112">
        <f t="shared" si="30"/>
        <v>0</v>
      </c>
      <c r="X33" s="112">
        <f t="shared" si="30"/>
        <v>93.45314505776636</v>
      </c>
      <c r="Y33" s="112">
        <f t="shared" si="30"/>
        <v>2.6957637997432604</v>
      </c>
      <c r="Z33" s="112">
        <f t="shared" si="30"/>
        <v>0</v>
      </c>
      <c r="AA33" s="112">
        <f t="shared" si="30"/>
        <v>0.6418485237483954</v>
      </c>
      <c r="AB33" s="112">
        <f t="shared" si="30"/>
        <v>1.2836970474967908</v>
      </c>
      <c r="AC33" s="112">
        <f t="shared" si="30"/>
        <v>0</v>
      </c>
      <c r="AD33" s="112">
        <f t="shared" si="30"/>
        <v>0</v>
      </c>
      <c r="AE33" s="113">
        <f t="shared" si="30"/>
        <v>0</v>
      </c>
    </row>
    <row r="34" spans="1:31" ht="23.25" customHeight="1">
      <c r="A34" s="180"/>
      <c r="B34" s="178" t="s">
        <v>24</v>
      </c>
      <c r="C34" s="114">
        <f>SUM(D34:O34)</f>
        <v>685</v>
      </c>
      <c r="D34" s="137">
        <v>0</v>
      </c>
      <c r="E34" s="122">
        <v>0</v>
      </c>
      <c r="F34" s="122">
        <v>5</v>
      </c>
      <c r="G34" s="122">
        <v>0</v>
      </c>
      <c r="H34" s="122">
        <v>663</v>
      </c>
      <c r="I34" s="122">
        <v>9</v>
      </c>
      <c r="J34" s="122">
        <v>0</v>
      </c>
      <c r="K34" s="122">
        <v>3</v>
      </c>
      <c r="L34" s="122">
        <v>5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02">
        <f>SUM(T34:AE34)</f>
        <v>682</v>
      </c>
      <c r="T34" s="130">
        <v>0</v>
      </c>
      <c r="U34" s="131">
        <v>0</v>
      </c>
      <c r="V34" s="131">
        <v>6</v>
      </c>
      <c r="W34" s="131">
        <v>0</v>
      </c>
      <c r="X34" s="131">
        <v>658</v>
      </c>
      <c r="Y34" s="131">
        <v>9</v>
      </c>
      <c r="Z34" s="131">
        <v>0</v>
      </c>
      <c r="AA34" s="131">
        <v>4</v>
      </c>
      <c r="AB34" s="131">
        <v>5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f aca="true" t="shared" si="31" ref="D35:O35">D34/$C34*100</f>
        <v>0</v>
      </c>
      <c r="E35" s="140">
        <f t="shared" si="31"/>
        <v>0</v>
      </c>
      <c r="F35" s="140">
        <f t="shared" si="31"/>
        <v>0.7299270072992701</v>
      </c>
      <c r="G35" s="140">
        <f t="shared" si="31"/>
        <v>0</v>
      </c>
      <c r="H35" s="140">
        <f t="shared" si="31"/>
        <v>96.78832116788321</v>
      </c>
      <c r="I35" s="140">
        <f t="shared" si="31"/>
        <v>1.313868613138686</v>
      </c>
      <c r="J35" s="140">
        <f t="shared" si="31"/>
        <v>0</v>
      </c>
      <c r="K35" s="140">
        <f t="shared" si="31"/>
        <v>0.43795620437956206</v>
      </c>
      <c r="L35" s="140">
        <f t="shared" si="31"/>
        <v>0.7299270072992701</v>
      </c>
      <c r="M35" s="140">
        <f t="shared" si="31"/>
        <v>0</v>
      </c>
      <c r="N35" s="140">
        <f t="shared" si="31"/>
        <v>0</v>
      </c>
      <c r="O35" s="141">
        <f t="shared" si="31"/>
        <v>0</v>
      </c>
      <c r="P35" s="86"/>
      <c r="Q35" s="142"/>
      <c r="R35" s="218"/>
      <c r="S35" s="143">
        <v>100</v>
      </c>
      <c r="T35" s="144">
        <f aca="true" t="shared" si="32" ref="T35:AE35">T34/$S34*100</f>
        <v>0</v>
      </c>
      <c r="U35" s="145">
        <f t="shared" si="32"/>
        <v>0</v>
      </c>
      <c r="V35" s="145">
        <f t="shared" si="32"/>
        <v>0.8797653958944283</v>
      </c>
      <c r="W35" s="145">
        <f t="shared" si="32"/>
        <v>0</v>
      </c>
      <c r="X35" s="145">
        <f t="shared" si="32"/>
        <v>96.48093841642229</v>
      </c>
      <c r="Y35" s="145">
        <f t="shared" si="32"/>
        <v>1.3196480938416422</v>
      </c>
      <c r="Z35" s="145">
        <f t="shared" si="32"/>
        <v>0</v>
      </c>
      <c r="AA35" s="145">
        <f t="shared" si="32"/>
        <v>0.5865102639296188</v>
      </c>
      <c r="AB35" s="145">
        <f t="shared" si="32"/>
        <v>0.7331378299120235</v>
      </c>
      <c r="AC35" s="145">
        <f t="shared" si="32"/>
        <v>0</v>
      </c>
      <c r="AD35" s="145">
        <f t="shared" si="32"/>
        <v>0</v>
      </c>
      <c r="AE35" s="146">
        <f t="shared" si="32"/>
        <v>0</v>
      </c>
    </row>
    <row r="36" ht="22.5" customHeight="1">
      <c r="C36" s="147" t="s">
        <v>76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Ｐゴシック,太字"&amp;14平成１９年４月１日現在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153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159</v>
      </c>
    </row>
    <row r="7" ht="24" customHeight="1"/>
    <row r="8" spans="2:10" ht="26.25" customHeight="1">
      <c r="B8" s="11" t="s">
        <v>154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150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147</v>
      </c>
      <c r="D13" s="163"/>
      <c r="E13" s="174" t="s">
        <v>155</v>
      </c>
      <c r="F13" s="175"/>
      <c r="G13" s="176" t="s">
        <v>156</v>
      </c>
      <c r="H13" s="177"/>
      <c r="I13" s="173" t="s">
        <v>157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3097</v>
      </c>
      <c r="D15" s="22"/>
      <c r="E15" s="23">
        <v>9</v>
      </c>
      <c r="F15" s="24"/>
      <c r="G15" s="25">
        <v>29</v>
      </c>
      <c r="H15" s="26"/>
      <c r="I15" s="27">
        <v>3077</v>
      </c>
      <c r="J15" s="28"/>
    </row>
    <row r="16" spans="1:10" ht="34.5" customHeight="1">
      <c r="A16" s="161" t="s">
        <v>14</v>
      </c>
      <c r="B16" s="162"/>
      <c r="C16" s="23">
        <v>7326</v>
      </c>
      <c r="D16" s="23">
        <v>6863</v>
      </c>
      <c r="E16" s="29">
        <v>31</v>
      </c>
      <c r="F16" s="30">
        <v>33</v>
      </c>
      <c r="G16" s="31">
        <v>55</v>
      </c>
      <c r="H16" s="32">
        <v>45</v>
      </c>
      <c r="I16" s="33">
        <v>7302</v>
      </c>
      <c r="J16" s="34">
        <v>6851</v>
      </c>
    </row>
    <row r="17" spans="1:10" ht="34.5" customHeight="1">
      <c r="A17" s="35"/>
      <c r="B17" s="36" t="s">
        <v>15</v>
      </c>
      <c r="C17" s="37">
        <v>2836</v>
      </c>
      <c r="D17" s="38">
        <v>2662</v>
      </c>
      <c r="E17" s="38">
        <v>7</v>
      </c>
      <c r="F17" s="39">
        <v>8</v>
      </c>
      <c r="G17" s="40">
        <v>31</v>
      </c>
      <c r="H17" s="41">
        <v>26</v>
      </c>
      <c r="I17" s="42">
        <v>2812</v>
      </c>
      <c r="J17" s="43">
        <v>2644</v>
      </c>
    </row>
    <row r="18" spans="1:10" ht="34.5" customHeight="1">
      <c r="A18" s="35"/>
      <c r="B18" s="44" t="s">
        <v>16</v>
      </c>
      <c r="C18" s="45">
        <v>141</v>
      </c>
      <c r="D18" s="46">
        <v>139</v>
      </c>
      <c r="E18" s="46">
        <v>0</v>
      </c>
      <c r="F18" s="47">
        <v>0</v>
      </c>
      <c r="G18" s="48">
        <v>0</v>
      </c>
      <c r="H18" s="49">
        <v>0</v>
      </c>
      <c r="I18" s="50">
        <v>141</v>
      </c>
      <c r="J18" s="51">
        <v>139</v>
      </c>
    </row>
    <row r="19" spans="1:10" ht="34.5" customHeight="1">
      <c r="A19" s="35"/>
      <c r="B19" s="52" t="s">
        <v>135</v>
      </c>
      <c r="C19" s="53">
        <v>547</v>
      </c>
      <c r="D19" s="54">
        <v>534</v>
      </c>
      <c r="E19" s="54">
        <v>0</v>
      </c>
      <c r="F19" s="55">
        <v>0</v>
      </c>
      <c r="G19" s="56">
        <v>2</v>
      </c>
      <c r="H19" s="57">
        <v>1</v>
      </c>
      <c r="I19" s="50">
        <v>545</v>
      </c>
      <c r="J19" s="51">
        <v>533</v>
      </c>
    </row>
    <row r="20" spans="1:10" ht="34.5" customHeight="1">
      <c r="A20" s="35"/>
      <c r="B20" s="44" t="s">
        <v>31</v>
      </c>
      <c r="C20" s="45">
        <v>56</v>
      </c>
      <c r="D20" s="46">
        <v>24</v>
      </c>
      <c r="E20" s="46">
        <v>0</v>
      </c>
      <c r="F20" s="47">
        <v>0</v>
      </c>
      <c r="G20" s="48">
        <v>0</v>
      </c>
      <c r="H20" s="49">
        <v>0</v>
      </c>
      <c r="I20" s="42">
        <v>56</v>
      </c>
      <c r="J20" s="43">
        <v>24</v>
      </c>
    </row>
    <row r="21" spans="1:10" ht="34.5" customHeight="1">
      <c r="A21" s="35"/>
      <c r="B21" s="44" t="s">
        <v>32</v>
      </c>
      <c r="C21" s="45">
        <v>65</v>
      </c>
      <c r="D21" s="46">
        <v>2</v>
      </c>
      <c r="E21" s="46">
        <v>0</v>
      </c>
      <c r="F21" s="47">
        <v>0</v>
      </c>
      <c r="G21" s="48">
        <v>0</v>
      </c>
      <c r="H21" s="49">
        <v>0</v>
      </c>
      <c r="I21" s="50">
        <v>65</v>
      </c>
      <c r="J21" s="51">
        <v>2</v>
      </c>
    </row>
    <row r="22" spans="1:10" ht="34.5" customHeight="1">
      <c r="A22" s="35"/>
      <c r="B22" s="44" t="s">
        <v>19</v>
      </c>
      <c r="C22" s="45">
        <v>1346</v>
      </c>
      <c r="D22" s="46">
        <v>1303</v>
      </c>
      <c r="E22" s="46">
        <v>10</v>
      </c>
      <c r="F22" s="47">
        <v>9</v>
      </c>
      <c r="G22" s="48">
        <v>6</v>
      </c>
      <c r="H22" s="49">
        <v>4</v>
      </c>
      <c r="I22" s="42">
        <v>1350</v>
      </c>
      <c r="J22" s="43">
        <v>1308</v>
      </c>
    </row>
    <row r="23" spans="1:10" ht="34.5" customHeight="1">
      <c r="A23" s="35"/>
      <c r="B23" s="44" t="s">
        <v>33</v>
      </c>
      <c r="C23" s="45">
        <v>110</v>
      </c>
      <c r="D23" s="46">
        <v>108</v>
      </c>
      <c r="E23" s="46">
        <v>0</v>
      </c>
      <c r="F23" s="47">
        <v>0</v>
      </c>
      <c r="G23" s="48">
        <v>1</v>
      </c>
      <c r="H23" s="49">
        <v>1</v>
      </c>
      <c r="I23" s="50">
        <v>109</v>
      </c>
      <c r="J23" s="51">
        <v>107</v>
      </c>
    </row>
    <row r="24" spans="1:10" ht="34.5" customHeight="1">
      <c r="A24" s="35"/>
      <c r="B24" s="44" t="s">
        <v>20</v>
      </c>
      <c r="C24" s="45">
        <v>413</v>
      </c>
      <c r="D24" s="46">
        <v>392</v>
      </c>
      <c r="E24" s="46">
        <v>1</v>
      </c>
      <c r="F24" s="47">
        <v>1</v>
      </c>
      <c r="G24" s="48">
        <v>1</v>
      </c>
      <c r="H24" s="49">
        <v>1</v>
      </c>
      <c r="I24" s="42">
        <v>413</v>
      </c>
      <c r="J24" s="43">
        <v>392</v>
      </c>
    </row>
    <row r="25" spans="1:10" ht="34.5" customHeight="1">
      <c r="A25" s="35"/>
      <c r="B25" s="44" t="s">
        <v>21</v>
      </c>
      <c r="C25" s="45">
        <v>3</v>
      </c>
      <c r="D25" s="46">
        <v>3</v>
      </c>
      <c r="E25" s="46">
        <v>1</v>
      </c>
      <c r="F25" s="47">
        <v>1</v>
      </c>
      <c r="G25" s="48">
        <v>0</v>
      </c>
      <c r="H25" s="49">
        <v>0</v>
      </c>
      <c r="I25" s="50">
        <v>4</v>
      </c>
      <c r="J25" s="51">
        <v>4</v>
      </c>
    </row>
    <row r="26" spans="1:10" ht="34.5" customHeight="1">
      <c r="A26" s="35"/>
      <c r="B26" s="44" t="s">
        <v>22</v>
      </c>
      <c r="C26" s="45">
        <v>349</v>
      </c>
      <c r="D26" s="46">
        <v>341</v>
      </c>
      <c r="E26" s="46">
        <v>6</v>
      </c>
      <c r="F26" s="67">
        <v>6</v>
      </c>
      <c r="G26" s="48">
        <v>0</v>
      </c>
      <c r="H26" s="49">
        <v>0</v>
      </c>
      <c r="I26" s="42">
        <v>355</v>
      </c>
      <c r="J26" s="43">
        <v>347</v>
      </c>
    </row>
    <row r="27" spans="1:10" ht="34.5" customHeight="1">
      <c r="A27" s="35"/>
      <c r="B27" s="44" t="s">
        <v>23</v>
      </c>
      <c r="C27" s="45">
        <v>799</v>
      </c>
      <c r="D27" s="46">
        <v>697</v>
      </c>
      <c r="E27" s="46">
        <v>3</v>
      </c>
      <c r="F27" s="47">
        <v>4</v>
      </c>
      <c r="G27" s="48">
        <v>9</v>
      </c>
      <c r="H27" s="49">
        <v>7</v>
      </c>
      <c r="I27" s="50">
        <v>793</v>
      </c>
      <c r="J27" s="51">
        <v>694</v>
      </c>
    </row>
    <row r="28" spans="1:10" ht="34.5" customHeight="1">
      <c r="A28" s="35"/>
      <c r="B28" s="68" t="s">
        <v>24</v>
      </c>
      <c r="C28" s="53">
        <v>661</v>
      </c>
      <c r="D28" s="69">
        <v>658</v>
      </c>
      <c r="E28" s="69">
        <v>3</v>
      </c>
      <c r="F28" s="70">
        <v>4</v>
      </c>
      <c r="G28" s="71">
        <v>5</v>
      </c>
      <c r="H28" s="72">
        <v>5</v>
      </c>
      <c r="I28" s="42">
        <v>659</v>
      </c>
      <c r="J28" s="43">
        <v>657</v>
      </c>
    </row>
    <row r="29" spans="1:10" ht="34.5" customHeight="1" thickBot="1">
      <c r="A29" s="165" t="s">
        <v>25</v>
      </c>
      <c r="B29" s="166"/>
      <c r="C29" s="73">
        <v>10423</v>
      </c>
      <c r="D29" s="73">
        <v>6863</v>
      </c>
      <c r="E29" s="23">
        <v>40</v>
      </c>
      <c r="F29" s="74">
        <v>33</v>
      </c>
      <c r="G29" s="75">
        <v>84</v>
      </c>
      <c r="H29" s="76">
        <v>45</v>
      </c>
      <c r="I29" s="33">
        <v>10379</v>
      </c>
      <c r="J29" s="34">
        <v>6851</v>
      </c>
    </row>
    <row r="30" spans="2:6" ht="20.25" customHeight="1" thickTop="1">
      <c r="B30" s="1" t="s">
        <v>26</v>
      </c>
      <c r="F30" s="77"/>
    </row>
    <row r="31" ht="18.75" customHeight="1">
      <c r="B31" s="1" t="s">
        <v>27</v>
      </c>
    </row>
    <row r="32" ht="18.75" customHeight="1">
      <c r="B32" s="1" t="s">
        <v>158</v>
      </c>
    </row>
    <row r="33" ht="15.75" customHeight="1"/>
    <row r="34" ht="4.5" customHeight="1"/>
    <row r="35" spans="2:10" ht="24.7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34.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27.75" customHeight="1">
      <c r="B37" s="164" t="s">
        <v>151</v>
      </c>
      <c r="C37" s="164"/>
      <c r="D37" s="164"/>
      <c r="E37" s="164"/>
      <c r="F37" s="164"/>
      <c r="G37" s="164"/>
      <c r="H37" s="164"/>
      <c r="I37" s="164"/>
      <c r="J37" s="164"/>
    </row>
    <row r="38" spans="2:10" ht="27.75" customHeight="1">
      <c r="B38" s="164"/>
      <c r="C38" s="164"/>
      <c r="D38" s="164"/>
      <c r="E38" s="164"/>
      <c r="F38" s="164"/>
      <c r="G38" s="164"/>
      <c r="H38" s="164"/>
      <c r="I38" s="164"/>
      <c r="J38" s="164"/>
    </row>
    <row r="39" spans="2:10" ht="27.75" customHeight="1">
      <c r="B39" s="164"/>
      <c r="C39" s="164"/>
      <c r="D39" s="164"/>
      <c r="E39" s="164"/>
      <c r="F39" s="164"/>
      <c r="G39" s="164"/>
      <c r="H39" s="164"/>
      <c r="I39" s="164"/>
      <c r="J39" s="164"/>
    </row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mergeCells count="12">
    <mergeCell ref="A16:B16"/>
    <mergeCell ref="C13:D13"/>
    <mergeCell ref="B37:J39"/>
    <mergeCell ref="B35:J36"/>
    <mergeCell ref="A29:B29"/>
    <mergeCell ref="A15:B15"/>
    <mergeCell ref="I1:J1"/>
    <mergeCell ref="A13:B14"/>
    <mergeCell ref="I2:J2"/>
    <mergeCell ref="I13:J13"/>
    <mergeCell ref="E13:F13"/>
    <mergeCell ref="G13:H13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A1" sqref="A1:O1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141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10379</v>
      </c>
      <c r="D6" s="83">
        <v>1439</v>
      </c>
      <c r="E6" s="84">
        <v>54</v>
      </c>
      <c r="F6" s="84">
        <v>882</v>
      </c>
      <c r="G6" s="84">
        <v>137</v>
      </c>
      <c r="H6" s="84">
        <v>6819</v>
      </c>
      <c r="I6" s="84">
        <v>584</v>
      </c>
      <c r="J6" s="84">
        <v>7</v>
      </c>
      <c r="K6" s="84">
        <v>185</v>
      </c>
      <c r="L6" s="84">
        <v>67</v>
      </c>
      <c r="M6" s="84">
        <v>6</v>
      </c>
      <c r="N6" s="84">
        <v>146</v>
      </c>
      <c r="O6" s="85">
        <v>53</v>
      </c>
      <c r="P6" s="86"/>
      <c r="Q6" s="226" t="s">
        <v>51</v>
      </c>
      <c r="R6" s="227"/>
      <c r="S6" s="87">
        <v>6851</v>
      </c>
      <c r="T6" s="88">
        <v>1013</v>
      </c>
      <c r="U6" s="89">
        <v>29</v>
      </c>
      <c r="V6" s="89">
        <v>455</v>
      </c>
      <c r="W6" s="89">
        <v>67</v>
      </c>
      <c r="X6" s="89">
        <v>4655</v>
      </c>
      <c r="Y6" s="89">
        <v>353</v>
      </c>
      <c r="Z6" s="89">
        <v>5</v>
      </c>
      <c r="AA6" s="89">
        <v>103</v>
      </c>
      <c r="AB6" s="89">
        <v>53</v>
      </c>
      <c r="AC6" s="89">
        <v>2</v>
      </c>
      <c r="AD6" s="89">
        <v>103</v>
      </c>
      <c r="AE6" s="90">
        <v>13</v>
      </c>
    </row>
    <row r="7" spans="1:31" ht="23.25" customHeight="1" thickBot="1">
      <c r="A7" s="209"/>
      <c r="B7" s="210"/>
      <c r="C7" s="91">
        <v>100</v>
      </c>
      <c r="D7" s="92">
        <v>13.86453415550631</v>
      </c>
      <c r="E7" s="93">
        <v>0.5202813373157337</v>
      </c>
      <c r="F7" s="93">
        <v>8.497928509490317</v>
      </c>
      <c r="G7" s="93">
        <v>1.3199730224491761</v>
      </c>
      <c r="H7" s="93">
        <v>65.69997109548126</v>
      </c>
      <c r="I7" s="93">
        <v>5.62674631467386</v>
      </c>
      <c r="J7" s="93">
        <v>0.06744387705944696</v>
      </c>
      <c r="K7" s="93">
        <v>1.782445322285384</v>
      </c>
      <c r="L7" s="93">
        <v>0.6455342518547067</v>
      </c>
      <c r="M7" s="93">
        <v>0.05780903747952597</v>
      </c>
      <c r="N7" s="93">
        <v>1.406686578668465</v>
      </c>
      <c r="O7" s="94">
        <v>0.5106464977358127</v>
      </c>
      <c r="P7" s="86"/>
      <c r="Q7" s="228"/>
      <c r="R7" s="229"/>
      <c r="S7" s="95">
        <v>100</v>
      </c>
      <c r="T7" s="96">
        <v>14.786162603999417</v>
      </c>
      <c r="U7" s="96">
        <v>0.42329586921617285</v>
      </c>
      <c r="V7" s="96">
        <v>6.641366223908918</v>
      </c>
      <c r="W7" s="96">
        <v>0.9779594219821923</v>
      </c>
      <c r="X7" s="96">
        <v>67.9462852138374</v>
      </c>
      <c r="Y7" s="96">
        <v>5.152532477010655</v>
      </c>
      <c r="Z7" s="96">
        <v>0.07298204641658153</v>
      </c>
      <c r="AA7" s="96">
        <v>1.5034301561815793</v>
      </c>
      <c r="AB7" s="96">
        <v>0.7736096920157641</v>
      </c>
      <c r="AC7" s="96">
        <v>0.029192818566632608</v>
      </c>
      <c r="AD7" s="96">
        <v>1.5034301561815793</v>
      </c>
      <c r="AE7" s="97">
        <v>0.18975332068311196</v>
      </c>
    </row>
    <row r="8" spans="1:31" ht="23.25" customHeight="1" thickTop="1">
      <c r="A8" s="201" t="s">
        <v>52</v>
      </c>
      <c r="B8" s="202"/>
      <c r="C8" s="98">
        <v>3077</v>
      </c>
      <c r="D8" s="99">
        <v>396</v>
      </c>
      <c r="E8" s="100">
        <v>22</v>
      </c>
      <c r="F8" s="100">
        <v>365</v>
      </c>
      <c r="G8" s="100">
        <v>63</v>
      </c>
      <c r="H8" s="100">
        <v>1927</v>
      </c>
      <c r="I8" s="100">
        <v>174</v>
      </c>
      <c r="J8" s="100">
        <v>1</v>
      </c>
      <c r="K8" s="100">
        <v>72</v>
      </c>
      <c r="L8" s="100">
        <v>15</v>
      </c>
      <c r="M8" s="100">
        <v>3</v>
      </c>
      <c r="N8" s="100">
        <v>39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12.86967825804355</v>
      </c>
      <c r="E9" s="108">
        <v>0.7149821254468639</v>
      </c>
      <c r="F9" s="108">
        <v>11.862203444913877</v>
      </c>
      <c r="G9" s="108">
        <v>2.0474488137796554</v>
      </c>
      <c r="H9" s="108">
        <v>62.62593435164121</v>
      </c>
      <c r="I9" s="108">
        <v>5.654858628534287</v>
      </c>
      <c r="J9" s="108">
        <v>0.032499187520311994</v>
      </c>
      <c r="K9" s="108">
        <v>2.3399415014624636</v>
      </c>
      <c r="L9" s="108">
        <v>0.4874878128046799</v>
      </c>
      <c r="M9" s="108">
        <v>0.09749756256093597</v>
      </c>
      <c r="N9" s="108">
        <v>1.2674683132921676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98">
        <v>7302</v>
      </c>
      <c r="D10" s="115">
        <v>1043</v>
      </c>
      <c r="E10" s="116">
        <v>32</v>
      </c>
      <c r="F10" s="116">
        <v>517</v>
      </c>
      <c r="G10" s="116">
        <v>74</v>
      </c>
      <c r="H10" s="116">
        <v>4892</v>
      </c>
      <c r="I10" s="116">
        <v>410</v>
      </c>
      <c r="J10" s="116">
        <v>6</v>
      </c>
      <c r="K10" s="116">
        <v>113</v>
      </c>
      <c r="L10" s="116">
        <v>52</v>
      </c>
      <c r="M10" s="116">
        <v>3</v>
      </c>
      <c r="N10" s="116">
        <v>107</v>
      </c>
      <c r="O10" s="117">
        <v>53</v>
      </c>
      <c r="P10" s="86"/>
      <c r="Q10" s="224" t="s">
        <v>34</v>
      </c>
      <c r="R10" s="225"/>
      <c r="S10" s="118">
        <v>6851</v>
      </c>
      <c r="T10" s="119">
        <v>1013</v>
      </c>
      <c r="U10" s="119">
        <v>29</v>
      </c>
      <c r="V10" s="119">
        <v>455</v>
      </c>
      <c r="W10" s="119">
        <v>67</v>
      </c>
      <c r="X10" s="119">
        <v>4655</v>
      </c>
      <c r="Y10" s="119">
        <v>353</v>
      </c>
      <c r="Z10" s="119">
        <v>5</v>
      </c>
      <c r="AA10" s="119">
        <v>103</v>
      </c>
      <c r="AB10" s="119">
        <v>53</v>
      </c>
      <c r="AC10" s="119">
        <v>2</v>
      </c>
      <c r="AD10" s="119">
        <v>103</v>
      </c>
      <c r="AE10" s="120">
        <v>13</v>
      </c>
    </row>
    <row r="11" spans="1:31" ht="23.25" customHeight="1">
      <c r="A11" s="201"/>
      <c r="B11" s="204"/>
      <c r="C11" s="106">
        <v>100</v>
      </c>
      <c r="D11" s="107">
        <v>14.283757874554917</v>
      </c>
      <c r="E11" s="108">
        <v>0.4382360996987127</v>
      </c>
      <c r="F11" s="108">
        <v>7.080251985757327</v>
      </c>
      <c r="G11" s="108">
        <v>1.013420980553273</v>
      </c>
      <c r="H11" s="108">
        <v>66.9953437414407</v>
      </c>
      <c r="I11" s="108">
        <v>5.614900027389756</v>
      </c>
      <c r="J11" s="108">
        <v>0.08216926869350863</v>
      </c>
      <c r="K11" s="108">
        <v>1.5475212270610792</v>
      </c>
      <c r="L11" s="108">
        <v>0.7121336620104081</v>
      </c>
      <c r="M11" s="108">
        <v>0.041084634346754315</v>
      </c>
      <c r="N11" s="108">
        <v>1.4653519583675705</v>
      </c>
      <c r="O11" s="109">
        <v>0.7258285401259928</v>
      </c>
      <c r="P11" s="86"/>
      <c r="Q11" s="220"/>
      <c r="R11" s="223"/>
      <c r="S11" s="110">
        <v>100</v>
      </c>
      <c r="T11" s="112">
        <v>14.786162603999417</v>
      </c>
      <c r="U11" s="112">
        <v>0.42329586921617285</v>
      </c>
      <c r="V11" s="112">
        <v>6.641366223908918</v>
      </c>
      <c r="W11" s="112">
        <v>0.9779594219821923</v>
      </c>
      <c r="X11" s="112">
        <v>67.9462852138374</v>
      </c>
      <c r="Y11" s="112">
        <v>5.152532477010655</v>
      </c>
      <c r="Z11" s="112">
        <v>0.07298204641658153</v>
      </c>
      <c r="AA11" s="112">
        <v>1.5034301561815793</v>
      </c>
      <c r="AB11" s="112">
        <v>0.7736096920157641</v>
      </c>
      <c r="AC11" s="112">
        <v>0.029192818566632608</v>
      </c>
      <c r="AD11" s="112">
        <v>1.5034301561815793</v>
      </c>
      <c r="AE11" s="113">
        <v>0.18975332068311196</v>
      </c>
    </row>
    <row r="12" spans="1:31" ht="23.25" customHeight="1">
      <c r="A12" s="180"/>
      <c r="B12" s="178" t="s">
        <v>54</v>
      </c>
      <c r="C12" s="98">
        <v>2812</v>
      </c>
      <c r="D12" s="121">
        <v>209</v>
      </c>
      <c r="E12" s="122">
        <v>19</v>
      </c>
      <c r="F12" s="123">
        <v>63</v>
      </c>
      <c r="G12" s="122">
        <v>8</v>
      </c>
      <c r="H12" s="122">
        <v>2180</v>
      </c>
      <c r="I12" s="122">
        <v>251</v>
      </c>
      <c r="J12" s="122">
        <v>1</v>
      </c>
      <c r="K12" s="122">
        <v>51</v>
      </c>
      <c r="L12" s="122">
        <v>24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2644</v>
      </c>
      <c r="T12" s="126">
        <v>206</v>
      </c>
      <c r="U12" s="127">
        <v>18</v>
      </c>
      <c r="V12" s="127">
        <v>63</v>
      </c>
      <c r="W12" s="127">
        <v>8</v>
      </c>
      <c r="X12" s="127">
        <v>2059</v>
      </c>
      <c r="Y12" s="127">
        <v>218</v>
      </c>
      <c r="Z12" s="127">
        <v>0</v>
      </c>
      <c r="AA12" s="127">
        <v>45</v>
      </c>
      <c r="AB12" s="127">
        <v>22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7.4324324324324325</v>
      </c>
      <c r="E13" s="108">
        <v>0.6756756756756757</v>
      </c>
      <c r="F13" s="108">
        <v>2.240398293029872</v>
      </c>
      <c r="G13" s="108">
        <v>0.2844950213371266</v>
      </c>
      <c r="H13" s="108">
        <v>77.52489331436699</v>
      </c>
      <c r="I13" s="108">
        <v>8.926031294452347</v>
      </c>
      <c r="J13" s="108">
        <v>0.03556187766714083</v>
      </c>
      <c r="K13" s="108">
        <v>1.813655761024182</v>
      </c>
      <c r="L13" s="108">
        <v>0.8534850640113799</v>
      </c>
      <c r="M13" s="108">
        <v>0</v>
      </c>
      <c r="N13" s="108">
        <v>0.21337126600284498</v>
      </c>
      <c r="O13" s="109">
        <v>0</v>
      </c>
      <c r="P13" s="86"/>
      <c r="Q13" s="219"/>
      <c r="R13" s="216"/>
      <c r="S13" s="110">
        <v>100</v>
      </c>
      <c r="T13" s="129">
        <v>7.791225416036308</v>
      </c>
      <c r="U13" s="112">
        <v>0.680786686838124</v>
      </c>
      <c r="V13" s="112">
        <v>2.3827534039334344</v>
      </c>
      <c r="W13" s="112">
        <v>0.30257186081694404</v>
      </c>
      <c r="X13" s="112">
        <v>77.87443267776096</v>
      </c>
      <c r="Y13" s="112">
        <v>8.245083207261725</v>
      </c>
      <c r="Z13" s="112">
        <v>0</v>
      </c>
      <c r="AA13" s="112">
        <v>1.70196671709531</v>
      </c>
      <c r="AB13" s="112">
        <v>0.8320726172465961</v>
      </c>
      <c r="AC13" s="112">
        <v>0</v>
      </c>
      <c r="AD13" s="112">
        <v>0.18910741301059003</v>
      </c>
      <c r="AE13" s="113">
        <v>0</v>
      </c>
    </row>
    <row r="14" spans="1:31" ht="23.25" customHeight="1">
      <c r="A14" s="180"/>
      <c r="B14" s="178" t="s">
        <v>56</v>
      </c>
      <c r="C14" s="98">
        <v>141</v>
      </c>
      <c r="D14" s="121">
        <v>9</v>
      </c>
      <c r="E14" s="122">
        <v>1</v>
      </c>
      <c r="F14" s="122">
        <v>2</v>
      </c>
      <c r="G14" s="122">
        <v>0</v>
      </c>
      <c r="H14" s="122">
        <v>127</v>
      </c>
      <c r="I14" s="122">
        <v>2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4">
        <v>0</v>
      </c>
      <c r="P14" s="86"/>
      <c r="Q14" s="219"/>
      <c r="R14" s="215" t="s">
        <v>57</v>
      </c>
      <c r="S14" s="118">
        <v>139</v>
      </c>
      <c r="T14" s="130">
        <v>10</v>
      </c>
      <c r="U14" s="131">
        <v>1</v>
      </c>
      <c r="V14" s="131">
        <v>2</v>
      </c>
      <c r="W14" s="131">
        <v>0</v>
      </c>
      <c r="X14" s="131">
        <v>124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0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6.382978723404255</v>
      </c>
      <c r="E15" s="108">
        <v>0.7092198581560284</v>
      </c>
      <c r="F15" s="108">
        <v>1.4184397163120568</v>
      </c>
      <c r="G15" s="108">
        <v>0</v>
      </c>
      <c r="H15" s="108">
        <v>90.0709219858156</v>
      </c>
      <c r="I15" s="108">
        <v>1.4184397163120568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9">
        <v>0</v>
      </c>
      <c r="P15" s="86"/>
      <c r="Q15" s="219"/>
      <c r="R15" s="216"/>
      <c r="S15" s="110">
        <v>100</v>
      </c>
      <c r="T15" s="129">
        <v>7.194244604316546</v>
      </c>
      <c r="U15" s="112">
        <v>0.7194244604316548</v>
      </c>
      <c r="V15" s="112">
        <v>1.4388489208633095</v>
      </c>
      <c r="W15" s="112">
        <v>0</v>
      </c>
      <c r="X15" s="112">
        <v>89.20863309352518</v>
      </c>
      <c r="Y15" s="112">
        <v>0</v>
      </c>
      <c r="Z15" s="112">
        <v>1.4388489208633095</v>
      </c>
      <c r="AA15" s="112">
        <v>0</v>
      </c>
      <c r="AB15" s="112">
        <v>0</v>
      </c>
      <c r="AC15" s="112">
        <v>0</v>
      </c>
      <c r="AD15" s="112">
        <v>0</v>
      </c>
      <c r="AE15" s="113">
        <v>0</v>
      </c>
    </row>
    <row r="16" spans="1:31" ht="23.25" customHeight="1">
      <c r="A16" s="180"/>
      <c r="B16" s="178" t="s">
        <v>58</v>
      </c>
      <c r="C16" s="98">
        <v>545</v>
      </c>
      <c r="D16" s="121">
        <v>42</v>
      </c>
      <c r="E16" s="122">
        <v>0</v>
      </c>
      <c r="F16" s="122">
        <v>217</v>
      </c>
      <c r="G16" s="122">
        <v>54</v>
      </c>
      <c r="H16" s="122">
        <v>178</v>
      </c>
      <c r="I16" s="122">
        <v>15</v>
      </c>
      <c r="J16" s="122">
        <v>0</v>
      </c>
      <c r="K16" s="122">
        <v>31</v>
      </c>
      <c r="L16" s="122">
        <v>7</v>
      </c>
      <c r="M16" s="122">
        <v>0</v>
      </c>
      <c r="N16" s="122">
        <v>1</v>
      </c>
      <c r="O16" s="124">
        <v>0</v>
      </c>
      <c r="P16" s="86"/>
      <c r="Q16" s="219"/>
      <c r="R16" s="215" t="s">
        <v>59</v>
      </c>
      <c r="S16" s="118">
        <v>533</v>
      </c>
      <c r="T16" s="130">
        <v>41</v>
      </c>
      <c r="U16" s="131">
        <v>0</v>
      </c>
      <c r="V16" s="131">
        <v>214</v>
      </c>
      <c r="W16" s="131">
        <v>53</v>
      </c>
      <c r="X16" s="131">
        <v>175</v>
      </c>
      <c r="Y16" s="131">
        <v>15</v>
      </c>
      <c r="Z16" s="131">
        <v>0</v>
      </c>
      <c r="AA16" s="131">
        <v>31</v>
      </c>
      <c r="AB16" s="131">
        <v>4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7.706422018348624</v>
      </c>
      <c r="E17" s="108">
        <v>0</v>
      </c>
      <c r="F17" s="108">
        <v>39.816513761467895</v>
      </c>
      <c r="G17" s="108">
        <v>9.908256880733946</v>
      </c>
      <c r="H17" s="108">
        <v>32.6605504587156</v>
      </c>
      <c r="I17" s="108">
        <v>2.7522935779816518</v>
      </c>
      <c r="J17" s="108">
        <v>0</v>
      </c>
      <c r="K17" s="108">
        <v>5.688073394495413</v>
      </c>
      <c r="L17" s="108">
        <v>1.2844036697247707</v>
      </c>
      <c r="M17" s="108">
        <v>0</v>
      </c>
      <c r="N17" s="108">
        <v>0.1834862385321101</v>
      </c>
      <c r="O17" s="109">
        <v>0</v>
      </c>
      <c r="P17" s="86"/>
      <c r="Q17" s="219"/>
      <c r="R17" s="216"/>
      <c r="S17" s="110">
        <v>100</v>
      </c>
      <c r="T17" s="129">
        <v>7.6923076923076925</v>
      </c>
      <c r="U17" s="112">
        <v>0</v>
      </c>
      <c r="V17" s="112">
        <v>40.150093808630395</v>
      </c>
      <c r="W17" s="112">
        <v>9.943714821763603</v>
      </c>
      <c r="X17" s="112">
        <v>32.833020637898684</v>
      </c>
      <c r="Y17" s="112">
        <v>2.8142589118198873</v>
      </c>
      <c r="Z17" s="112">
        <v>0</v>
      </c>
      <c r="AA17" s="112">
        <v>5.816135084427768</v>
      </c>
      <c r="AB17" s="112">
        <v>0.7504690431519699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98">
        <v>56</v>
      </c>
      <c r="D18" s="121">
        <v>2</v>
      </c>
      <c r="E18" s="122">
        <v>0</v>
      </c>
      <c r="F18" s="122">
        <v>42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v>24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3.571428571428571</v>
      </c>
      <c r="E19" s="108">
        <v>0</v>
      </c>
      <c r="F19" s="108">
        <v>75</v>
      </c>
      <c r="G19" s="108">
        <v>7.142857142857142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1.7857142857142856</v>
      </c>
      <c r="N19" s="108">
        <v>1.7857142857142856</v>
      </c>
      <c r="O19" s="109">
        <v>10.714285714285714</v>
      </c>
      <c r="P19" s="86"/>
      <c r="Q19" s="219"/>
      <c r="R19" s="216"/>
      <c r="S19" s="110">
        <v>100</v>
      </c>
      <c r="T19" s="129">
        <v>4.166666666666666</v>
      </c>
      <c r="U19" s="112">
        <v>0</v>
      </c>
      <c r="V19" s="112">
        <v>83.33333333333334</v>
      </c>
      <c r="W19" s="112">
        <v>8.333333333333332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4.166666666666666</v>
      </c>
      <c r="AE19" s="113">
        <v>0</v>
      </c>
    </row>
    <row r="20" spans="1:31" ht="23.25" customHeight="1">
      <c r="A20" s="180"/>
      <c r="B20" s="178" t="s">
        <v>62</v>
      </c>
      <c r="C20" s="98">
        <v>65</v>
      </c>
      <c r="D20" s="153">
        <v>0</v>
      </c>
      <c r="E20" s="154">
        <v>0</v>
      </c>
      <c r="F20" s="154">
        <v>24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33</v>
      </c>
      <c r="P20" s="86"/>
      <c r="Q20" s="219"/>
      <c r="R20" s="215" t="s">
        <v>63</v>
      </c>
      <c r="S20" s="118">
        <v>2</v>
      </c>
      <c r="T20" s="130">
        <v>0</v>
      </c>
      <c r="U20" s="131">
        <v>0</v>
      </c>
      <c r="V20" s="131">
        <v>1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1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36.92307692307693</v>
      </c>
      <c r="G21" s="108">
        <v>1.5384615384615385</v>
      </c>
      <c r="H21" s="108">
        <v>10.76923076923077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50.76923076923077</v>
      </c>
      <c r="P21" s="86"/>
      <c r="Q21" s="219"/>
      <c r="R21" s="216"/>
      <c r="S21" s="110">
        <v>100</v>
      </c>
      <c r="T21" s="129" t="s">
        <v>86</v>
      </c>
      <c r="U21" s="112" t="s">
        <v>86</v>
      </c>
      <c r="V21" s="112">
        <v>50</v>
      </c>
      <c r="W21" s="112" t="s">
        <v>86</v>
      </c>
      <c r="X21" s="112" t="s">
        <v>86</v>
      </c>
      <c r="Y21" s="112" t="s">
        <v>86</v>
      </c>
      <c r="Z21" s="112" t="s">
        <v>86</v>
      </c>
      <c r="AA21" s="112" t="s">
        <v>86</v>
      </c>
      <c r="AB21" s="112" t="s">
        <v>86</v>
      </c>
      <c r="AC21" s="112" t="s">
        <v>86</v>
      </c>
      <c r="AD21" s="112" t="s">
        <v>86</v>
      </c>
      <c r="AE21" s="113">
        <v>50</v>
      </c>
    </row>
    <row r="22" spans="1:31" ht="23.25" customHeight="1">
      <c r="A22" s="180"/>
      <c r="B22" s="178" t="s">
        <v>64</v>
      </c>
      <c r="C22" s="98">
        <v>1350</v>
      </c>
      <c r="D22" s="121">
        <v>415</v>
      </c>
      <c r="E22" s="122">
        <v>12</v>
      </c>
      <c r="F22" s="122">
        <v>72</v>
      </c>
      <c r="G22" s="122">
        <v>3</v>
      </c>
      <c r="H22" s="122">
        <v>649</v>
      </c>
      <c r="I22" s="122">
        <v>108</v>
      </c>
      <c r="J22" s="122">
        <v>5</v>
      </c>
      <c r="K22" s="122">
        <v>10</v>
      </c>
      <c r="L22" s="122">
        <v>12</v>
      </c>
      <c r="M22" s="122">
        <v>0</v>
      </c>
      <c r="N22" s="122">
        <v>64</v>
      </c>
      <c r="O22" s="124">
        <v>0</v>
      </c>
      <c r="P22" s="86"/>
      <c r="Q22" s="219"/>
      <c r="R22" s="215" t="s">
        <v>65</v>
      </c>
      <c r="S22" s="118">
        <v>1308</v>
      </c>
      <c r="T22" s="130">
        <v>410</v>
      </c>
      <c r="U22" s="131">
        <v>10</v>
      </c>
      <c r="V22" s="131">
        <v>60</v>
      </c>
      <c r="W22" s="131">
        <v>0</v>
      </c>
      <c r="X22" s="131">
        <v>651</v>
      </c>
      <c r="Y22" s="131">
        <v>89</v>
      </c>
      <c r="Z22" s="131">
        <v>2</v>
      </c>
      <c r="AA22" s="131">
        <v>7</v>
      </c>
      <c r="AB22" s="131">
        <v>13</v>
      </c>
      <c r="AC22" s="131">
        <v>0</v>
      </c>
      <c r="AD22" s="131">
        <v>66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30.74074074074074</v>
      </c>
      <c r="E23" s="108">
        <v>0.8888888888888888</v>
      </c>
      <c r="F23" s="108">
        <v>5.333333333333334</v>
      </c>
      <c r="G23" s="108">
        <v>0.2222222222222222</v>
      </c>
      <c r="H23" s="108">
        <v>48.074074074074076</v>
      </c>
      <c r="I23" s="108">
        <v>8</v>
      </c>
      <c r="J23" s="108">
        <v>0.3703703703703704</v>
      </c>
      <c r="K23" s="108">
        <v>0.7407407407407408</v>
      </c>
      <c r="L23" s="108">
        <v>0.8888888888888888</v>
      </c>
      <c r="M23" s="108">
        <v>0</v>
      </c>
      <c r="N23" s="108">
        <v>4.7407407407407405</v>
      </c>
      <c r="O23" s="109">
        <v>0</v>
      </c>
      <c r="P23" s="86"/>
      <c r="Q23" s="219"/>
      <c r="R23" s="216"/>
      <c r="S23" s="110">
        <v>100</v>
      </c>
      <c r="T23" s="129">
        <v>31.345565749235476</v>
      </c>
      <c r="U23" s="112">
        <v>0.764525993883792</v>
      </c>
      <c r="V23" s="112">
        <v>4.587155963302752</v>
      </c>
      <c r="W23" s="112">
        <v>0</v>
      </c>
      <c r="X23" s="112">
        <v>49.77064220183486</v>
      </c>
      <c r="Y23" s="112">
        <v>6.804281345565749</v>
      </c>
      <c r="Z23" s="112">
        <v>0.1529051987767584</v>
      </c>
      <c r="AA23" s="112">
        <v>0.5351681957186544</v>
      </c>
      <c r="AB23" s="112">
        <v>0.9938837920489296</v>
      </c>
      <c r="AC23" s="112">
        <v>0</v>
      </c>
      <c r="AD23" s="112">
        <v>5.045871559633028</v>
      </c>
      <c r="AE23" s="113">
        <v>0</v>
      </c>
    </row>
    <row r="24" spans="1:31" ht="23.25" customHeight="1">
      <c r="A24" s="180"/>
      <c r="B24" s="178" t="s">
        <v>66</v>
      </c>
      <c r="C24" s="98">
        <v>109</v>
      </c>
      <c r="D24" s="121">
        <v>1</v>
      </c>
      <c r="E24" s="122">
        <v>0</v>
      </c>
      <c r="F24" s="122">
        <v>78</v>
      </c>
      <c r="G24" s="122">
        <v>4</v>
      </c>
      <c r="H24" s="122">
        <v>0</v>
      </c>
      <c r="I24" s="122">
        <v>0</v>
      </c>
      <c r="J24" s="122">
        <v>0</v>
      </c>
      <c r="K24" s="122">
        <v>12</v>
      </c>
      <c r="L24" s="122">
        <v>0</v>
      </c>
      <c r="M24" s="122">
        <v>0</v>
      </c>
      <c r="N24" s="122">
        <v>1</v>
      </c>
      <c r="O24" s="124">
        <v>13</v>
      </c>
      <c r="P24" s="86"/>
      <c r="Q24" s="219"/>
      <c r="R24" s="215" t="s">
        <v>67</v>
      </c>
      <c r="S24" s="118">
        <v>107</v>
      </c>
      <c r="T24" s="130">
        <v>1</v>
      </c>
      <c r="U24" s="131">
        <v>0</v>
      </c>
      <c r="V24" s="131">
        <v>77</v>
      </c>
      <c r="W24" s="131">
        <v>4</v>
      </c>
      <c r="X24" s="131">
        <v>2</v>
      </c>
      <c r="Y24" s="131">
        <v>0</v>
      </c>
      <c r="Z24" s="131">
        <v>0</v>
      </c>
      <c r="AA24" s="131">
        <v>11</v>
      </c>
      <c r="AB24" s="131">
        <v>0</v>
      </c>
      <c r="AC24" s="131">
        <v>0</v>
      </c>
      <c r="AD24" s="131">
        <v>1</v>
      </c>
      <c r="AE24" s="132">
        <v>11</v>
      </c>
    </row>
    <row r="25" spans="1:31" ht="23.25" customHeight="1">
      <c r="A25" s="180"/>
      <c r="B25" s="200"/>
      <c r="C25" s="106">
        <v>100</v>
      </c>
      <c r="D25" s="107">
        <v>0.9174311926605505</v>
      </c>
      <c r="E25" s="108">
        <v>0</v>
      </c>
      <c r="F25" s="108">
        <v>71.55963302752293</v>
      </c>
      <c r="G25" s="108">
        <v>3.669724770642202</v>
      </c>
      <c r="H25" s="108">
        <v>0</v>
      </c>
      <c r="I25" s="108">
        <v>0</v>
      </c>
      <c r="J25" s="108">
        <v>0</v>
      </c>
      <c r="K25" s="108">
        <v>11.009174311926607</v>
      </c>
      <c r="L25" s="108">
        <v>0</v>
      </c>
      <c r="M25" s="108">
        <v>0</v>
      </c>
      <c r="N25" s="108">
        <v>0.9174311926605505</v>
      </c>
      <c r="O25" s="109">
        <v>11.926605504587156</v>
      </c>
      <c r="P25" s="86"/>
      <c r="Q25" s="219"/>
      <c r="R25" s="216"/>
      <c r="S25" s="110">
        <v>100</v>
      </c>
      <c r="T25" s="129">
        <v>0.9345794392523363</v>
      </c>
      <c r="U25" s="112">
        <v>0</v>
      </c>
      <c r="V25" s="112">
        <v>71.96261682242991</v>
      </c>
      <c r="W25" s="112">
        <v>3.7383177570093453</v>
      </c>
      <c r="X25" s="112">
        <v>1.8691588785046727</v>
      </c>
      <c r="Y25" s="112">
        <v>0</v>
      </c>
      <c r="Z25" s="112">
        <v>0</v>
      </c>
      <c r="AA25" s="112">
        <v>10.2803738317757</v>
      </c>
      <c r="AB25" s="112">
        <v>0</v>
      </c>
      <c r="AC25" s="112">
        <v>0</v>
      </c>
      <c r="AD25" s="112">
        <v>0.9345794392523363</v>
      </c>
      <c r="AE25" s="113">
        <v>10.2803738317757</v>
      </c>
    </row>
    <row r="26" spans="1:31" ht="23.25" customHeight="1">
      <c r="A26" s="180"/>
      <c r="B26" s="178" t="s">
        <v>68</v>
      </c>
      <c r="C26" s="98">
        <v>413</v>
      </c>
      <c r="D26" s="121">
        <v>352</v>
      </c>
      <c r="E26" s="122">
        <v>0</v>
      </c>
      <c r="F26" s="122">
        <v>3</v>
      </c>
      <c r="G26" s="122">
        <v>0</v>
      </c>
      <c r="H26" s="122">
        <v>24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30</v>
      </c>
      <c r="O26" s="124">
        <v>0</v>
      </c>
      <c r="P26" s="86"/>
      <c r="Q26" s="219"/>
      <c r="R26" s="215" t="s">
        <v>69</v>
      </c>
      <c r="S26" s="118">
        <v>392</v>
      </c>
      <c r="T26" s="130">
        <v>334</v>
      </c>
      <c r="U26" s="131">
        <v>0</v>
      </c>
      <c r="V26" s="131">
        <v>2</v>
      </c>
      <c r="W26" s="131">
        <v>0</v>
      </c>
      <c r="X26" s="131">
        <v>22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30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85.23002421307507</v>
      </c>
      <c r="E27" s="108">
        <v>0</v>
      </c>
      <c r="F27" s="108">
        <v>0.7263922518159807</v>
      </c>
      <c r="G27" s="108">
        <v>0</v>
      </c>
      <c r="H27" s="108">
        <v>5.811138014527845</v>
      </c>
      <c r="I27" s="108">
        <v>0.24213075060532688</v>
      </c>
      <c r="J27" s="108">
        <v>0</v>
      </c>
      <c r="K27" s="108">
        <v>0.24213075060532688</v>
      </c>
      <c r="L27" s="108">
        <v>0</v>
      </c>
      <c r="M27" s="108">
        <v>0.48426150121065376</v>
      </c>
      <c r="N27" s="108">
        <v>7.263922518159806</v>
      </c>
      <c r="O27" s="109">
        <v>0</v>
      </c>
      <c r="P27" s="86"/>
      <c r="Q27" s="219"/>
      <c r="R27" s="216"/>
      <c r="S27" s="110">
        <v>100</v>
      </c>
      <c r="T27" s="129">
        <v>85.20408163265306</v>
      </c>
      <c r="U27" s="112">
        <v>0</v>
      </c>
      <c r="V27" s="112">
        <v>0.5102040816326531</v>
      </c>
      <c r="W27" s="112">
        <v>0</v>
      </c>
      <c r="X27" s="112">
        <v>5.612244897959184</v>
      </c>
      <c r="Y27" s="112">
        <v>0</v>
      </c>
      <c r="Z27" s="112">
        <v>0.25510204081632654</v>
      </c>
      <c r="AA27" s="112">
        <v>0.25510204081632654</v>
      </c>
      <c r="AB27" s="112">
        <v>0</v>
      </c>
      <c r="AC27" s="112">
        <v>0.5102040816326531</v>
      </c>
      <c r="AD27" s="112">
        <v>7.653061224489796</v>
      </c>
      <c r="AE27" s="113">
        <v>0</v>
      </c>
    </row>
    <row r="28" spans="1:31" ht="23.25" customHeight="1">
      <c r="A28" s="180"/>
      <c r="B28" s="178" t="s">
        <v>70</v>
      </c>
      <c r="C28" s="98">
        <v>4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1</v>
      </c>
      <c r="P28" s="86"/>
      <c r="Q28" s="219"/>
      <c r="R28" s="215" t="s">
        <v>71</v>
      </c>
      <c r="S28" s="118">
        <v>4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1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75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25</v>
      </c>
      <c r="P29" s="86"/>
      <c r="Q29" s="219"/>
      <c r="R29" s="216"/>
      <c r="S29" s="110">
        <v>100</v>
      </c>
      <c r="T29" s="129">
        <v>0</v>
      </c>
      <c r="U29" s="112">
        <v>0</v>
      </c>
      <c r="V29" s="112">
        <v>75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3">
        <v>25</v>
      </c>
    </row>
    <row r="30" spans="1:31" ht="23.25" customHeight="1">
      <c r="A30" s="180"/>
      <c r="B30" s="178" t="s">
        <v>22</v>
      </c>
      <c r="C30" s="98">
        <v>355</v>
      </c>
      <c r="D30" s="121">
        <v>11</v>
      </c>
      <c r="E30" s="122">
        <v>0</v>
      </c>
      <c r="F30" s="122">
        <v>1</v>
      </c>
      <c r="G30" s="122">
        <v>0</v>
      </c>
      <c r="H30" s="122">
        <v>339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347</v>
      </c>
      <c r="T30" s="130">
        <v>8</v>
      </c>
      <c r="U30" s="131">
        <v>0</v>
      </c>
      <c r="V30" s="131">
        <v>0</v>
      </c>
      <c r="W30" s="131">
        <v>0</v>
      </c>
      <c r="X30" s="131">
        <v>335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3.0985915492957745</v>
      </c>
      <c r="E31" s="108">
        <v>0</v>
      </c>
      <c r="F31" s="108">
        <v>0.28169014084507044</v>
      </c>
      <c r="G31" s="108">
        <v>0</v>
      </c>
      <c r="H31" s="108">
        <v>95.49295774647887</v>
      </c>
      <c r="I31" s="108">
        <v>0</v>
      </c>
      <c r="J31" s="108">
        <v>0</v>
      </c>
      <c r="K31" s="108">
        <v>0</v>
      </c>
      <c r="L31" s="108">
        <v>1.1267605633802817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2.3054755043227666</v>
      </c>
      <c r="U31" s="112">
        <v>0</v>
      </c>
      <c r="V31" s="112">
        <v>0</v>
      </c>
      <c r="W31" s="112">
        <v>0</v>
      </c>
      <c r="X31" s="112">
        <v>96.54178674351584</v>
      </c>
      <c r="Y31" s="112">
        <v>0</v>
      </c>
      <c r="Z31" s="112">
        <v>0</v>
      </c>
      <c r="AA31" s="112">
        <v>0</v>
      </c>
      <c r="AB31" s="112">
        <v>1.1527377521613833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98">
        <v>793</v>
      </c>
      <c r="D32" s="121">
        <v>2</v>
      </c>
      <c r="E32" s="122">
        <v>0</v>
      </c>
      <c r="F32" s="122">
        <v>8</v>
      </c>
      <c r="G32" s="122">
        <v>0</v>
      </c>
      <c r="H32" s="122">
        <v>748</v>
      </c>
      <c r="I32" s="122">
        <v>23</v>
      </c>
      <c r="J32" s="122">
        <v>0</v>
      </c>
      <c r="K32" s="122">
        <v>6</v>
      </c>
      <c r="L32" s="122">
        <v>2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694</v>
      </c>
      <c r="T32" s="130">
        <v>2</v>
      </c>
      <c r="U32" s="131">
        <v>0</v>
      </c>
      <c r="V32" s="131">
        <v>9</v>
      </c>
      <c r="W32" s="131">
        <v>0</v>
      </c>
      <c r="X32" s="131">
        <v>650</v>
      </c>
      <c r="Y32" s="131">
        <v>21</v>
      </c>
      <c r="Z32" s="131">
        <v>0</v>
      </c>
      <c r="AA32" s="131">
        <v>5</v>
      </c>
      <c r="AB32" s="131">
        <v>7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0.25220680958385877</v>
      </c>
      <c r="E33" s="135">
        <v>0</v>
      </c>
      <c r="F33" s="135">
        <v>1.008827238335435</v>
      </c>
      <c r="G33" s="135">
        <v>0</v>
      </c>
      <c r="H33" s="135">
        <v>94.32534678436318</v>
      </c>
      <c r="I33" s="135">
        <v>2.900378310214376</v>
      </c>
      <c r="J33" s="135">
        <v>0</v>
      </c>
      <c r="K33" s="135">
        <v>0.7566204287515763</v>
      </c>
      <c r="L33" s="135">
        <v>0.25220680958385877</v>
      </c>
      <c r="M33" s="135">
        <v>0</v>
      </c>
      <c r="N33" s="135">
        <v>0.5044136191677175</v>
      </c>
      <c r="O33" s="136">
        <v>0</v>
      </c>
      <c r="P33" s="86"/>
      <c r="Q33" s="219"/>
      <c r="R33" s="216"/>
      <c r="S33" s="110">
        <v>100</v>
      </c>
      <c r="T33" s="129">
        <v>0.2881844380403458</v>
      </c>
      <c r="U33" s="112">
        <v>0</v>
      </c>
      <c r="V33" s="112">
        <v>1.2968299711815563</v>
      </c>
      <c r="W33" s="112">
        <v>0</v>
      </c>
      <c r="X33" s="112">
        <v>93.65994236311239</v>
      </c>
      <c r="Y33" s="112">
        <v>3.025936599423631</v>
      </c>
      <c r="Z33" s="112">
        <v>0</v>
      </c>
      <c r="AA33" s="112">
        <v>0.7204610951008645</v>
      </c>
      <c r="AB33" s="112">
        <v>1.0086455331412103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659</v>
      </c>
      <c r="D34" s="137">
        <v>0</v>
      </c>
      <c r="E34" s="122">
        <v>0</v>
      </c>
      <c r="F34" s="122">
        <v>4</v>
      </c>
      <c r="G34" s="122">
        <v>0</v>
      </c>
      <c r="H34" s="122">
        <v>640</v>
      </c>
      <c r="I34" s="122">
        <v>10</v>
      </c>
      <c r="J34" s="122">
        <v>0</v>
      </c>
      <c r="K34" s="122">
        <v>2</v>
      </c>
      <c r="L34" s="122">
        <v>3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18">
        <v>657</v>
      </c>
      <c r="T34" s="130">
        <v>0</v>
      </c>
      <c r="U34" s="131">
        <v>0</v>
      </c>
      <c r="V34" s="131">
        <v>4</v>
      </c>
      <c r="W34" s="131">
        <v>0</v>
      </c>
      <c r="X34" s="131">
        <v>637</v>
      </c>
      <c r="Y34" s="131">
        <v>10</v>
      </c>
      <c r="Z34" s="131">
        <v>0</v>
      </c>
      <c r="AA34" s="131">
        <v>3</v>
      </c>
      <c r="AB34" s="131">
        <v>3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0.6069802731411229</v>
      </c>
      <c r="G35" s="140">
        <v>0</v>
      </c>
      <c r="H35" s="140">
        <v>97.11684370257967</v>
      </c>
      <c r="I35" s="140">
        <v>1.5174506828528074</v>
      </c>
      <c r="J35" s="140">
        <v>0</v>
      </c>
      <c r="K35" s="140">
        <v>0.30349013657056145</v>
      </c>
      <c r="L35" s="140">
        <v>0.4552352048558422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</v>
      </c>
      <c r="U35" s="145">
        <v>0</v>
      </c>
      <c r="V35" s="145">
        <v>0.60882800608828</v>
      </c>
      <c r="W35" s="145">
        <v>0</v>
      </c>
      <c r="X35" s="145">
        <v>96.9558599695586</v>
      </c>
      <c r="Y35" s="145">
        <v>1.5220700152207</v>
      </c>
      <c r="Z35" s="145">
        <v>0</v>
      </c>
      <c r="AA35" s="145">
        <v>0.45662100456621</v>
      </c>
      <c r="AB35" s="145">
        <v>0.45662100456621</v>
      </c>
      <c r="AC35" s="145">
        <v>0</v>
      </c>
      <c r="AD35" s="145">
        <v>0</v>
      </c>
      <c r="AE35" s="146">
        <v>0</v>
      </c>
    </row>
    <row r="36" ht="22.5" customHeight="1">
      <c r="C36" s="147" t="s">
        <v>76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Ｐゴシック,太字"&amp;14平成20年2月1日現在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workbookViewId="0" topLeftCell="A1">
      <selection activeCell="J28" sqref="J28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143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149</v>
      </c>
    </row>
    <row r="7" ht="24" customHeight="1"/>
    <row r="8" spans="2:10" ht="26.25" customHeight="1">
      <c r="B8" s="11" t="s">
        <v>144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150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145</v>
      </c>
      <c r="D13" s="163"/>
      <c r="E13" s="174" t="s">
        <v>152</v>
      </c>
      <c r="F13" s="175"/>
      <c r="G13" s="176" t="s">
        <v>146</v>
      </c>
      <c r="H13" s="177"/>
      <c r="I13" s="173" t="s">
        <v>147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3170</v>
      </c>
      <c r="D15" s="22"/>
      <c r="E15" s="23">
        <v>16</v>
      </c>
      <c r="F15" s="24"/>
      <c r="G15" s="25">
        <v>89</v>
      </c>
      <c r="H15" s="26"/>
      <c r="I15" s="27">
        <v>3097</v>
      </c>
      <c r="J15" s="28"/>
    </row>
    <row r="16" spans="1:10" ht="34.5" customHeight="1">
      <c r="A16" s="161" t="s">
        <v>14</v>
      </c>
      <c r="B16" s="162"/>
      <c r="C16" s="23">
        <v>7378</v>
      </c>
      <c r="D16" s="23">
        <v>6890</v>
      </c>
      <c r="E16" s="29">
        <v>48</v>
      </c>
      <c r="F16" s="30">
        <v>48</v>
      </c>
      <c r="G16" s="31">
        <v>100</v>
      </c>
      <c r="H16" s="32">
        <v>75</v>
      </c>
      <c r="I16" s="33">
        <v>7326</v>
      </c>
      <c r="J16" s="34">
        <v>6863</v>
      </c>
    </row>
    <row r="17" spans="1:10" ht="34.5" customHeight="1">
      <c r="A17" s="35"/>
      <c r="B17" s="36" t="s">
        <v>15</v>
      </c>
      <c r="C17" s="37">
        <v>2874</v>
      </c>
      <c r="D17" s="38">
        <v>2686</v>
      </c>
      <c r="E17" s="38">
        <v>16</v>
      </c>
      <c r="F17" s="39">
        <v>16</v>
      </c>
      <c r="G17" s="40">
        <v>54</v>
      </c>
      <c r="H17" s="41">
        <v>40</v>
      </c>
      <c r="I17" s="42">
        <v>2836</v>
      </c>
      <c r="J17" s="43">
        <v>2662</v>
      </c>
    </row>
    <row r="18" spans="1:10" ht="34.5" customHeight="1">
      <c r="A18" s="35"/>
      <c r="B18" s="44" t="s">
        <v>16</v>
      </c>
      <c r="C18" s="45">
        <v>142</v>
      </c>
      <c r="D18" s="46">
        <v>140</v>
      </c>
      <c r="E18" s="46">
        <v>0</v>
      </c>
      <c r="F18" s="47">
        <v>0</v>
      </c>
      <c r="G18" s="48">
        <v>1</v>
      </c>
      <c r="H18" s="49">
        <v>1</v>
      </c>
      <c r="I18" s="50">
        <v>141</v>
      </c>
      <c r="J18" s="51">
        <v>139</v>
      </c>
    </row>
    <row r="19" spans="1:10" ht="34.5" customHeight="1">
      <c r="A19" s="35"/>
      <c r="B19" s="52" t="s">
        <v>135</v>
      </c>
      <c r="C19" s="53">
        <v>548</v>
      </c>
      <c r="D19" s="54">
        <v>532</v>
      </c>
      <c r="E19" s="54">
        <v>6</v>
      </c>
      <c r="F19" s="55">
        <v>6</v>
      </c>
      <c r="G19" s="56">
        <v>7</v>
      </c>
      <c r="H19" s="57">
        <v>4</v>
      </c>
      <c r="I19" s="50">
        <v>547</v>
      </c>
      <c r="J19" s="51">
        <v>534</v>
      </c>
    </row>
    <row r="20" spans="1:10" ht="34.5" customHeight="1">
      <c r="A20" s="35"/>
      <c r="B20" s="44" t="s">
        <v>31</v>
      </c>
      <c r="C20" s="45">
        <v>56</v>
      </c>
      <c r="D20" s="46">
        <v>24</v>
      </c>
      <c r="E20" s="46">
        <v>0</v>
      </c>
      <c r="F20" s="47">
        <v>0</v>
      </c>
      <c r="G20" s="48">
        <v>0</v>
      </c>
      <c r="H20" s="49">
        <v>0</v>
      </c>
      <c r="I20" s="42">
        <v>56</v>
      </c>
      <c r="J20" s="43">
        <v>24</v>
      </c>
    </row>
    <row r="21" spans="1:10" ht="34.5" customHeight="1">
      <c r="A21" s="35"/>
      <c r="B21" s="44" t="s">
        <v>32</v>
      </c>
      <c r="C21" s="45">
        <v>65</v>
      </c>
      <c r="D21" s="46">
        <v>2</v>
      </c>
      <c r="E21" s="46">
        <v>0</v>
      </c>
      <c r="F21" s="47">
        <v>0</v>
      </c>
      <c r="G21" s="48">
        <v>0</v>
      </c>
      <c r="H21" s="49">
        <v>0</v>
      </c>
      <c r="I21" s="50">
        <v>65</v>
      </c>
      <c r="J21" s="51">
        <v>2</v>
      </c>
    </row>
    <row r="22" spans="1:10" ht="34.5" customHeight="1">
      <c r="A22" s="35"/>
      <c r="B22" s="44" t="s">
        <v>19</v>
      </c>
      <c r="C22" s="45">
        <v>1347</v>
      </c>
      <c r="D22" s="46">
        <v>1302</v>
      </c>
      <c r="E22" s="46">
        <v>6</v>
      </c>
      <c r="F22" s="47">
        <v>7</v>
      </c>
      <c r="G22" s="48">
        <v>7</v>
      </c>
      <c r="H22" s="49">
        <v>6</v>
      </c>
      <c r="I22" s="42">
        <v>1346</v>
      </c>
      <c r="J22" s="43">
        <v>1303</v>
      </c>
    </row>
    <row r="23" spans="1:10" ht="34.5" customHeight="1">
      <c r="A23" s="35"/>
      <c r="B23" s="44" t="s">
        <v>33</v>
      </c>
      <c r="C23" s="45">
        <v>111</v>
      </c>
      <c r="D23" s="46">
        <v>110</v>
      </c>
      <c r="E23" s="46">
        <v>1</v>
      </c>
      <c r="F23" s="47">
        <v>0</v>
      </c>
      <c r="G23" s="48">
        <v>2</v>
      </c>
      <c r="H23" s="49">
        <v>2</v>
      </c>
      <c r="I23" s="50">
        <v>110</v>
      </c>
      <c r="J23" s="51">
        <v>108</v>
      </c>
    </row>
    <row r="24" spans="1:10" ht="34.5" customHeight="1">
      <c r="A24" s="35"/>
      <c r="B24" s="44" t="s">
        <v>20</v>
      </c>
      <c r="C24" s="45">
        <v>413</v>
      </c>
      <c r="D24" s="46">
        <v>392</v>
      </c>
      <c r="E24" s="46">
        <v>0</v>
      </c>
      <c r="F24" s="47">
        <v>0</v>
      </c>
      <c r="G24" s="48">
        <v>0</v>
      </c>
      <c r="H24" s="49">
        <v>0</v>
      </c>
      <c r="I24" s="42">
        <v>413</v>
      </c>
      <c r="J24" s="43">
        <v>392</v>
      </c>
    </row>
    <row r="25" spans="1:10" ht="34.5" customHeight="1">
      <c r="A25" s="35"/>
      <c r="B25" s="44" t="s">
        <v>21</v>
      </c>
      <c r="C25" s="45">
        <v>3</v>
      </c>
      <c r="D25" s="46">
        <v>3</v>
      </c>
      <c r="E25" s="46">
        <v>0</v>
      </c>
      <c r="F25" s="47">
        <v>0</v>
      </c>
      <c r="G25" s="48">
        <v>0</v>
      </c>
      <c r="H25" s="49">
        <v>0</v>
      </c>
      <c r="I25" s="50">
        <v>3</v>
      </c>
      <c r="J25" s="51">
        <v>3</v>
      </c>
    </row>
    <row r="26" spans="1:10" ht="34.5" customHeight="1">
      <c r="A26" s="35"/>
      <c r="B26" s="44" t="s">
        <v>22</v>
      </c>
      <c r="C26" s="45">
        <v>344</v>
      </c>
      <c r="D26" s="46">
        <v>336</v>
      </c>
      <c r="E26" s="46">
        <v>5</v>
      </c>
      <c r="F26" s="67">
        <v>5</v>
      </c>
      <c r="G26" s="48">
        <v>0</v>
      </c>
      <c r="H26" s="49">
        <v>0</v>
      </c>
      <c r="I26" s="42">
        <v>349</v>
      </c>
      <c r="J26" s="43">
        <v>341</v>
      </c>
    </row>
    <row r="27" spans="1:10" ht="34.5" customHeight="1">
      <c r="A27" s="35"/>
      <c r="B27" s="44" t="s">
        <v>23</v>
      </c>
      <c r="C27" s="45">
        <v>816</v>
      </c>
      <c r="D27" s="46">
        <v>707</v>
      </c>
      <c r="E27" s="46">
        <v>6</v>
      </c>
      <c r="F27" s="47">
        <v>6</v>
      </c>
      <c r="G27" s="48">
        <v>23</v>
      </c>
      <c r="H27" s="49">
        <v>16</v>
      </c>
      <c r="I27" s="50">
        <v>799</v>
      </c>
      <c r="J27" s="51">
        <v>697</v>
      </c>
    </row>
    <row r="28" spans="1:10" ht="34.5" customHeight="1">
      <c r="A28" s="35"/>
      <c r="B28" s="68" t="s">
        <v>24</v>
      </c>
      <c r="C28" s="53">
        <v>659</v>
      </c>
      <c r="D28" s="69">
        <v>656</v>
      </c>
      <c r="E28" s="69">
        <v>8</v>
      </c>
      <c r="F28" s="70">
        <v>8</v>
      </c>
      <c r="G28" s="71">
        <v>6</v>
      </c>
      <c r="H28" s="72">
        <v>6</v>
      </c>
      <c r="I28" s="42">
        <v>661</v>
      </c>
      <c r="J28" s="43">
        <v>658</v>
      </c>
    </row>
    <row r="29" spans="1:10" ht="34.5" customHeight="1" thickBot="1">
      <c r="A29" s="165" t="s">
        <v>25</v>
      </c>
      <c r="B29" s="166"/>
      <c r="C29" s="73">
        <v>10548</v>
      </c>
      <c r="D29" s="73">
        <v>6890</v>
      </c>
      <c r="E29" s="23">
        <v>64</v>
      </c>
      <c r="F29" s="74">
        <v>48</v>
      </c>
      <c r="G29" s="75">
        <v>189</v>
      </c>
      <c r="H29" s="76">
        <v>75</v>
      </c>
      <c r="I29" s="33">
        <v>10423</v>
      </c>
      <c r="J29" s="34">
        <v>6863</v>
      </c>
    </row>
    <row r="30" spans="2:6" ht="20.25" customHeight="1" thickTop="1">
      <c r="B30" s="1" t="s">
        <v>26</v>
      </c>
      <c r="F30" s="77"/>
    </row>
    <row r="31" ht="18.75" customHeight="1">
      <c r="B31" s="1" t="s">
        <v>27</v>
      </c>
    </row>
    <row r="32" ht="18.75" customHeight="1">
      <c r="B32" s="1" t="s">
        <v>148</v>
      </c>
    </row>
    <row r="33" ht="15.75" customHeight="1"/>
    <row r="34" ht="4.5" customHeight="1"/>
    <row r="35" spans="2:10" ht="24.7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34.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27.75" customHeight="1">
      <c r="B37" s="164" t="s">
        <v>151</v>
      </c>
      <c r="C37" s="164"/>
      <c r="D37" s="164"/>
      <c r="E37" s="164"/>
      <c r="F37" s="164"/>
      <c r="G37" s="164"/>
      <c r="H37" s="164"/>
      <c r="I37" s="164"/>
      <c r="J37" s="164"/>
    </row>
    <row r="38" spans="2:10" ht="27.75" customHeight="1">
      <c r="B38" s="164"/>
      <c r="C38" s="164"/>
      <c r="D38" s="164"/>
      <c r="E38" s="164"/>
      <c r="F38" s="164"/>
      <c r="G38" s="164"/>
      <c r="H38" s="164"/>
      <c r="I38" s="164"/>
      <c r="J38" s="164"/>
    </row>
    <row r="39" spans="2:10" ht="27.75" customHeight="1">
      <c r="B39" s="164"/>
      <c r="C39" s="164"/>
      <c r="D39" s="164"/>
      <c r="E39" s="164"/>
      <c r="F39" s="164"/>
      <c r="G39" s="164"/>
      <c r="H39" s="164"/>
      <c r="I39" s="164"/>
      <c r="J39" s="164"/>
    </row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mergeCells count="12">
    <mergeCell ref="I1:J1"/>
    <mergeCell ref="A13:B14"/>
    <mergeCell ref="I2:J2"/>
    <mergeCell ref="I13:J13"/>
    <mergeCell ref="E13:F13"/>
    <mergeCell ref="G13:H13"/>
    <mergeCell ref="A16:B16"/>
    <mergeCell ref="C13:D13"/>
    <mergeCell ref="B37:J39"/>
    <mergeCell ref="B35:J36"/>
    <mergeCell ref="A29:B29"/>
    <mergeCell ref="A15:B15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7"/>
  <sheetViews>
    <sheetView zoomScale="75" zoomScaleNormal="75" workbookViewId="0" topLeftCell="A1">
      <pane xSplit="2" ySplit="5" topLeftCell="C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S12" sqref="S12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85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10423</v>
      </c>
      <c r="D6" s="83">
        <v>1443</v>
      </c>
      <c r="E6" s="84">
        <v>54</v>
      </c>
      <c r="F6" s="84">
        <v>887</v>
      </c>
      <c r="G6" s="84">
        <v>137</v>
      </c>
      <c r="H6" s="84">
        <v>6852</v>
      </c>
      <c r="I6" s="84">
        <v>586</v>
      </c>
      <c r="J6" s="84">
        <v>7</v>
      </c>
      <c r="K6" s="84">
        <v>184</v>
      </c>
      <c r="L6" s="84">
        <v>68</v>
      </c>
      <c r="M6" s="84">
        <v>6</v>
      </c>
      <c r="N6" s="84">
        <v>147</v>
      </c>
      <c r="O6" s="85">
        <v>52</v>
      </c>
      <c r="P6" s="86"/>
      <c r="Q6" s="226" t="s">
        <v>51</v>
      </c>
      <c r="R6" s="227"/>
      <c r="S6" s="87">
        <f aca="true" t="shared" si="0" ref="S6:AE6">S10</f>
        <v>0</v>
      </c>
      <c r="T6" s="88">
        <f t="shared" si="0"/>
        <v>0</v>
      </c>
      <c r="U6" s="89">
        <f t="shared" si="0"/>
        <v>0</v>
      </c>
      <c r="V6" s="89">
        <f t="shared" si="0"/>
        <v>0</v>
      </c>
      <c r="W6" s="89">
        <f t="shared" si="0"/>
        <v>0</v>
      </c>
      <c r="X6" s="89">
        <f t="shared" si="0"/>
        <v>0</v>
      </c>
      <c r="Y6" s="89">
        <f t="shared" si="0"/>
        <v>0</v>
      </c>
      <c r="Z6" s="89">
        <f t="shared" si="0"/>
        <v>0</v>
      </c>
      <c r="AA6" s="89">
        <f t="shared" si="0"/>
        <v>0</v>
      </c>
      <c r="AB6" s="89">
        <f t="shared" si="0"/>
        <v>0</v>
      </c>
      <c r="AC6" s="89">
        <f t="shared" si="0"/>
        <v>0</v>
      </c>
      <c r="AD6" s="89">
        <f t="shared" si="0"/>
        <v>0</v>
      </c>
      <c r="AE6" s="90">
        <f t="shared" si="0"/>
        <v>0</v>
      </c>
    </row>
    <row r="7" spans="1:31" ht="23.25" customHeight="1" thickBot="1">
      <c r="A7" s="209"/>
      <c r="B7" s="210"/>
      <c r="C7" s="91">
        <v>100</v>
      </c>
      <c r="D7" s="92">
        <v>13.844382615369854</v>
      </c>
      <c r="E7" s="93">
        <v>0.518085004317375</v>
      </c>
      <c r="F7" s="93">
        <v>8.510025904250215</v>
      </c>
      <c r="G7" s="93">
        <v>1.3144008442866737</v>
      </c>
      <c r="H7" s="93">
        <v>65.73923054782692</v>
      </c>
      <c r="I7" s="93">
        <v>5.622181713518181</v>
      </c>
      <c r="J7" s="93">
        <v>0.0671591672263264</v>
      </c>
      <c r="K7" s="93">
        <v>1.7653266813777224</v>
      </c>
      <c r="L7" s="93">
        <v>0.6524033387700279</v>
      </c>
      <c r="M7" s="93">
        <v>0.057565000479708334</v>
      </c>
      <c r="N7" s="93">
        <v>1.4103425117528543</v>
      </c>
      <c r="O7" s="94">
        <v>0.4988966708241389</v>
      </c>
      <c r="P7" s="86"/>
      <c r="Q7" s="228"/>
      <c r="R7" s="229"/>
      <c r="S7" s="95">
        <f aca="true" t="shared" si="1" ref="S7:AE7">S11</f>
        <v>0</v>
      </c>
      <c r="T7" s="96">
        <f t="shared" si="1"/>
        <v>0</v>
      </c>
      <c r="U7" s="96">
        <f t="shared" si="1"/>
        <v>0</v>
      </c>
      <c r="V7" s="96">
        <f t="shared" si="1"/>
        <v>0</v>
      </c>
      <c r="W7" s="96">
        <f t="shared" si="1"/>
        <v>0</v>
      </c>
      <c r="X7" s="96">
        <f t="shared" si="1"/>
        <v>0</v>
      </c>
      <c r="Y7" s="96">
        <f t="shared" si="1"/>
        <v>0</v>
      </c>
      <c r="Z7" s="96">
        <f t="shared" si="1"/>
        <v>0</v>
      </c>
      <c r="AA7" s="96">
        <f t="shared" si="1"/>
        <v>0</v>
      </c>
      <c r="AB7" s="96">
        <f t="shared" si="1"/>
        <v>0</v>
      </c>
      <c r="AC7" s="96">
        <f t="shared" si="1"/>
        <v>0</v>
      </c>
      <c r="AD7" s="96">
        <f t="shared" si="1"/>
        <v>0</v>
      </c>
      <c r="AE7" s="97">
        <f t="shared" si="1"/>
        <v>0</v>
      </c>
    </row>
    <row r="8" spans="1:31" ht="23.25" customHeight="1" thickTop="1">
      <c r="A8" s="201" t="s">
        <v>52</v>
      </c>
      <c r="B8" s="202"/>
      <c r="C8" s="98">
        <v>3097</v>
      </c>
      <c r="D8" s="99">
        <v>398</v>
      </c>
      <c r="E8" s="100">
        <v>22</v>
      </c>
      <c r="F8" s="100">
        <v>369</v>
      </c>
      <c r="G8" s="100">
        <v>63</v>
      </c>
      <c r="H8" s="100">
        <v>1939</v>
      </c>
      <c r="I8" s="100">
        <v>175</v>
      </c>
      <c r="J8" s="100">
        <v>1</v>
      </c>
      <c r="K8" s="100">
        <v>71</v>
      </c>
      <c r="L8" s="100">
        <v>16</v>
      </c>
      <c r="M8" s="100">
        <v>3</v>
      </c>
      <c r="N8" s="100">
        <v>40</v>
      </c>
      <c r="O8" s="101">
        <v>0</v>
      </c>
      <c r="P8" s="86"/>
      <c r="Q8" s="220"/>
      <c r="R8" s="221"/>
      <c r="S8" s="102">
        <v>6863</v>
      </c>
      <c r="T8" s="103">
        <v>1014</v>
      </c>
      <c r="U8" s="104">
        <v>29</v>
      </c>
      <c r="V8" s="104">
        <v>456</v>
      </c>
      <c r="W8" s="104">
        <v>67</v>
      </c>
      <c r="X8" s="104">
        <v>4668</v>
      </c>
      <c r="Y8" s="104">
        <v>351</v>
      </c>
      <c r="Z8" s="104">
        <v>5</v>
      </c>
      <c r="AA8" s="104">
        <v>103</v>
      </c>
      <c r="AB8" s="104">
        <v>53</v>
      </c>
      <c r="AC8" s="104">
        <v>2</v>
      </c>
      <c r="AD8" s="104">
        <v>103</v>
      </c>
      <c r="AE8" s="105">
        <v>12</v>
      </c>
    </row>
    <row r="9" spans="1:31" ht="23.25" customHeight="1">
      <c r="A9" s="203"/>
      <c r="B9" s="204"/>
      <c r="C9" s="106">
        <v>100</v>
      </c>
      <c r="D9" s="107">
        <v>12.851146270584438</v>
      </c>
      <c r="E9" s="108">
        <v>0.7103648692282855</v>
      </c>
      <c r="F9" s="108">
        <v>11.914756215692606</v>
      </c>
      <c r="G9" s="108">
        <v>2.034226670971908</v>
      </c>
      <c r="H9" s="108">
        <v>62.608976428802066</v>
      </c>
      <c r="I9" s="108">
        <v>5.650629641588634</v>
      </c>
      <c r="J9" s="108">
        <v>0.03228931223764934</v>
      </c>
      <c r="K9" s="108">
        <v>2.292541168873103</v>
      </c>
      <c r="L9" s="108">
        <v>0.5166289958023894</v>
      </c>
      <c r="M9" s="108">
        <v>0.09686793671294801</v>
      </c>
      <c r="N9" s="108">
        <v>1.2915724895059735</v>
      </c>
      <c r="O9" s="109">
        <v>0</v>
      </c>
      <c r="P9" s="86"/>
      <c r="Q9" s="222"/>
      <c r="R9" s="223"/>
      <c r="S9" s="110">
        <v>100</v>
      </c>
      <c r="T9" s="111">
        <v>14.774879790179222</v>
      </c>
      <c r="U9" s="112">
        <v>0.42255573364417887</v>
      </c>
      <c r="V9" s="112">
        <v>6.644324639370537</v>
      </c>
      <c r="W9" s="112">
        <v>0.9762494535917238</v>
      </c>
      <c r="X9" s="112">
        <v>68.01690222934576</v>
      </c>
      <c r="Y9" s="112">
        <v>5.114381465831269</v>
      </c>
      <c r="Z9" s="112">
        <v>0.07285443683520326</v>
      </c>
      <c r="AA9" s="112">
        <v>1.5008013988051871</v>
      </c>
      <c r="AB9" s="112">
        <v>0.7722570304531545</v>
      </c>
      <c r="AC9" s="112">
        <v>0.02914177473408131</v>
      </c>
      <c r="AD9" s="112">
        <v>1.5008013988051871</v>
      </c>
      <c r="AE9" s="113">
        <v>0.17485064840448783</v>
      </c>
    </row>
    <row r="10" spans="1:31" ht="23.25" customHeight="1">
      <c r="A10" s="205" t="s">
        <v>53</v>
      </c>
      <c r="B10" s="206"/>
      <c r="C10" s="98">
        <v>7326</v>
      </c>
      <c r="D10" s="115">
        <v>1045</v>
      </c>
      <c r="E10" s="116">
        <v>32</v>
      </c>
      <c r="F10" s="116">
        <v>518</v>
      </c>
      <c r="G10" s="116">
        <v>74</v>
      </c>
      <c r="H10" s="116">
        <v>4913</v>
      </c>
      <c r="I10" s="116">
        <v>411</v>
      </c>
      <c r="J10" s="116">
        <v>6</v>
      </c>
      <c r="K10" s="116">
        <v>113</v>
      </c>
      <c r="L10" s="116">
        <v>52</v>
      </c>
      <c r="M10" s="116">
        <v>3</v>
      </c>
      <c r="N10" s="116">
        <v>107</v>
      </c>
      <c r="O10" s="117">
        <v>52</v>
      </c>
      <c r="P10" s="86"/>
      <c r="Q10" s="224" t="s">
        <v>34</v>
      </c>
      <c r="R10" s="225"/>
      <c r="S10" s="118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20"/>
    </row>
    <row r="11" spans="1:31" ht="23.25" customHeight="1">
      <c r="A11" s="201"/>
      <c r="B11" s="204"/>
      <c r="C11" s="106">
        <v>100</v>
      </c>
      <c r="D11" s="107">
        <v>14.264264264264265</v>
      </c>
      <c r="E11" s="108">
        <v>0.43680043680043684</v>
      </c>
      <c r="F11" s="108">
        <v>7.07070707070707</v>
      </c>
      <c r="G11" s="108">
        <v>1.0101010101010102</v>
      </c>
      <c r="H11" s="108">
        <v>67.06251706251706</v>
      </c>
      <c r="I11" s="108">
        <v>5.61015561015561</v>
      </c>
      <c r="J11" s="108">
        <v>0.08190008190008191</v>
      </c>
      <c r="K11" s="108">
        <v>1.5424515424515424</v>
      </c>
      <c r="L11" s="108">
        <v>0.7098007098007098</v>
      </c>
      <c r="M11" s="108">
        <v>0.040950040950040956</v>
      </c>
      <c r="N11" s="108">
        <v>1.4605514605514605</v>
      </c>
      <c r="O11" s="109">
        <v>0.7098007098007098</v>
      </c>
      <c r="P11" s="86"/>
      <c r="Q11" s="220"/>
      <c r="R11" s="223"/>
      <c r="S11" s="110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3"/>
    </row>
    <row r="12" spans="1:31" ht="23.25" customHeight="1">
      <c r="A12" s="180"/>
      <c r="B12" s="178" t="s">
        <v>54</v>
      </c>
      <c r="C12" s="98">
        <v>2836</v>
      </c>
      <c r="D12" s="121">
        <v>210</v>
      </c>
      <c r="E12" s="122">
        <v>19</v>
      </c>
      <c r="F12" s="123">
        <v>63</v>
      </c>
      <c r="G12" s="122">
        <v>8</v>
      </c>
      <c r="H12" s="122">
        <v>2202</v>
      </c>
      <c r="I12" s="122">
        <v>252</v>
      </c>
      <c r="J12" s="122">
        <v>1</v>
      </c>
      <c r="K12" s="122">
        <v>51</v>
      </c>
      <c r="L12" s="122">
        <v>24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6863</v>
      </c>
      <c r="T12" s="126">
        <v>1014</v>
      </c>
      <c r="U12" s="127">
        <v>29</v>
      </c>
      <c r="V12" s="127">
        <v>456</v>
      </c>
      <c r="W12" s="127">
        <v>67</v>
      </c>
      <c r="X12" s="127">
        <v>4668</v>
      </c>
      <c r="Y12" s="127">
        <v>351</v>
      </c>
      <c r="Z12" s="127">
        <v>5</v>
      </c>
      <c r="AA12" s="127">
        <v>103</v>
      </c>
      <c r="AB12" s="127">
        <v>53</v>
      </c>
      <c r="AC12" s="127">
        <v>2</v>
      </c>
      <c r="AD12" s="127">
        <v>103</v>
      </c>
      <c r="AE12" s="128">
        <v>12</v>
      </c>
    </row>
    <row r="13" spans="1:31" ht="23.25" customHeight="1">
      <c r="A13" s="180"/>
      <c r="B13" s="200"/>
      <c r="C13" s="106">
        <v>100</v>
      </c>
      <c r="D13" s="107">
        <v>7.404795486600846</v>
      </c>
      <c r="E13" s="108">
        <v>0.6699576868829337</v>
      </c>
      <c r="F13" s="108">
        <v>2.2214386459802538</v>
      </c>
      <c r="G13" s="108">
        <v>0.2820874471086037</v>
      </c>
      <c r="H13" s="108">
        <v>77.64456981664316</v>
      </c>
      <c r="I13" s="108">
        <v>8.885754583921015</v>
      </c>
      <c r="J13" s="108">
        <v>0.03526093088857546</v>
      </c>
      <c r="K13" s="108">
        <v>1.7983074753173485</v>
      </c>
      <c r="L13" s="108">
        <v>0.846262341325811</v>
      </c>
      <c r="M13" s="108">
        <v>0</v>
      </c>
      <c r="N13" s="108">
        <v>0.21156558533145275</v>
      </c>
      <c r="O13" s="109">
        <v>0</v>
      </c>
      <c r="P13" s="86"/>
      <c r="Q13" s="219"/>
      <c r="R13" s="216"/>
      <c r="S13" s="110">
        <v>100</v>
      </c>
      <c r="T13" s="129">
        <v>14.774879790179222</v>
      </c>
      <c r="U13" s="112">
        <v>0.42255573364417887</v>
      </c>
      <c r="V13" s="112">
        <v>6.644324639370537</v>
      </c>
      <c r="W13" s="112">
        <v>0.9762494535917238</v>
      </c>
      <c r="X13" s="112">
        <v>68.01690222934576</v>
      </c>
      <c r="Y13" s="112">
        <v>5.114381465831269</v>
      </c>
      <c r="Z13" s="112">
        <v>0.07285443683520326</v>
      </c>
      <c r="AA13" s="112">
        <v>1.5008013988051871</v>
      </c>
      <c r="AB13" s="112">
        <v>0.7722570304531545</v>
      </c>
      <c r="AC13" s="112">
        <v>0.02914177473408131</v>
      </c>
      <c r="AD13" s="112">
        <v>1.5008013988051871</v>
      </c>
      <c r="AE13" s="113">
        <v>0.17485064840448783</v>
      </c>
    </row>
    <row r="14" spans="1:31" ht="23.25" customHeight="1">
      <c r="A14" s="180"/>
      <c r="B14" s="178" t="s">
        <v>56</v>
      </c>
      <c r="C14" s="98">
        <v>141</v>
      </c>
      <c r="D14" s="121">
        <v>9</v>
      </c>
      <c r="E14" s="122">
        <v>1</v>
      </c>
      <c r="F14" s="122">
        <v>2</v>
      </c>
      <c r="G14" s="122">
        <v>0</v>
      </c>
      <c r="H14" s="122">
        <v>127</v>
      </c>
      <c r="I14" s="122">
        <v>2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4">
        <v>0</v>
      </c>
      <c r="P14" s="86"/>
      <c r="Q14" s="219"/>
      <c r="R14" s="215" t="s">
        <v>57</v>
      </c>
      <c r="S14" s="118">
        <v>2662</v>
      </c>
      <c r="T14" s="130">
        <v>206</v>
      </c>
      <c r="U14" s="131">
        <v>18</v>
      </c>
      <c r="V14" s="131">
        <v>63</v>
      </c>
      <c r="W14" s="131">
        <v>8</v>
      </c>
      <c r="X14" s="131">
        <v>2077</v>
      </c>
      <c r="Y14" s="131">
        <v>218</v>
      </c>
      <c r="Z14" s="131">
        <v>0</v>
      </c>
      <c r="AA14" s="131">
        <v>45</v>
      </c>
      <c r="AB14" s="131">
        <v>22</v>
      </c>
      <c r="AC14" s="131">
        <v>0</v>
      </c>
      <c r="AD14" s="131">
        <v>5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6.382978723404255</v>
      </c>
      <c r="E15" s="108">
        <v>0.7092198581560284</v>
      </c>
      <c r="F15" s="108">
        <v>1.4184397163120568</v>
      </c>
      <c r="G15" s="108">
        <v>0</v>
      </c>
      <c r="H15" s="108">
        <v>90.0709219858156</v>
      </c>
      <c r="I15" s="108">
        <v>1.4184397163120568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9">
        <v>0</v>
      </c>
      <c r="P15" s="86"/>
      <c r="Q15" s="219"/>
      <c r="R15" s="216"/>
      <c r="S15" s="110">
        <v>100</v>
      </c>
      <c r="T15" s="129">
        <v>7.738542449286251</v>
      </c>
      <c r="U15" s="112">
        <v>0.67618332081142</v>
      </c>
      <c r="V15" s="112">
        <v>2.3666416228399703</v>
      </c>
      <c r="W15" s="112">
        <v>0.30052592036063114</v>
      </c>
      <c r="X15" s="112">
        <v>78.02404207362885</v>
      </c>
      <c r="Y15" s="112">
        <v>8.189331329827198</v>
      </c>
      <c r="Z15" s="112">
        <v>0</v>
      </c>
      <c r="AA15" s="112">
        <v>1.69045830202855</v>
      </c>
      <c r="AB15" s="112">
        <v>0.8264462809917356</v>
      </c>
      <c r="AC15" s="112">
        <v>0</v>
      </c>
      <c r="AD15" s="112">
        <v>0.18782870022539444</v>
      </c>
      <c r="AE15" s="113">
        <v>0</v>
      </c>
    </row>
    <row r="16" spans="1:31" ht="23.25" customHeight="1">
      <c r="A16" s="180"/>
      <c r="B16" s="178" t="s">
        <v>58</v>
      </c>
      <c r="C16" s="98">
        <v>547</v>
      </c>
      <c r="D16" s="121">
        <v>43</v>
      </c>
      <c r="E16" s="122">
        <v>0</v>
      </c>
      <c r="F16" s="122">
        <v>217</v>
      </c>
      <c r="G16" s="122">
        <v>54</v>
      </c>
      <c r="H16" s="122">
        <v>179</v>
      </c>
      <c r="I16" s="122">
        <v>15</v>
      </c>
      <c r="J16" s="122">
        <v>0</v>
      </c>
      <c r="K16" s="122">
        <v>31</v>
      </c>
      <c r="L16" s="122">
        <v>7</v>
      </c>
      <c r="M16" s="122">
        <v>0</v>
      </c>
      <c r="N16" s="122">
        <v>1</v>
      </c>
      <c r="O16" s="124">
        <v>0</v>
      </c>
      <c r="P16" s="86"/>
      <c r="Q16" s="219"/>
      <c r="R16" s="215" t="s">
        <v>59</v>
      </c>
      <c r="S16" s="118">
        <v>139</v>
      </c>
      <c r="T16" s="130">
        <v>10</v>
      </c>
      <c r="U16" s="131">
        <v>1</v>
      </c>
      <c r="V16" s="131">
        <v>2</v>
      </c>
      <c r="W16" s="131">
        <v>0</v>
      </c>
      <c r="X16" s="131">
        <v>124</v>
      </c>
      <c r="Y16" s="131">
        <v>0</v>
      </c>
      <c r="Z16" s="131">
        <v>2</v>
      </c>
      <c r="AA16" s="131">
        <v>0</v>
      </c>
      <c r="AB16" s="131">
        <v>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7.861060329067642</v>
      </c>
      <c r="E17" s="108">
        <v>0</v>
      </c>
      <c r="F17" s="108">
        <v>39.6709323583181</v>
      </c>
      <c r="G17" s="108">
        <v>9.87202925045704</v>
      </c>
      <c r="H17" s="108">
        <v>32.72394881170018</v>
      </c>
      <c r="I17" s="108">
        <v>2.742230347349177</v>
      </c>
      <c r="J17" s="108">
        <v>0</v>
      </c>
      <c r="K17" s="108">
        <v>5.6672760511883</v>
      </c>
      <c r="L17" s="108">
        <v>1.2797074954296161</v>
      </c>
      <c r="M17" s="108">
        <v>0</v>
      </c>
      <c r="N17" s="108">
        <v>0.18281535648994515</v>
      </c>
      <c r="O17" s="109">
        <v>0</v>
      </c>
      <c r="P17" s="86"/>
      <c r="Q17" s="219"/>
      <c r="R17" s="216"/>
      <c r="S17" s="110">
        <v>100</v>
      </c>
      <c r="T17" s="129">
        <v>7.194244604316546</v>
      </c>
      <c r="U17" s="112">
        <v>0.7194244604316548</v>
      </c>
      <c r="V17" s="112">
        <v>1.4388489208633095</v>
      </c>
      <c r="W17" s="112">
        <v>0</v>
      </c>
      <c r="X17" s="112">
        <v>89.20863309352518</v>
      </c>
      <c r="Y17" s="112">
        <v>0</v>
      </c>
      <c r="Z17" s="112">
        <v>1.4388489208633095</v>
      </c>
      <c r="AA17" s="112">
        <v>0</v>
      </c>
      <c r="AB17" s="112">
        <v>0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98">
        <v>56</v>
      </c>
      <c r="D18" s="121">
        <v>2</v>
      </c>
      <c r="E18" s="122">
        <v>0</v>
      </c>
      <c r="F18" s="122">
        <v>42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v>534</v>
      </c>
      <c r="T18" s="130">
        <v>42</v>
      </c>
      <c r="U18" s="131">
        <v>0</v>
      </c>
      <c r="V18" s="131">
        <v>214</v>
      </c>
      <c r="W18" s="131">
        <v>53</v>
      </c>
      <c r="X18" s="131">
        <v>175</v>
      </c>
      <c r="Y18" s="131">
        <v>15</v>
      </c>
      <c r="Z18" s="131">
        <v>0</v>
      </c>
      <c r="AA18" s="131">
        <v>31</v>
      </c>
      <c r="AB18" s="131">
        <v>4</v>
      </c>
      <c r="AC18" s="131">
        <v>0</v>
      </c>
      <c r="AD18" s="131">
        <v>0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3.571428571428571</v>
      </c>
      <c r="E19" s="108">
        <v>0</v>
      </c>
      <c r="F19" s="108">
        <v>75</v>
      </c>
      <c r="G19" s="108">
        <v>7.142857142857142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1.7857142857142856</v>
      </c>
      <c r="N19" s="108">
        <v>1.7857142857142856</v>
      </c>
      <c r="O19" s="109">
        <v>10.714285714285714</v>
      </c>
      <c r="P19" s="86"/>
      <c r="Q19" s="219"/>
      <c r="R19" s="216"/>
      <c r="S19" s="110">
        <v>100</v>
      </c>
      <c r="T19" s="129">
        <v>7.865168539325842</v>
      </c>
      <c r="U19" s="112">
        <v>0</v>
      </c>
      <c r="V19" s="112">
        <v>40.074906367041194</v>
      </c>
      <c r="W19" s="112">
        <v>9.925093632958802</v>
      </c>
      <c r="X19" s="112">
        <v>32.77153558052434</v>
      </c>
      <c r="Y19" s="112">
        <v>2.8089887640449436</v>
      </c>
      <c r="Z19" s="112">
        <v>0</v>
      </c>
      <c r="AA19" s="112">
        <v>5.805243445692884</v>
      </c>
      <c r="AB19" s="112">
        <v>0.7490636704119851</v>
      </c>
      <c r="AC19" s="112">
        <v>0</v>
      </c>
      <c r="AD19" s="112">
        <v>0</v>
      </c>
      <c r="AE19" s="113">
        <v>0</v>
      </c>
    </row>
    <row r="20" spans="1:31" ht="23.25" customHeight="1">
      <c r="A20" s="180"/>
      <c r="B20" s="178" t="s">
        <v>62</v>
      </c>
      <c r="C20" s="98">
        <v>65</v>
      </c>
      <c r="D20" s="153">
        <v>0</v>
      </c>
      <c r="E20" s="154">
        <v>0</v>
      </c>
      <c r="F20" s="154">
        <v>24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33</v>
      </c>
      <c r="P20" s="86"/>
      <c r="Q20" s="219"/>
      <c r="R20" s="215" t="s">
        <v>63</v>
      </c>
      <c r="S20" s="118">
        <v>24</v>
      </c>
      <c r="T20" s="130">
        <v>1</v>
      </c>
      <c r="U20" s="131">
        <v>0</v>
      </c>
      <c r="V20" s="131">
        <v>20</v>
      </c>
      <c r="W20" s="131">
        <v>2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1</v>
      </c>
      <c r="AE20" s="132">
        <v>0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36.92307692307693</v>
      </c>
      <c r="G21" s="108">
        <v>1.5384615384615385</v>
      </c>
      <c r="H21" s="108">
        <v>10.76923076923077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50.76923076923077</v>
      </c>
      <c r="P21" s="86"/>
      <c r="Q21" s="219"/>
      <c r="R21" s="216"/>
      <c r="S21" s="110">
        <v>100</v>
      </c>
      <c r="T21" s="129">
        <v>4.166666666666666</v>
      </c>
      <c r="U21" s="112">
        <v>0</v>
      </c>
      <c r="V21" s="112">
        <v>83.33333333333334</v>
      </c>
      <c r="W21" s="112">
        <v>8.333333333333332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4.166666666666666</v>
      </c>
      <c r="AE21" s="113">
        <v>0</v>
      </c>
    </row>
    <row r="22" spans="1:31" ht="23.25" customHeight="1">
      <c r="A22" s="180"/>
      <c r="B22" s="178" t="s">
        <v>64</v>
      </c>
      <c r="C22" s="98">
        <v>1346</v>
      </c>
      <c r="D22" s="121">
        <v>414</v>
      </c>
      <c r="E22" s="122">
        <v>12</v>
      </c>
      <c r="F22" s="122">
        <v>72</v>
      </c>
      <c r="G22" s="122">
        <v>3</v>
      </c>
      <c r="H22" s="122">
        <v>646</v>
      </c>
      <c r="I22" s="122">
        <v>108</v>
      </c>
      <c r="J22" s="122">
        <v>5</v>
      </c>
      <c r="K22" s="122">
        <v>10</v>
      </c>
      <c r="L22" s="122">
        <v>12</v>
      </c>
      <c r="M22" s="122">
        <v>0</v>
      </c>
      <c r="N22" s="122">
        <v>64</v>
      </c>
      <c r="O22" s="124">
        <v>0</v>
      </c>
      <c r="P22" s="86"/>
      <c r="Q22" s="219"/>
      <c r="R22" s="215" t="s">
        <v>65</v>
      </c>
      <c r="S22" s="118">
        <v>2</v>
      </c>
      <c r="T22" s="130">
        <v>0</v>
      </c>
      <c r="U22" s="131">
        <v>0</v>
      </c>
      <c r="V22" s="131">
        <v>1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132">
        <v>1</v>
      </c>
    </row>
    <row r="23" spans="1:31" ht="23.25" customHeight="1">
      <c r="A23" s="180"/>
      <c r="B23" s="200"/>
      <c r="C23" s="106">
        <v>100</v>
      </c>
      <c r="D23" s="107">
        <v>30.75780089153046</v>
      </c>
      <c r="E23" s="108">
        <v>0.8915304606240713</v>
      </c>
      <c r="F23" s="108">
        <v>5.349182763744428</v>
      </c>
      <c r="G23" s="108">
        <v>0.22288261515601782</v>
      </c>
      <c r="H23" s="108">
        <v>47.99405646359584</v>
      </c>
      <c r="I23" s="108">
        <v>8.023774145616642</v>
      </c>
      <c r="J23" s="108">
        <v>0.3714710252600297</v>
      </c>
      <c r="K23" s="108">
        <v>0.7429420505200593</v>
      </c>
      <c r="L23" s="108">
        <v>0.8915304606240713</v>
      </c>
      <c r="M23" s="108">
        <v>0</v>
      </c>
      <c r="N23" s="108">
        <v>4.75482912332838</v>
      </c>
      <c r="O23" s="109">
        <v>0</v>
      </c>
      <c r="P23" s="86"/>
      <c r="Q23" s="219"/>
      <c r="R23" s="216"/>
      <c r="S23" s="110">
        <v>100</v>
      </c>
      <c r="T23" s="129" t="s">
        <v>86</v>
      </c>
      <c r="U23" s="112" t="s">
        <v>86</v>
      </c>
      <c r="V23" s="112">
        <v>50</v>
      </c>
      <c r="W23" s="112" t="s">
        <v>86</v>
      </c>
      <c r="X23" s="112" t="s">
        <v>86</v>
      </c>
      <c r="Y23" s="112" t="s">
        <v>86</v>
      </c>
      <c r="Z23" s="112" t="s">
        <v>86</v>
      </c>
      <c r="AA23" s="112" t="s">
        <v>86</v>
      </c>
      <c r="AB23" s="112" t="s">
        <v>86</v>
      </c>
      <c r="AC23" s="112" t="s">
        <v>86</v>
      </c>
      <c r="AD23" s="112" t="s">
        <v>86</v>
      </c>
      <c r="AE23" s="113">
        <v>50</v>
      </c>
    </row>
    <row r="24" spans="1:31" ht="23.25" customHeight="1">
      <c r="A24" s="180"/>
      <c r="B24" s="178" t="s">
        <v>66</v>
      </c>
      <c r="C24" s="98">
        <v>110</v>
      </c>
      <c r="D24" s="121">
        <v>1</v>
      </c>
      <c r="E24" s="122">
        <v>0</v>
      </c>
      <c r="F24" s="122">
        <v>79</v>
      </c>
      <c r="G24" s="122">
        <v>4</v>
      </c>
      <c r="H24" s="122">
        <v>0</v>
      </c>
      <c r="I24" s="122">
        <v>0</v>
      </c>
      <c r="J24" s="122">
        <v>0</v>
      </c>
      <c r="K24" s="122">
        <v>12</v>
      </c>
      <c r="L24" s="122">
        <v>0</v>
      </c>
      <c r="M24" s="122">
        <v>0</v>
      </c>
      <c r="N24" s="122">
        <v>1</v>
      </c>
      <c r="O24" s="124">
        <v>13</v>
      </c>
      <c r="P24" s="86"/>
      <c r="Q24" s="219"/>
      <c r="R24" s="215" t="s">
        <v>67</v>
      </c>
      <c r="S24" s="118">
        <v>1303</v>
      </c>
      <c r="T24" s="130">
        <v>409</v>
      </c>
      <c r="U24" s="131">
        <v>10</v>
      </c>
      <c r="V24" s="131">
        <v>60</v>
      </c>
      <c r="W24" s="131">
        <v>0</v>
      </c>
      <c r="X24" s="131">
        <v>647</v>
      </c>
      <c r="Y24" s="131">
        <v>89</v>
      </c>
      <c r="Z24" s="131">
        <v>2</v>
      </c>
      <c r="AA24" s="131">
        <v>7</v>
      </c>
      <c r="AB24" s="131">
        <v>13</v>
      </c>
      <c r="AC24" s="131">
        <v>0</v>
      </c>
      <c r="AD24" s="131">
        <v>66</v>
      </c>
      <c r="AE24" s="132">
        <v>0</v>
      </c>
    </row>
    <row r="25" spans="1:31" ht="23.25" customHeight="1">
      <c r="A25" s="180"/>
      <c r="B25" s="200"/>
      <c r="C25" s="106">
        <v>100</v>
      </c>
      <c r="D25" s="107">
        <v>0.9090909090909091</v>
      </c>
      <c r="E25" s="108">
        <v>0</v>
      </c>
      <c r="F25" s="108">
        <v>71.81818181818181</v>
      </c>
      <c r="G25" s="108">
        <v>3.6363636363636362</v>
      </c>
      <c r="H25" s="108">
        <v>0</v>
      </c>
      <c r="I25" s="108">
        <v>0</v>
      </c>
      <c r="J25" s="108">
        <v>0</v>
      </c>
      <c r="K25" s="108">
        <v>10.909090909090908</v>
      </c>
      <c r="L25" s="108">
        <v>0</v>
      </c>
      <c r="M25" s="108">
        <v>0</v>
      </c>
      <c r="N25" s="108">
        <v>0.9090909090909091</v>
      </c>
      <c r="O25" s="109">
        <v>11.818181818181818</v>
      </c>
      <c r="P25" s="86"/>
      <c r="Q25" s="219"/>
      <c r="R25" s="216"/>
      <c r="S25" s="110">
        <v>100</v>
      </c>
      <c r="T25" s="129">
        <v>31.389102072141213</v>
      </c>
      <c r="U25" s="112">
        <v>0.7674597083653107</v>
      </c>
      <c r="V25" s="112">
        <v>4.604758250191865</v>
      </c>
      <c r="W25" s="112">
        <v>0</v>
      </c>
      <c r="X25" s="112">
        <v>49.65464313123561</v>
      </c>
      <c r="Y25" s="112">
        <v>6.830391404451267</v>
      </c>
      <c r="Z25" s="112">
        <v>0.15349194167306215</v>
      </c>
      <c r="AA25" s="112">
        <v>0.5372217958557176</v>
      </c>
      <c r="AB25" s="112">
        <v>0.9976976208749041</v>
      </c>
      <c r="AC25" s="112">
        <v>0</v>
      </c>
      <c r="AD25" s="112">
        <v>5.065234075211052</v>
      </c>
      <c r="AE25" s="113">
        <v>0</v>
      </c>
    </row>
    <row r="26" spans="1:31" ht="23.25" customHeight="1">
      <c r="A26" s="180"/>
      <c r="B26" s="178" t="s">
        <v>68</v>
      </c>
      <c r="C26" s="98">
        <v>413</v>
      </c>
      <c r="D26" s="121">
        <v>353</v>
      </c>
      <c r="E26" s="122">
        <v>0</v>
      </c>
      <c r="F26" s="122">
        <v>3</v>
      </c>
      <c r="G26" s="122">
        <v>0</v>
      </c>
      <c r="H26" s="122">
        <v>23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30</v>
      </c>
      <c r="O26" s="124">
        <v>0</v>
      </c>
      <c r="P26" s="86"/>
      <c r="Q26" s="219"/>
      <c r="R26" s="215" t="s">
        <v>69</v>
      </c>
      <c r="S26" s="118">
        <v>108</v>
      </c>
      <c r="T26" s="130">
        <v>1</v>
      </c>
      <c r="U26" s="131">
        <v>0</v>
      </c>
      <c r="V26" s="131">
        <v>78</v>
      </c>
      <c r="W26" s="131">
        <v>4</v>
      </c>
      <c r="X26" s="131">
        <v>2</v>
      </c>
      <c r="Y26" s="131">
        <v>0</v>
      </c>
      <c r="Z26" s="131">
        <v>0</v>
      </c>
      <c r="AA26" s="131">
        <v>11</v>
      </c>
      <c r="AB26" s="131">
        <v>0</v>
      </c>
      <c r="AC26" s="131">
        <v>0</v>
      </c>
      <c r="AD26" s="131">
        <v>1</v>
      </c>
      <c r="AE26" s="132">
        <v>11</v>
      </c>
    </row>
    <row r="27" spans="1:31" ht="23.25" customHeight="1">
      <c r="A27" s="180"/>
      <c r="B27" s="200"/>
      <c r="C27" s="106">
        <v>100</v>
      </c>
      <c r="D27" s="107">
        <v>85.4721549636804</v>
      </c>
      <c r="E27" s="108">
        <v>0</v>
      </c>
      <c r="F27" s="108">
        <v>0.7263922518159807</v>
      </c>
      <c r="G27" s="108">
        <v>0</v>
      </c>
      <c r="H27" s="108">
        <v>5.569007263922518</v>
      </c>
      <c r="I27" s="108">
        <v>0.24213075060532688</v>
      </c>
      <c r="J27" s="108">
        <v>0</v>
      </c>
      <c r="K27" s="108">
        <v>0.24213075060532688</v>
      </c>
      <c r="L27" s="108">
        <v>0</v>
      </c>
      <c r="M27" s="108">
        <v>0.48426150121065376</v>
      </c>
      <c r="N27" s="108">
        <v>7.263922518159806</v>
      </c>
      <c r="O27" s="109">
        <v>0</v>
      </c>
      <c r="P27" s="86"/>
      <c r="Q27" s="219"/>
      <c r="R27" s="216"/>
      <c r="S27" s="110">
        <v>100</v>
      </c>
      <c r="T27" s="129">
        <v>0.9259259259259258</v>
      </c>
      <c r="U27" s="112">
        <v>0</v>
      </c>
      <c r="V27" s="112">
        <v>72.22222222222221</v>
      </c>
      <c r="W27" s="112">
        <v>3.7037037037037033</v>
      </c>
      <c r="X27" s="112">
        <v>1.8518518518518516</v>
      </c>
      <c r="Y27" s="112">
        <v>0</v>
      </c>
      <c r="Z27" s="112">
        <v>0</v>
      </c>
      <c r="AA27" s="112">
        <v>10.185185185185185</v>
      </c>
      <c r="AB27" s="112">
        <v>0</v>
      </c>
      <c r="AC27" s="112">
        <v>0</v>
      </c>
      <c r="AD27" s="112">
        <v>0.9259259259259258</v>
      </c>
      <c r="AE27" s="113">
        <v>10.185185185185185</v>
      </c>
    </row>
    <row r="28" spans="1:31" ht="23.25" customHeight="1">
      <c r="A28" s="180"/>
      <c r="B28" s="178" t="s">
        <v>70</v>
      </c>
      <c r="C28" s="98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v>392</v>
      </c>
      <c r="T28" s="130">
        <v>335</v>
      </c>
      <c r="U28" s="131">
        <v>0</v>
      </c>
      <c r="V28" s="131">
        <v>2</v>
      </c>
      <c r="W28" s="131">
        <v>0</v>
      </c>
      <c r="X28" s="131">
        <v>21</v>
      </c>
      <c r="Y28" s="131">
        <v>0</v>
      </c>
      <c r="Z28" s="131">
        <v>1</v>
      </c>
      <c r="AA28" s="131">
        <v>1</v>
      </c>
      <c r="AB28" s="131">
        <v>0</v>
      </c>
      <c r="AC28" s="131">
        <v>2</v>
      </c>
      <c r="AD28" s="131">
        <v>30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100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0</v>
      </c>
      <c r="P29" s="86"/>
      <c r="Q29" s="219"/>
      <c r="R29" s="216"/>
      <c r="S29" s="110">
        <v>100</v>
      </c>
      <c r="T29" s="129">
        <v>85.45918367346938</v>
      </c>
      <c r="U29" s="112">
        <v>0</v>
      </c>
      <c r="V29" s="112">
        <v>0.5102040816326531</v>
      </c>
      <c r="W29" s="112">
        <v>0</v>
      </c>
      <c r="X29" s="112">
        <v>5.357142857142857</v>
      </c>
      <c r="Y29" s="112">
        <v>0</v>
      </c>
      <c r="Z29" s="112">
        <v>0.25510204081632654</v>
      </c>
      <c r="AA29" s="112">
        <v>0.25510204081632654</v>
      </c>
      <c r="AB29" s="112">
        <v>0</v>
      </c>
      <c r="AC29" s="112">
        <v>0.5102040816326531</v>
      </c>
      <c r="AD29" s="112">
        <v>7.653061224489796</v>
      </c>
      <c r="AE29" s="113">
        <v>0</v>
      </c>
    </row>
    <row r="30" spans="1:31" ht="23.25" customHeight="1">
      <c r="A30" s="180"/>
      <c r="B30" s="178" t="s">
        <v>22</v>
      </c>
      <c r="C30" s="98">
        <v>349</v>
      </c>
      <c r="D30" s="121">
        <v>11</v>
      </c>
      <c r="E30" s="122">
        <v>0</v>
      </c>
      <c r="F30" s="122">
        <v>1</v>
      </c>
      <c r="G30" s="122">
        <v>0</v>
      </c>
      <c r="H30" s="122">
        <v>333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</v>
      </c>
      <c r="T30" s="130">
        <v>0</v>
      </c>
      <c r="U30" s="131">
        <v>0</v>
      </c>
      <c r="V30" s="131">
        <v>3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0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3.151862464183381</v>
      </c>
      <c r="E31" s="108">
        <v>0</v>
      </c>
      <c r="F31" s="108">
        <v>0.28653295128939826</v>
      </c>
      <c r="G31" s="108">
        <v>0</v>
      </c>
      <c r="H31" s="108">
        <v>95.41547277936962</v>
      </c>
      <c r="I31" s="108">
        <v>0</v>
      </c>
      <c r="J31" s="108">
        <v>0</v>
      </c>
      <c r="K31" s="108">
        <v>0</v>
      </c>
      <c r="L31" s="108">
        <v>1.146131805157593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0</v>
      </c>
      <c r="U31" s="112">
        <v>0</v>
      </c>
      <c r="V31" s="112">
        <v>100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98">
        <v>799</v>
      </c>
      <c r="D32" s="121">
        <v>2</v>
      </c>
      <c r="E32" s="122">
        <v>0</v>
      </c>
      <c r="F32" s="122">
        <v>8</v>
      </c>
      <c r="G32" s="122">
        <v>0</v>
      </c>
      <c r="H32" s="122">
        <v>754</v>
      </c>
      <c r="I32" s="122">
        <v>23</v>
      </c>
      <c r="J32" s="122">
        <v>0</v>
      </c>
      <c r="K32" s="122">
        <v>6</v>
      </c>
      <c r="L32" s="122">
        <v>2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341</v>
      </c>
      <c r="T32" s="130">
        <v>8</v>
      </c>
      <c r="U32" s="131">
        <v>0</v>
      </c>
      <c r="V32" s="131">
        <v>0</v>
      </c>
      <c r="W32" s="131">
        <v>0</v>
      </c>
      <c r="X32" s="131">
        <v>329</v>
      </c>
      <c r="Y32" s="131">
        <v>0</v>
      </c>
      <c r="Z32" s="131">
        <v>0</v>
      </c>
      <c r="AA32" s="131">
        <v>0</v>
      </c>
      <c r="AB32" s="131">
        <v>4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0.2503128911138924</v>
      </c>
      <c r="E33" s="135">
        <v>0</v>
      </c>
      <c r="F33" s="135">
        <v>1.0012515644555695</v>
      </c>
      <c r="G33" s="135">
        <v>0</v>
      </c>
      <c r="H33" s="135">
        <v>94.36795994993741</v>
      </c>
      <c r="I33" s="135">
        <v>2.8785982478097623</v>
      </c>
      <c r="J33" s="135">
        <v>0</v>
      </c>
      <c r="K33" s="135">
        <v>0.7509386733416771</v>
      </c>
      <c r="L33" s="135">
        <v>0.2503128911138924</v>
      </c>
      <c r="M33" s="135">
        <v>0</v>
      </c>
      <c r="N33" s="135">
        <v>0.5006257822277848</v>
      </c>
      <c r="O33" s="136">
        <v>0</v>
      </c>
      <c r="P33" s="86"/>
      <c r="Q33" s="219"/>
      <c r="R33" s="216"/>
      <c r="S33" s="110">
        <v>100</v>
      </c>
      <c r="T33" s="129">
        <v>2.346041055718475</v>
      </c>
      <c r="U33" s="112">
        <v>0</v>
      </c>
      <c r="V33" s="112">
        <v>0</v>
      </c>
      <c r="W33" s="112">
        <v>0</v>
      </c>
      <c r="X33" s="112">
        <v>96.48093841642229</v>
      </c>
      <c r="Y33" s="112">
        <v>0</v>
      </c>
      <c r="Z33" s="112">
        <v>0</v>
      </c>
      <c r="AA33" s="112">
        <v>0</v>
      </c>
      <c r="AB33" s="112">
        <v>1.1730205278592376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661</v>
      </c>
      <c r="D34" s="137">
        <v>0</v>
      </c>
      <c r="E34" s="122">
        <v>0</v>
      </c>
      <c r="F34" s="122">
        <v>4</v>
      </c>
      <c r="G34" s="122">
        <v>0</v>
      </c>
      <c r="H34" s="122">
        <v>642</v>
      </c>
      <c r="I34" s="122">
        <v>10</v>
      </c>
      <c r="J34" s="122">
        <v>0</v>
      </c>
      <c r="K34" s="122">
        <v>2</v>
      </c>
      <c r="L34" s="122">
        <v>3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18">
        <v>697</v>
      </c>
      <c r="T34" s="130">
        <v>2</v>
      </c>
      <c r="U34" s="131">
        <v>0</v>
      </c>
      <c r="V34" s="131">
        <v>9</v>
      </c>
      <c r="W34" s="131">
        <v>0</v>
      </c>
      <c r="X34" s="131">
        <v>654</v>
      </c>
      <c r="Y34" s="131">
        <v>20</v>
      </c>
      <c r="Z34" s="131">
        <v>0</v>
      </c>
      <c r="AA34" s="131">
        <v>5</v>
      </c>
      <c r="AB34" s="131">
        <v>7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0.6051437216338881</v>
      </c>
      <c r="G35" s="140">
        <v>0</v>
      </c>
      <c r="H35" s="140">
        <v>97.12556732223904</v>
      </c>
      <c r="I35" s="140">
        <v>1.5128593040847202</v>
      </c>
      <c r="J35" s="140">
        <v>0</v>
      </c>
      <c r="K35" s="140">
        <v>0.30257186081694404</v>
      </c>
      <c r="L35" s="140">
        <v>0.45385779122541603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0.2869440459110474</v>
      </c>
      <c r="U35" s="145">
        <v>0</v>
      </c>
      <c r="V35" s="145">
        <v>1.291248206599713</v>
      </c>
      <c r="W35" s="145">
        <v>0</v>
      </c>
      <c r="X35" s="145">
        <v>93.83070301291248</v>
      </c>
      <c r="Y35" s="145">
        <v>2.8694404591104736</v>
      </c>
      <c r="Z35" s="145">
        <v>0</v>
      </c>
      <c r="AA35" s="145">
        <v>0.7173601147776184</v>
      </c>
      <c r="AB35" s="145">
        <v>1.0043041606886656</v>
      </c>
      <c r="AC35" s="145">
        <v>0</v>
      </c>
      <c r="AD35" s="145">
        <v>0</v>
      </c>
      <c r="AE35" s="146">
        <v>0</v>
      </c>
    </row>
    <row r="36" spans="3:31" ht="22.5" customHeight="1">
      <c r="C36" s="147" t="s">
        <v>76</v>
      </c>
      <c r="S36" s="147">
        <v>658</v>
      </c>
      <c r="T36" s="147">
        <v>0</v>
      </c>
      <c r="U36" s="147">
        <v>0</v>
      </c>
      <c r="V36" s="147">
        <v>4</v>
      </c>
      <c r="W36" s="147">
        <v>0</v>
      </c>
      <c r="X36" s="147">
        <v>639</v>
      </c>
      <c r="Y36" s="147">
        <v>9</v>
      </c>
      <c r="Z36" s="147">
        <v>0</v>
      </c>
      <c r="AA36" s="147">
        <v>3</v>
      </c>
      <c r="AB36" s="147">
        <v>3</v>
      </c>
      <c r="AC36" s="147">
        <v>0</v>
      </c>
      <c r="AD36" s="147">
        <v>0</v>
      </c>
      <c r="AE36" s="147">
        <v>0</v>
      </c>
    </row>
    <row r="37" spans="19:31" ht="22.5" customHeight="1">
      <c r="S37" s="147">
        <v>100</v>
      </c>
      <c r="T37" s="147">
        <v>0</v>
      </c>
      <c r="U37" s="147">
        <v>0</v>
      </c>
      <c r="V37" s="147">
        <v>0.60790273556231</v>
      </c>
      <c r="W37" s="147">
        <v>0</v>
      </c>
      <c r="X37" s="147">
        <v>97.11246200607903</v>
      </c>
      <c r="Y37" s="147">
        <v>1.3677811550151975</v>
      </c>
      <c r="Z37" s="147">
        <v>0</v>
      </c>
      <c r="AA37" s="147">
        <v>0.4559270516717325</v>
      </c>
      <c r="AB37" s="147">
        <v>0.4559270516717325</v>
      </c>
      <c r="AC37" s="147">
        <v>0</v>
      </c>
      <c r="AD37" s="147">
        <v>0</v>
      </c>
      <c r="AE37" s="147">
        <v>0</v>
      </c>
    </row>
  </sheetData>
  <mergeCells count="68"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  <mergeCell ref="R34:R35"/>
    <mergeCell ref="R24:R25"/>
    <mergeCell ref="R26:R27"/>
    <mergeCell ref="R28:R29"/>
    <mergeCell ref="R30:R31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AE3:AE5"/>
    <mergeCell ref="Q4:R4"/>
    <mergeCell ref="Q5:R5"/>
    <mergeCell ref="Z3:Z5"/>
    <mergeCell ref="AA3:AA5"/>
    <mergeCell ref="AB3:AB5"/>
    <mergeCell ref="AC3:AC5"/>
    <mergeCell ref="Q3:R3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B32:B33"/>
    <mergeCell ref="B18:B19"/>
    <mergeCell ref="B20:B21"/>
    <mergeCell ref="B22:B23"/>
    <mergeCell ref="B24:B25"/>
    <mergeCell ref="B26:B27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Ｐゴシック,太字"&amp;14平成20年1月１日現在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workbookViewId="0" topLeftCell="A1">
      <selection activeCell="I1" sqref="I1:J1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129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138</v>
      </c>
    </row>
    <row r="7" ht="24" customHeight="1"/>
    <row r="8" spans="2:10" ht="26.25" customHeight="1">
      <c r="B8" s="11" t="s">
        <v>130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139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131</v>
      </c>
      <c r="D13" s="163"/>
      <c r="E13" s="174" t="s">
        <v>132</v>
      </c>
      <c r="F13" s="175"/>
      <c r="G13" s="176" t="s">
        <v>133</v>
      </c>
      <c r="H13" s="177"/>
      <c r="I13" s="173" t="s">
        <v>134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3185</v>
      </c>
      <c r="D15" s="22"/>
      <c r="E15" s="23">
        <v>20</v>
      </c>
      <c r="F15" s="24"/>
      <c r="G15" s="25">
        <v>35</v>
      </c>
      <c r="H15" s="26"/>
      <c r="I15" s="27">
        <v>3170</v>
      </c>
      <c r="J15" s="28"/>
    </row>
    <row r="16" spans="1:10" ht="34.5" customHeight="1">
      <c r="A16" s="161" t="s">
        <v>14</v>
      </c>
      <c r="B16" s="162"/>
      <c r="C16" s="23">
        <v>7399</v>
      </c>
      <c r="D16" s="23">
        <v>6886</v>
      </c>
      <c r="E16" s="29">
        <v>58</v>
      </c>
      <c r="F16" s="30">
        <v>59</v>
      </c>
      <c r="G16" s="31">
        <v>57</v>
      </c>
      <c r="H16" s="32">
        <v>55</v>
      </c>
      <c r="I16" s="33">
        <v>7378</v>
      </c>
      <c r="J16" s="34">
        <v>6890</v>
      </c>
    </row>
    <row r="17" spans="1:10" ht="34.5" customHeight="1">
      <c r="A17" s="35"/>
      <c r="B17" s="36" t="s">
        <v>15</v>
      </c>
      <c r="C17" s="37">
        <v>2886</v>
      </c>
      <c r="D17" s="38">
        <v>2695</v>
      </c>
      <c r="E17" s="38">
        <v>18</v>
      </c>
      <c r="F17" s="39">
        <v>20</v>
      </c>
      <c r="G17" s="40">
        <v>30</v>
      </c>
      <c r="H17" s="41">
        <v>29</v>
      </c>
      <c r="I17" s="42">
        <v>2874</v>
      </c>
      <c r="J17" s="43">
        <v>2686</v>
      </c>
    </row>
    <row r="18" spans="1:10" ht="34.5" customHeight="1">
      <c r="A18" s="35"/>
      <c r="B18" s="44" t="s">
        <v>16</v>
      </c>
      <c r="C18" s="45">
        <v>145</v>
      </c>
      <c r="D18" s="46">
        <v>143</v>
      </c>
      <c r="E18" s="46">
        <v>0</v>
      </c>
      <c r="F18" s="47">
        <v>0</v>
      </c>
      <c r="G18" s="48">
        <v>3</v>
      </c>
      <c r="H18" s="49">
        <v>3</v>
      </c>
      <c r="I18" s="50">
        <v>142</v>
      </c>
      <c r="J18" s="51">
        <v>140</v>
      </c>
    </row>
    <row r="19" spans="1:10" ht="34.5" customHeight="1">
      <c r="A19" s="35"/>
      <c r="B19" s="52" t="s">
        <v>135</v>
      </c>
      <c r="C19" s="53">
        <v>548</v>
      </c>
      <c r="D19" s="54">
        <v>532</v>
      </c>
      <c r="E19" s="54">
        <v>1</v>
      </c>
      <c r="F19" s="55">
        <v>1</v>
      </c>
      <c r="G19" s="56">
        <v>1</v>
      </c>
      <c r="H19" s="57">
        <v>1</v>
      </c>
      <c r="I19" s="150">
        <v>548</v>
      </c>
      <c r="J19" s="151">
        <v>532</v>
      </c>
    </row>
    <row r="20" spans="1:10" ht="34.5" customHeight="1">
      <c r="A20" s="35"/>
      <c r="B20" s="44" t="s">
        <v>31</v>
      </c>
      <c r="C20" s="45">
        <v>56</v>
      </c>
      <c r="D20" s="46">
        <v>24</v>
      </c>
      <c r="E20" s="46">
        <v>0</v>
      </c>
      <c r="F20" s="47">
        <v>0</v>
      </c>
      <c r="G20" s="48">
        <v>0</v>
      </c>
      <c r="H20" s="49">
        <v>0</v>
      </c>
      <c r="I20" s="158">
        <v>56</v>
      </c>
      <c r="J20" s="51">
        <v>24</v>
      </c>
    </row>
    <row r="21" spans="1:10" ht="34.5" customHeight="1">
      <c r="A21" s="35"/>
      <c r="B21" s="44" t="s">
        <v>32</v>
      </c>
      <c r="C21" s="45">
        <v>65</v>
      </c>
      <c r="D21" s="46">
        <v>2</v>
      </c>
      <c r="E21" s="46">
        <v>0</v>
      </c>
      <c r="F21" s="47">
        <v>0</v>
      </c>
      <c r="G21" s="48">
        <v>0</v>
      </c>
      <c r="H21" s="49">
        <v>0</v>
      </c>
      <c r="I21" s="158">
        <v>65</v>
      </c>
      <c r="J21" s="51">
        <v>2</v>
      </c>
    </row>
    <row r="22" spans="1:10" ht="34.5" customHeight="1">
      <c r="A22" s="35"/>
      <c r="B22" s="44" t="s">
        <v>19</v>
      </c>
      <c r="C22" s="45">
        <v>1336</v>
      </c>
      <c r="D22" s="46">
        <v>1292</v>
      </c>
      <c r="E22" s="46">
        <v>15</v>
      </c>
      <c r="F22" s="47">
        <v>14</v>
      </c>
      <c r="G22" s="48">
        <v>4</v>
      </c>
      <c r="H22" s="49">
        <v>4</v>
      </c>
      <c r="I22" s="42">
        <v>1347</v>
      </c>
      <c r="J22" s="43">
        <v>1302</v>
      </c>
    </row>
    <row r="23" spans="1:10" ht="34.5" customHeight="1">
      <c r="A23" s="35"/>
      <c r="B23" s="44" t="s">
        <v>33</v>
      </c>
      <c r="C23" s="45">
        <v>113</v>
      </c>
      <c r="D23" s="46">
        <v>111</v>
      </c>
      <c r="E23" s="46">
        <v>0</v>
      </c>
      <c r="F23" s="47">
        <v>0</v>
      </c>
      <c r="G23" s="48">
        <v>2</v>
      </c>
      <c r="H23" s="49">
        <v>1</v>
      </c>
      <c r="I23" s="50">
        <v>111</v>
      </c>
      <c r="J23" s="51">
        <v>110</v>
      </c>
    </row>
    <row r="24" spans="1:10" ht="34.5" customHeight="1">
      <c r="A24" s="35"/>
      <c r="B24" s="44" t="s">
        <v>20</v>
      </c>
      <c r="C24" s="45">
        <v>413</v>
      </c>
      <c r="D24" s="46">
        <v>392</v>
      </c>
      <c r="E24" s="46">
        <v>1</v>
      </c>
      <c r="F24" s="47">
        <v>1</v>
      </c>
      <c r="G24" s="48">
        <v>1</v>
      </c>
      <c r="H24" s="49">
        <v>1</v>
      </c>
      <c r="I24" s="42">
        <v>413</v>
      </c>
      <c r="J24" s="43">
        <v>392</v>
      </c>
    </row>
    <row r="25" spans="1:10" ht="34.5" customHeight="1">
      <c r="A25" s="35"/>
      <c r="B25" s="44" t="s">
        <v>21</v>
      </c>
      <c r="C25" s="45">
        <v>3</v>
      </c>
      <c r="D25" s="46">
        <v>3</v>
      </c>
      <c r="E25" s="46">
        <v>0</v>
      </c>
      <c r="F25" s="47">
        <v>0</v>
      </c>
      <c r="G25" s="48">
        <v>0</v>
      </c>
      <c r="H25" s="49">
        <v>0</v>
      </c>
      <c r="I25" s="50">
        <v>3</v>
      </c>
      <c r="J25" s="51">
        <v>3</v>
      </c>
    </row>
    <row r="26" spans="1:10" ht="34.5" customHeight="1">
      <c r="A26" s="35"/>
      <c r="B26" s="44" t="s">
        <v>22</v>
      </c>
      <c r="C26" s="45">
        <v>340</v>
      </c>
      <c r="D26" s="46">
        <v>332</v>
      </c>
      <c r="E26" s="46">
        <v>8</v>
      </c>
      <c r="F26" s="67">
        <v>8</v>
      </c>
      <c r="G26" s="48">
        <v>4</v>
      </c>
      <c r="H26" s="49">
        <v>4</v>
      </c>
      <c r="I26" s="42">
        <v>344</v>
      </c>
      <c r="J26" s="43">
        <v>336</v>
      </c>
    </row>
    <row r="27" spans="1:10" ht="34.5" customHeight="1">
      <c r="A27" s="35"/>
      <c r="B27" s="44" t="s">
        <v>23</v>
      </c>
      <c r="C27" s="45">
        <v>815</v>
      </c>
      <c r="D27" s="46">
        <v>706</v>
      </c>
      <c r="E27" s="46">
        <v>8</v>
      </c>
      <c r="F27" s="47">
        <v>8</v>
      </c>
      <c r="G27" s="48">
        <v>7</v>
      </c>
      <c r="H27" s="49">
        <v>7</v>
      </c>
      <c r="I27" s="50">
        <v>816</v>
      </c>
      <c r="J27" s="51">
        <v>707</v>
      </c>
    </row>
    <row r="28" spans="1:10" ht="34.5" customHeight="1">
      <c r="A28" s="35"/>
      <c r="B28" s="68" t="s">
        <v>24</v>
      </c>
      <c r="C28" s="53">
        <v>657</v>
      </c>
      <c r="D28" s="69">
        <v>654</v>
      </c>
      <c r="E28" s="69">
        <v>7</v>
      </c>
      <c r="F28" s="70">
        <v>7</v>
      </c>
      <c r="G28" s="71">
        <v>5</v>
      </c>
      <c r="H28" s="72">
        <v>5</v>
      </c>
      <c r="I28" s="42">
        <v>659</v>
      </c>
      <c r="J28" s="43">
        <v>656</v>
      </c>
    </row>
    <row r="29" spans="1:10" ht="34.5" customHeight="1" thickBot="1">
      <c r="A29" s="165" t="s">
        <v>25</v>
      </c>
      <c r="B29" s="166"/>
      <c r="C29" s="73">
        <v>10584</v>
      </c>
      <c r="D29" s="73">
        <v>6886</v>
      </c>
      <c r="E29" s="23">
        <v>78</v>
      </c>
      <c r="F29" s="74">
        <v>59</v>
      </c>
      <c r="G29" s="75">
        <v>92</v>
      </c>
      <c r="H29" s="76">
        <v>55</v>
      </c>
      <c r="I29" s="33">
        <v>10548</v>
      </c>
      <c r="J29" s="34">
        <v>6890</v>
      </c>
    </row>
    <row r="30" spans="2:6" ht="20.25" customHeight="1" thickTop="1">
      <c r="B30" s="1" t="s">
        <v>26</v>
      </c>
      <c r="F30" s="77"/>
    </row>
    <row r="31" ht="18.75" customHeight="1">
      <c r="B31" s="1" t="s">
        <v>27</v>
      </c>
    </row>
    <row r="32" ht="18.75" customHeight="1">
      <c r="B32" s="1" t="s">
        <v>136</v>
      </c>
    </row>
    <row r="33" ht="15.75" customHeight="1">
      <c r="B33" s="1" t="s">
        <v>137</v>
      </c>
    </row>
    <row r="34" ht="4.5" customHeight="1"/>
    <row r="35" spans="2:10" ht="24.75" customHeight="1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 ht="34.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27.75" customHeight="1">
      <c r="B37" s="164" t="s">
        <v>140</v>
      </c>
      <c r="C37" s="164"/>
      <c r="D37" s="164"/>
      <c r="E37" s="164"/>
      <c r="F37" s="164"/>
      <c r="G37" s="164"/>
      <c r="H37" s="164"/>
      <c r="I37" s="164"/>
      <c r="J37" s="164"/>
    </row>
    <row r="38" spans="2:10" ht="27.75" customHeight="1">
      <c r="B38" s="164"/>
      <c r="C38" s="164"/>
      <c r="D38" s="164"/>
      <c r="E38" s="164"/>
      <c r="F38" s="164"/>
      <c r="G38" s="164"/>
      <c r="H38" s="164"/>
      <c r="I38" s="164"/>
      <c r="J38" s="164"/>
    </row>
    <row r="39" spans="2:10" ht="27.75" customHeight="1">
      <c r="B39" s="164"/>
      <c r="C39" s="164"/>
      <c r="D39" s="164"/>
      <c r="E39" s="164"/>
      <c r="F39" s="164"/>
      <c r="G39" s="164"/>
      <c r="H39" s="164"/>
      <c r="I39" s="164"/>
      <c r="J39" s="164"/>
    </row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</sheetData>
  <mergeCells count="12">
    <mergeCell ref="A16:B16"/>
    <mergeCell ref="C13:D13"/>
    <mergeCell ref="B37:J39"/>
    <mergeCell ref="B35:J36"/>
    <mergeCell ref="A29:B29"/>
    <mergeCell ref="A15:B15"/>
    <mergeCell ref="I1:J1"/>
    <mergeCell ref="A13:B14"/>
    <mergeCell ref="I2:J2"/>
    <mergeCell ref="I13:J13"/>
    <mergeCell ref="E13:F13"/>
    <mergeCell ref="G13:H13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E36"/>
  <sheetViews>
    <sheetView zoomScale="75" zoomScaleNormal="75" workbookViewId="0" topLeftCell="A1">
      <pane xSplit="2" ySplit="5" topLeftCell="C6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Y14" sqref="Y14"/>
    </sheetView>
  </sheetViews>
  <sheetFormatPr defaultColWidth="9.00390625" defaultRowHeight="22.5" customHeight="1"/>
  <cols>
    <col min="1" max="1" width="1.625" style="81" customWidth="1"/>
    <col min="2" max="2" width="12.625" style="81" customWidth="1"/>
    <col min="3" max="3" width="6.625" style="147" customWidth="1"/>
    <col min="4" max="15" width="6.125" style="147" customWidth="1"/>
    <col min="16" max="16" width="1.875" style="81" customWidth="1"/>
    <col min="17" max="17" width="1.625" style="81" customWidth="1"/>
    <col min="18" max="18" width="12.625" style="81" customWidth="1"/>
    <col min="19" max="19" width="6.625" style="147" customWidth="1"/>
    <col min="20" max="31" width="6.125" style="147" customWidth="1"/>
    <col min="32" max="16384" width="9.00390625" style="81" customWidth="1"/>
  </cols>
  <sheetData>
    <row r="1" spans="1:31" s="78" customFormat="1" ht="22.5" customHeight="1">
      <c r="A1" s="214" t="s">
        <v>141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Q1" s="214" t="s">
        <v>34</v>
      </c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</row>
    <row r="2" spans="1:31" ht="6.75" customHeight="1" thickBot="1">
      <c r="A2" s="79"/>
      <c r="B2" s="79"/>
      <c r="C2" s="80"/>
      <c r="D2" s="212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79"/>
      <c r="R2" s="79"/>
      <c r="S2" s="80"/>
      <c r="T2" s="212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</row>
    <row r="3" spans="1:31" ht="23.25" customHeight="1">
      <c r="A3" s="185" t="s">
        <v>35</v>
      </c>
      <c r="B3" s="186"/>
      <c r="C3" s="194" t="s">
        <v>36</v>
      </c>
      <c r="D3" s="197" t="s">
        <v>37</v>
      </c>
      <c r="E3" s="189" t="s">
        <v>38</v>
      </c>
      <c r="F3" s="189" t="s">
        <v>39</v>
      </c>
      <c r="G3" s="189" t="s">
        <v>40</v>
      </c>
      <c r="H3" s="189" t="s">
        <v>41</v>
      </c>
      <c r="I3" s="189" t="s">
        <v>42</v>
      </c>
      <c r="J3" s="189" t="s">
        <v>43</v>
      </c>
      <c r="K3" s="189" t="s">
        <v>44</v>
      </c>
      <c r="L3" s="189" t="s">
        <v>45</v>
      </c>
      <c r="M3" s="189" t="s">
        <v>46</v>
      </c>
      <c r="N3" s="189" t="s">
        <v>47</v>
      </c>
      <c r="O3" s="182" t="s">
        <v>48</v>
      </c>
      <c r="Q3" s="185" t="s">
        <v>35</v>
      </c>
      <c r="R3" s="186"/>
      <c r="S3" s="194" t="s">
        <v>36</v>
      </c>
      <c r="T3" s="197" t="s">
        <v>37</v>
      </c>
      <c r="U3" s="189" t="s">
        <v>38</v>
      </c>
      <c r="V3" s="189" t="s">
        <v>39</v>
      </c>
      <c r="W3" s="189" t="s">
        <v>40</v>
      </c>
      <c r="X3" s="189" t="s">
        <v>41</v>
      </c>
      <c r="Y3" s="189" t="s">
        <v>42</v>
      </c>
      <c r="Z3" s="189" t="s">
        <v>43</v>
      </c>
      <c r="AA3" s="189" t="s">
        <v>44</v>
      </c>
      <c r="AB3" s="189" t="s">
        <v>45</v>
      </c>
      <c r="AC3" s="189" t="s">
        <v>46</v>
      </c>
      <c r="AD3" s="189" t="s">
        <v>47</v>
      </c>
      <c r="AE3" s="182" t="s">
        <v>48</v>
      </c>
    </row>
    <row r="4" spans="1:31" ht="22.5" customHeight="1">
      <c r="A4" s="192" t="s">
        <v>49</v>
      </c>
      <c r="B4" s="193"/>
      <c r="C4" s="195"/>
      <c r="D4" s="198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3"/>
      <c r="Q4" s="192" t="s">
        <v>49</v>
      </c>
      <c r="R4" s="193"/>
      <c r="S4" s="195"/>
      <c r="T4" s="198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83"/>
    </row>
    <row r="5" spans="1:31" ht="22.5" customHeight="1" thickBot="1">
      <c r="A5" s="187" t="s">
        <v>50</v>
      </c>
      <c r="B5" s="188"/>
      <c r="C5" s="196"/>
      <c r="D5" s="19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84"/>
      <c r="Q5" s="187" t="s">
        <v>50</v>
      </c>
      <c r="R5" s="188"/>
      <c r="S5" s="196"/>
      <c r="T5" s="199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84"/>
    </row>
    <row r="6" spans="1:31" ht="23.25" customHeight="1">
      <c r="A6" s="207" t="s">
        <v>51</v>
      </c>
      <c r="B6" s="208"/>
      <c r="C6" s="82">
        <v>10548</v>
      </c>
      <c r="D6" s="83">
        <v>1452</v>
      </c>
      <c r="E6" s="84">
        <v>54</v>
      </c>
      <c r="F6" s="84">
        <v>897</v>
      </c>
      <c r="G6" s="84">
        <v>139</v>
      </c>
      <c r="H6" s="84">
        <v>6953</v>
      </c>
      <c r="I6" s="84">
        <v>585</v>
      </c>
      <c r="J6" s="84">
        <v>7</v>
      </c>
      <c r="K6" s="84">
        <v>186</v>
      </c>
      <c r="L6" s="84">
        <v>69</v>
      </c>
      <c r="M6" s="84">
        <v>6</v>
      </c>
      <c r="N6" s="84">
        <v>147</v>
      </c>
      <c r="O6" s="85">
        <v>53</v>
      </c>
      <c r="P6" s="86"/>
      <c r="Q6" s="226" t="s">
        <v>51</v>
      </c>
      <c r="R6" s="227"/>
      <c r="S6" s="87">
        <v>6890</v>
      </c>
      <c r="T6" s="88">
        <v>1016</v>
      </c>
      <c r="U6" s="89">
        <v>29</v>
      </c>
      <c r="V6" s="89">
        <v>454</v>
      </c>
      <c r="W6" s="89">
        <v>70</v>
      </c>
      <c r="X6" s="89">
        <v>4684</v>
      </c>
      <c r="Y6" s="89">
        <v>350</v>
      </c>
      <c r="Z6" s="89">
        <v>5</v>
      </c>
      <c r="AA6" s="89">
        <v>104</v>
      </c>
      <c r="AB6" s="89">
        <v>60</v>
      </c>
      <c r="AC6" s="89">
        <v>2</v>
      </c>
      <c r="AD6" s="89">
        <v>103</v>
      </c>
      <c r="AE6" s="90">
        <v>13</v>
      </c>
    </row>
    <row r="7" spans="1:31" ht="23.25" customHeight="1" thickBot="1">
      <c r="A7" s="209"/>
      <c r="B7" s="210"/>
      <c r="C7" s="91">
        <v>100</v>
      </c>
      <c r="D7" s="92">
        <v>13.765642775881684</v>
      </c>
      <c r="E7" s="93">
        <v>0.5119453924914675</v>
      </c>
      <c r="F7" s="93">
        <v>8.503981797497156</v>
      </c>
      <c r="G7" s="93">
        <v>1.3177853621539628</v>
      </c>
      <c r="H7" s="93">
        <v>65.91770951839212</v>
      </c>
      <c r="I7" s="93">
        <v>5.546075085324232</v>
      </c>
      <c r="J7" s="93">
        <v>0.06636329161926431</v>
      </c>
      <c r="K7" s="93">
        <v>1.763367463026166</v>
      </c>
      <c r="L7" s="93">
        <v>0.6541524459613196</v>
      </c>
      <c r="M7" s="93">
        <v>0.05688282138794084</v>
      </c>
      <c r="N7" s="93">
        <v>1.3936291240045506</v>
      </c>
      <c r="O7" s="94">
        <v>0.502464922260144</v>
      </c>
      <c r="P7" s="86"/>
      <c r="Q7" s="228"/>
      <c r="R7" s="229"/>
      <c r="S7" s="95">
        <v>100</v>
      </c>
      <c r="T7" s="96">
        <v>14.746008708272859</v>
      </c>
      <c r="U7" s="96">
        <v>0.42089985486211906</v>
      </c>
      <c r="V7" s="96">
        <v>6.589259796806966</v>
      </c>
      <c r="W7" s="96">
        <v>1.0159651669085632</v>
      </c>
      <c r="X7" s="96">
        <v>67.98258345428157</v>
      </c>
      <c r="Y7" s="96">
        <v>5.079825834542816</v>
      </c>
      <c r="Z7" s="96">
        <v>0.07256894049346879</v>
      </c>
      <c r="AA7" s="96">
        <v>1.509433962264151</v>
      </c>
      <c r="AB7" s="96">
        <v>0.8708272859216255</v>
      </c>
      <c r="AC7" s="96">
        <v>0.029027576197387515</v>
      </c>
      <c r="AD7" s="96">
        <v>1.4949201741654572</v>
      </c>
      <c r="AE7" s="97">
        <v>0.18867924528301888</v>
      </c>
    </row>
    <row r="8" spans="1:31" ht="23.25" customHeight="1" thickTop="1">
      <c r="A8" s="201" t="s">
        <v>52</v>
      </c>
      <c r="B8" s="202"/>
      <c r="C8" s="98">
        <v>3170</v>
      </c>
      <c r="D8" s="99">
        <v>403</v>
      </c>
      <c r="E8" s="100">
        <v>22</v>
      </c>
      <c r="F8" s="100">
        <v>377</v>
      </c>
      <c r="G8" s="100">
        <v>64</v>
      </c>
      <c r="H8" s="100">
        <v>1997</v>
      </c>
      <c r="I8" s="100">
        <v>176</v>
      </c>
      <c r="J8" s="100">
        <v>1</v>
      </c>
      <c r="K8" s="100">
        <v>71</v>
      </c>
      <c r="L8" s="100">
        <v>16</v>
      </c>
      <c r="M8" s="100">
        <v>3</v>
      </c>
      <c r="N8" s="100">
        <v>40</v>
      </c>
      <c r="O8" s="101">
        <v>0</v>
      </c>
      <c r="P8" s="86"/>
      <c r="Q8" s="220"/>
      <c r="R8" s="221"/>
      <c r="S8" s="102"/>
      <c r="T8" s="103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</row>
    <row r="9" spans="1:31" ht="23.25" customHeight="1">
      <c r="A9" s="203"/>
      <c r="B9" s="204"/>
      <c r="C9" s="106">
        <v>100</v>
      </c>
      <c r="D9" s="107">
        <v>12.712933753943217</v>
      </c>
      <c r="E9" s="108">
        <v>0.694006309148265</v>
      </c>
      <c r="F9" s="108">
        <v>11.892744479495269</v>
      </c>
      <c r="G9" s="108">
        <v>2.018927444794953</v>
      </c>
      <c r="H9" s="108">
        <v>62.99684542586751</v>
      </c>
      <c r="I9" s="108">
        <v>5.55205047318612</v>
      </c>
      <c r="J9" s="108">
        <v>0.03154574132492114</v>
      </c>
      <c r="K9" s="108">
        <v>2.239747634069401</v>
      </c>
      <c r="L9" s="108">
        <v>0.5047318611987383</v>
      </c>
      <c r="M9" s="108">
        <v>0.0946372239747634</v>
      </c>
      <c r="N9" s="108">
        <v>1.2618296529968454</v>
      </c>
      <c r="O9" s="109">
        <v>0</v>
      </c>
      <c r="P9" s="86"/>
      <c r="Q9" s="222"/>
      <c r="R9" s="223"/>
      <c r="S9" s="110"/>
      <c r="T9" s="111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3"/>
    </row>
    <row r="10" spans="1:31" ht="23.25" customHeight="1">
      <c r="A10" s="205" t="s">
        <v>53</v>
      </c>
      <c r="B10" s="206"/>
      <c r="C10" s="98">
        <v>7378</v>
      </c>
      <c r="D10" s="115">
        <v>1049</v>
      </c>
      <c r="E10" s="116">
        <v>32</v>
      </c>
      <c r="F10" s="116">
        <v>520</v>
      </c>
      <c r="G10" s="116">
        <v>75</v>
      </c>
      <c r="H10" s="116">
        <v>4956</v>
      </c>
      <c r="I10" s="116">
        <v>409</v>
      </c>
      <c r="J10" s="116">
        <v>6</v>
      </c>
      <c r="K10" s="116">
        <v>115</v>
      </c>
      <c r="L10" s="116">
        <v>53</v>
      </c>
      <c r="M10" s="116">
        <v>3</v>
      </c>
      <c r="N10" s="116">
        <v>107</v>
      </c>
      <c r="O10" s="117">
        <v>53</v>
      </c>
      <c r="P10" s="86"/>
      <c r="Q10" s="224" t="s">
        <v>34</v>
      </c>
      <c r="R10" s="225"/>
      <c r="S10" s="118">
        <v>6890</v>
      </c>
      <c r="T10" s="119">
        <v>1016</v>
      </c>
      <c r="U10" s="119">
        <v>29</v>
      </c>
      <c r="V10" s="119">
        <v>454</v>
      </c>
      <c r="W10" s="119">
        <v>70</v>
      </c>
      <c r="X10" s="119">
        <v>4684</v>
      </c>
      <c r="Y10" s="119">
        <v>350</v>
      </c>
      <c r="Z10" s="119">
        <v>5</v>
      </c>
      <c r="AA10" s="119">
        <v>104</v>
      </c>
      <c r="AB10" s="119">
        <v>60</v>
      </c>
      <c r="AC10" s="119">
        <v>2</v>
      </c>
      <c r="AD10" s="119">
        <v>103</v>
      </c>
      <c r="AE10" s="120">
        <v>13</v>
      </c>
    </row>
    <row r="11" spans="1:31" ht="23.25" customHeight="1">
      <c r="A11" s="201"/>
      <c r="B11" s="204"/>
      <c r="C11" s="106">
        <v>100</v>
      </c>
      <c r="D11" s="107">
        <v>14.217945242613176</v>
      </c>
      <c r="E11" s="108">
        <v>0.43372187584711297</v>
      </c>
      <c r="F11" s="108">
        <v>7.0479804825155865</v>
      </c>
      <c r="G11" s="108">
        <v>1.016535646516671</v>
      </c>
      <c r="H11" s="108">
        <v>67.17267552182163</v>
      </c>
      <c r="I11" s="108">
        <v>5.5435077256709135</v>
      </c>
      <c r="J11" s="108">
        <v>0.0813228517213337</v>
      </c>
      <c r="K11" s="108">
        <v>1.5586879913255625</v>
      </c>
      <c r="L11" s="108">
        <v>0.7183518568717809</v>
      </c>
      <c r="M11" s="108">
        <v>0.04066142586066685</v>
      </c>
      <c r="N11" s="108">
        <v>1.4502575223637844</v>
      </c>
      <c r="O11" s="109">
        <v>0.7183518568717809</v>
      </c>
      <c r="P11" s="86"/>
      <c r="Q11" s="220"/>
      <c r="R11" s="223"/>
      <c r="S11" s="110">
        <v>100</v>
      </c>
      <c r="T11" s="112">
        <v>14.746008708272859</v>
      </c>
      <c r="U11" s="112">
        <v>0.42089985486211906</v>
      </c>
      <c r="V11" s="112">
        <v>6.589259796806966</v>
      </c>
      <c r="W11" s="112">
        <v>1.0159651669085632</v>
      </c>
      <c r="X11" s="112">
        <v>67.98258345428157</v>
      </c>
      <c r="Y11" s="112">
        <v>5.079825834542816</v>
      </c>
      <c r="Z11" s="112">
        <v>0.07256894049346879</v>
      </c>
      <c r="AA11" s="112">
        <v>1.509433962264151</v>
      </c>
      <c r="AB11" s="112">
        <v>0.8708272859216255</v>
      </c>
      <c r="AC11" s="112">
        <v>0.029027576197387515</v>
      </c>
      <c r="AD11" s="112">
        <v>1.4949201741654572</v>
      </c>
      <c r="AE11" s="113">
        <v>0.18867924528301888</v>
      </c>
    </row>
    <row r="12" spans="1:31" ht="23.25" customHeight="1">
      <c r="A12" s="180"/>
      <c r="B12" s="178" t="s">
        <v>54</v>
      </c>
      <c r="C12" s="98">
        <v>2874</v>
      </c>
      <c r="D12" s="121">
        <v>213</v>
      </c>
      <c r="E12" s="122">
        <v>19</v>
      </c>
      <c r="F12" s="123">
        <v>66</v>
      </c>
      <c r="G12" s="122">
        <v>8</v>
      </c>
      <c r="H12" s="122">
        <v>2233</v>
      </c>
      <c r="I12" s="122">
        <v>251</v>
      </c>
      <c r="J12" s="122">
        <v>1</v>
      </c>
      <c r="K12" s="122">
        <v>52</v>
      </c>
      <c r="L12" s="122">
        <v>25</v>
      </c>
      <c r="M12" s="122">
        <v>0</v>
      </c>
      <c r="N12" s="122">
        <v>6</v>
      </c>
      <c r="O12" s="124">
        <v>0</v>
      </c>
      <c r="P12" s="86"/>
      <c r="Q12" s="219"/>
      <c r="R12" s="215" t="s">
        <v>55</v>
      </c>
      <c r="S12" s="118">
        <v>2686</v>
      </c>
      <c r="T12" s="126">
        <v>208</v>
      </c>
      <c r="U12" s="127">
        <v>18</v>
      </c>
      <c r="V12" s="127">
        <v>64</v>
      </c>
      <c r="W12" s="127">
        <v>8</v>
      </c>
      <c r="X12" s="127">
        <v>2098</v>
      </c>
      <c r="Y12" s="127">
        <v>217</v>
      </c>
      <c r="Z12" s="127">
        <v>0</v>
      </c>
      <c r="AA12" s="127">
        <v>45</v>
      </c>
      <c r="AB12" s="127">
        <v>23</v>
      </c>
      <c r="AC12" s="127">
        <v>0</v>
      </c>
      <c r="AD12" s="127">
        <v>5</v>
      </c>
      <c r="AE12" s="128">
        <v>0</v>
      </c>
    </row>
    <row r="13" spans="1:31" ht="23.25" customHeight="1">
      <c r="A13" s="180"/>
      <c r="B13" s="200"/>
      <c r="C13" s="106">
        <v>100</v>
      </c>
      <c r="D13" s="107">
        <v>7.411273486430063</v>
      </c>
      <c r="E13" s="108">
        <v>0.6610995128740431</v>
      </c>
      <c r="F13" s="108">
        <v>2.2964509394572024</v>
      </c>
      <c r="G13" s="108">
        <v>0.2783576896311761</v>
      </c>
      <c r="H13" s="108">
        <v>77.69659011830203</v>
      </c>
      <c r="I13" s="108">
        <v>8.73347251217815</v>
      </c>
      <c r="J13" s="108">
        <v>0.03479471120389701</v>
      </c>
      <c r="K13" s="108">
        <v>1.8093249826026443</v>
      </c>
      <c r="L13" s="108">
        <v>0.8698677800974253</v>
      </c>
      <c r="M13" s="108">
        <v>0</v>
      </c>
      <c r="N13" s="108">
        <v>0.20876826722338201</v>
      </c>
      <c r="O13" s="109">
        <v>0</v>
      </c>
      <c r="P13" s="86"/>
      <c r="Q13" s="219"/>
      <c r="R13" s="216"/>
      <c r="S13" s="110">
        <v>100</v>
      </c>
      <c r="T13" s="129">
        <v>7.74385703648548</v>
      </c>
      <c r="U13" s="112">
        <v>0.6701414743112435</v>
      </c>
      <c r="V13" s="112">
        <v>2.3827252419955323</v>
      </c>
      <c r="W13" s="112">
        <v>0.29784065524944153</v>
      </c>
      <c r="X13" s="112">
        <v>78.10871183916605</v>
      </c>
      <c r="Y13" s="112">
        <v>8.078927773641102</v>
      </c>
      <c r="Z13" s="112">
        <v>0</v>
      </c>
      <c r="AA13" s="112">
        <v>1.6753536857781088</v>
      </c>
      <c r="AB13" s="112">
        <v>0.8562918838421444</v>
      </c>
      <c r="AC13" s="112">
        <v>0</v>
      </c>
      <c r="AD13" s="112">
        <v>0.18615040953090098</v>
      </c>
      <c r="AE13" s="113">
        <v>0</v>
      </c>
    </row>
    <row r="14" spans="1:31" ht="23.25" customHeight="1">
      <c r="A14" s="180"/>
      <c r="B14" s="178" t="s">
        <v>56</v>
      </c>
      <c r="C14" s="98">
        <v>142</v>
      </c>
      <c r="D14" s="121">
        <v>9</v>
      </c>
      <c r="E14" s="122">
        <v>1</v>
      </c>
      <c r="F14" s="122">
        <v>2</v>
      </c>
      <c r="G14" s="122">
        <v>0</v>
      </c>
      <c r="H14" s="122">
        <v>128</v>
      </c>
      <c r="I14" s="122">
        <v>2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4">
        <v>0</v>
      </c>
      <c r="P14" s="86"/>
      <c r="Q14" s="219"/>
      <c r="R14" s="215" t="s">
        <v>57</v>
      </c>
      <c r="S14" s="118">
        <v>140</v>
      </c>
      <c r="T14" s="130">
        <v>10</v>
      </c>
      <c r="U14" s="131">
        <v>1</v>
      </c>
      <c r="V14" s="131">
        <v>2</v>
      </c>
      <c r="W14" s="131">
        <v>0</v>
      </c>
      <c r="X14" s="131">
        <v>125</v>
      </c>
      <c r="Y14" s="131">
        <v>0</v>
      </c>
      <c r="Z14" s="131">
        <v>2</v>
      </c>
      <c r="AA14" s="131">
        <v>0</v>
      </c>
      <c r="AB14" s="131">
        <v>0</v>
      </c>
      <c r="AC14" s="131">
        <v>0</v>
      </c>
      <c r="AD14" s="131">
        <v>0</v>
      </c>
      <c r="AE14" s="132">
        <v>0</v>
      </c>
    </row>
    <row r="15" spans="1:31" ht="23.25" customHeight="1">
      <c r="A15" s="180"/>
      <c r="B15" s="200"/>
      <c r="C15" s="106">
        <v>100</v>
      </c>
      <c r="D15" s="107">
        <v>6.338028169014084</v>
      </c>
      <c r="E15" s="108">
        <v>0.7042253521126761</v>
      </c>
      <c r="F15" s="108">
        <v>1.4084507042253522</v>
      </c>
      <c r="G15" s="108">
        <v>0</v>
      </c>
      <c r="H15" s="108">
        <v>90.14084507042254</v>
      </c>
      <c r="I15" s="108">
        <v>1.4084507042253522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9">
        <v>0</v>
      </c>
      <c r="P15" s="86"/>
      <c r="Q15" s="219"/>
      <c r="R15" s="216"/>
      <c r="S15" s="110">
        <v>100</v>
      </c>
      <c r="T15" s="129">
        <v>7.142857142857142</v>
      </c>
      <c r="U15" s="112">
        <v>0.7142857142857143</v>
      </c>
      <c r="V15" s="112">
        <v>1.4285714285714286</v>
      </c>
      <c r="W15" s="112">
        <v>0</v>
      </c>
      <c r="X15" s="112">
        <v>89.28571428571429</v>
      </c>
      <c r="Y15" s="112">
        <v>0</v>
      </c>
      <c r="Z15" s="112">
        <v>1.4285714285714286</v>
      </c>
      <c r="AA15" s="112">
        <v>0</v>
      </c>
      <c r="AB15" s="112">
        <v>0</v>
      </c>
      <c r="AC15" s="112">
        <v>0</v>
      </c>
      <c r="AD15" s="112">
        <v>0</v>
      </c>
      <c r="AE15" s="113">
        <v>0</v>
      </c>
    </row>
    <row r="16" spans="1:31" ht="23.25" customHeight="1">
      <c r="A16" s="180"/>
      <c r="B16" s="178" t="s">
        <v>58</v>
      </c>
      <c r="C16" s="98">
        <v>548</v>
      </c>
      <c r="D16" s="121">
        <v>43</v>
      </c>
      <c r="E16" s="122">
        <v>0</v>
      </c>
      <c r="F16" s="122">
        <v>217</v>
      </c>
      <c r="G16" s="122">
        <v>55</v>
      </c>
      <c r="H16" s="122">
        <v>179</v>
      </c>
      <c r="I16" s="122">
        <v>15</v>
      </c>
      <c r="J16" s="122">
        <v>0</v>
      </c>
      <c r="K16" s="122">
        <v>31</v>
      </c>
      <c r="L16" s="122">
        <v>7</v>
      </c>
      <c r="M16" s="122">
        <v>0</v>
      </c>
      <c r="N16" s="122">
        <v>1</v>
      </c>
      <c r="O16" s="124">
        <v>0</v>
      </c>
      <c r="P16" s="86"/>
      <c r="Q16" s="219"/>
      <c r="R16" s="215" t="s">
        <v>59</v>
      </c>
      <c r="S16" s="118">
        <v>532</v>
      </c>
      <c r="T16" s="130">
        <v>42</v>
      </c>
      <c r="U16" s="131">
        <v>0</v>
      </c>
      <c r="V16" s="131">
        <v>211</v>
      </c>
      <c r="W16" s="131">
        <v>56</v>
      </c>
      <c r="X16" s="131">
        <v>167</v>
      </c>
      <c r="Y16" s="131">
        <v>15</v>
      </c>
      <c r="Z16" s="131">
        <v>0</v>
      </c>
      <c r="AA16" s="131">
        <v>31</v>
      </c>
      <c r="AB16" s="131">
        <v>10</v>
      </c>
      <c r="AC16" s="131">
        <v>0</v>
      </c>
      <c r="AD16" s="131">
        <v>0</v>
      </c>
      <c r="AE16" s="132">
        <v>0</v>
      </c>
    </row>
    <row r="17" spans="1:31" ht="23.25" customHeight="1">
      <c r="A17" s="180"/>
      <c r="B17" s="200"/>
      <c r="C17" s="106">
        <v>100</v>
      </c>
      <c r="D17" s="107">
        <v>7.846715328467154</v>
      </c>
      <c r="E17" s="108">
        <v>0</v>
      </c>
      <c r="F17" s="108">
        <v>39.5985401459854</v>
      </c>
      <c r="G17" s="108">
        <v>10.036496350364963</v>
      </c>
      <c r="H17" s="108">
        <v>32.66423357664234</v>
      </c>
      <c r="I17" s="108">
        <v>2.737226277372263</v>
      </c>
      <c r="J17" s="108">
        <v>0</v>
      </c>
      <c r="K17" s="108">
        <v>5.656934306569343</v>
      </c>
      <c r="L17" s="108">
        <v>1.2773722627737227</v>
      </c>
      <c r="M17" s="108">
        <v>0</v>
      </c>
      <c r="N17" s="108">
        <v>0.18248175182481752</v>
      </c>
      <c r="O17" s="109">
        <v>0</v>
      </c>
      <c r="P17" s="86"/>
      <c r="Q17" s="219"/>
      <c r="R17" s="216"/>
      <c r="S17" s="110">
        <v>100</v>
      </c>
      <c r="T17" s="129">
        <v>7.894736842105263</v>
      </c>
      <c r="U17" s="112">
        <v>0</v>
      </c>
      <c r="V17" s="112">
        <v>39.661654135338345</v>
      </c>
      <c r="W17" s="112">
        <v>10.526315789473683</v>
      </c>
      <c r="X17" s="112">
        <v>31.390977443609025</v>
      </c>
      <c r="Y17" s="112">
        <v>2.819548872180451</v>
      </c>
      <c r="Z17" s="112">
        <v>0</v>
      </c>
      <c r="AA17" s="112">
        <v>5.827067669172932</v>
      </c>
      <c r="AB17" s="112">
        <v>1.8796992481203008</v>
      </c>
      <c r="AC17" s="112">
        <v>0</v>
      </c>
      <c r="AD17" s="112">
        <v>0</v>
      </c>
      <c r="AE17" s="113">
        <v>0</v>
      </c>
    </row>
    <row r="18" spans="1:31" ht="23.25" customHeight="1">
      <c r="A18" s="180"/>
      <c r="B18" s="178" t="s">
        <v>60</v>
      </c>
      <c r="C18" s="98">
        <v>56</v>
      </c>
      <c r="D18" s="121">
        <v>2</v>
      </c>
      <c r="E18" s="122">
        <v>0</v>
      </c>
      <c r="F18" s="122">
        <v>42</v>
      </c>
      <c r="G18" s="122">
        <v>4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4">
        <v>6</v>
      </c>
      <c r="P18" s="86"/>
      <c r="Q18" s="219"/>
      <c r="R18" s="215" t="s">
        <v>61</v>
      </c>
      <c r="S18" s="118">
        <v>24</v>
      </c>
      <c r="T18" s="130">
        <v>1</v>
      </c>
      <c r="U18" s="131">
        <v>0</v>
      </c>
      <c r="V18" s="131">
        <v>20</v>
      </c>
      <c r="W18" s="131">
        <v>2</v>
      </c>
      <c r="X18" s="131">
        <v>0</v>
      </c>
      <c r="Y18" s="131">
        <v>0</v>
      </c>
      <c r="Z18" s="131">
        <v>0</v>
      </c>
      <c r="AA18" s="131">
        <v>0</v>
      </c>
      <c r="AB18" s="131">
        <v>0</v>
      </c>
      <c r="AC18" s="131">
        <v>0</v>
      </c>
      <c r="AD18" s="131">
        <v>1</v>
      </c>
      <c r="AE18" s="132">
        <v>0</v>
      </c>
    </row>
    <row r="19" spans="1:31" ht="23.25" customHeight="1">
      <c r="A19" s="180"/>
      <c r="B19" s="200"/>
      <c r="C19" s="106">
        <v>100</v>
      </c>
      <c r="D19" s="107">
        <v>3.571428571428571</v>
      </c>
      <c r="E19" s="108">
        <v>0</v>
      </c>
      <c r="F19" s="108">
        <v>75</v>
      </c>
      <c r="G19" s="108">
        <v>7.142857142857142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1.7857142857142856</v>
      </c>
      <c r="N19" s="108">
        <v>1.7857142857142856</v>
      </c>
      <c r="O19" s="109">
        <v>10.714285714285714</v>
      </c>
      <c r="P19" s="86"/>
      <c r="Q19" s="219"/>
      <c r="R19" s="216"/>
      <c r="S19" s="110">
        <v>100</v>
      </c>
      <c r="T19" s="129">
        <v>4.166666666666666</v>
      </c>
      <c r="U19" s="112">
        <v>0</v>
      </c>
      <c r="V19" s="112">
        <v>83.33333333333334</v>
      </c>
      <c r="W19" s="112">
        <v>8.333333333333332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4.166666666666666</v>
      </c>
      <c r="AE19" s="113">
        <v>0</v>
      </c>
    </row>
    <row r="20" spans="1:31" ht="23.25" customHeight="1">
      <c r="A20" s="180"/>
      <c r="B20" s="178" t="s">
        <v>62</v>
      </c>
      <c r="C20" s="98">
        <v>65</v>
      </c>
      <c r="D20" s="153">
        <v>0</v>
      </c>
      <c r="E20" s="154">
        <v>0</v>
      </c>
      <c r="F20" s="154">
        <v>24</v>
      </c>
      <c r="G20" s="154">
        <v>1</v>
      </c>
      <c r="H20" s="154">
        <v>7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5">
        <v>33</v>
      </c>
      <c r="P20" s="86"/>
      <c r="Q20" s="219"/>
      <c r="R20" s="215" t="s">
        <v>63</v>
      </c>
      <c r="S20" s="118">
        <v>2</v>
      </c>
      <c r="T20" s="130">
        <v>0</v>
      </c>
      <c r="U20" s="131">
        <v>0</v>
      </c>
      <c r="V20" s="131">
        <v>1</v>
      </c>
      <c r="W20" s="131">
        <v>0</v>
      </c>
      <c r="X20" s="131">
        <v>0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132">
        <v>1</v>
      </c>
    </row>
    <row r="21" spans="1:31" ht="23.25" customHeight="1">
      <c r="A21" s="180"/>
      <c r="B21" s="200"/>
      <c r="C21" s="106">
        <v>100</v>
      </c>
      <c r="D21" s="148">
        <v>0</v>
      </c>
      <c r="E21" s="108">
        <v>0</v>
      </c>
      <c r="F21" s="108">
        <v>36.92307692307693</v>
      </c>
      <c r="G21" s="108">
        <v>1.5384615384615385</v>
      </c>
      <c r="H21" s="108">
        <v>10.76923076923077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9">
        <v>50.76923076923077</v>
      </c>
      <c r="P21" s="86"/>
      <c r="Q21" s="219"/>
      <c r="R21" s="216"/>
      <c r="S21" s="110">
        <v>100</v>
      </c>
      <c r="T21" s="129" t="s">
        <v>86</v>
      </c>
      <c r="U21" s="112" t="s">
        <v>86</v>
      </c>
      <c r="V21" s="112">
        <v>50</v>
      </c>
      <c r="W21" s="112" t="s">
        <v>86</v>
      </c>
      <c r="X21" s="112" t="s">
        <v>86</v>
      </c>
      <c r="Y21" s="112" t="s">
        <v>86</v>
      </c>
      <c r="Z21" s="112" t="s">
        <v>86</v>
      </c>
      <c r="AA21" s="112" t="s">
        <v>86</v>
      </c>
      <c r="AB21" s="112" t="s">
        <v>86</v>
      </c>
      <c r="AC21" s="112" t="s">
        <v>86</v>
      </c>
      <c r="AD21" s="112" t="s">
        <v>86</v>
      </c>
      <c r="AE21" s="113">
        <v>50</v>
      </c>
    </row>
    <row r="22" spans="1:31" ht="23.25" customHeight="1">
      <c r="A22" s="180"/>
      <c r="B22" s="178" t="s">
        <v>64</v>
      </c>
      <c r="C22" s="98">
        <v>1347</v>
      </c>
      <c r="D22" s="121">
        <v>414</v>
      </c>
      <c r="E22" s="122">
        <v>12</v>
      </c>
      <c r="F22" s="122">
        <v>72</v>
      </c>
      <c r="G22" s="122">
        <v>3</v>
      </c>
      <c r="H22" s="122">
        <v>648</v>
      </c>
      <c r="I22" s="122">
        <v>107</v>
      </c>
      <c r="J22" s="122">
        <v>5</v>
      </c>
      <c r="K22" s="122">
        <v>10</v>
      </c>
      <c r="L22" s="122">
        <v>12</v>
      </c>
      <c r="M22" s="122">
        <v>0</v>
      </c>
      <c r="N22" s="122">
        <v>64</v>
      </c>
      <c r="O22" s="124">
        <v>0</v>
      </c>
      <c r="P22" s="86"/>
      <c r="Q22" s="219"/>
      <c r="R22" s="215" t="s">
        <v>65</v>
      </c>
      <c r="S22" s="118">
        <v>1302</v>
      </c>
      <c r="T22" s="130">
        <v>409</v>
      </c>
      <c r="U22" s="131">
        <v>10</v>
      </c>
      <c r="V22" s="131">
        <v>60</v>
      </c>
      <c r="W22" s="131">
        <v>0</v>
      </c>
      <c r="X22" s="131">
        <v>646</v>
      </c>
      <c r="Y22" s="131">
        <v>89</v>
      </c>
      <c r="Z22" s="131">
        <v>2</v>
      </c>
      <c r="AA22" s="131">
        <v>7</v>
      </c>
      <c r="AB22" s="131">
        <v>13</v>
      </c>
      <c r="AC22" s="131">
        <v>0</v>
      </c>
      <c r="AD22" s="131">
        <v>66</v>
      </c>
      <c r="AE22" s="132">
        <v>0</v>
      </c>
    </row>
    <row r="23" spans="1:31" ht="23.25" customHeight="1">
      <c r="A23" s="180"/>
      <c r="B23" s="200"/>
      <c r="C23" s="106">
        <v>100</v>
      </c>
      <c r="D23" s="107">
        <v>30.734966592427615</v>
      </c>
      <c r="E23" s="108">
        <v>0.8908685968819599</v>
      </c>
      <c r="F23" s="108">
        <v>5.3452115812917596</v>
      </c>
      <c r="G23" s="108">
        <v>0.22271714922048996</v>
      </c>
      <c r="H23" s="108">
        <v>48.10690423162583</v>
      </c>
      <c r="I23" s="108">
        <v>7.943578322197475</v>
      </c>
      <c r="J23" s="108">
        <v>0.3711952487008166</v>
      </c>
      <c r="K23" s="108">
        <v>0.7423904974016332</v>
      </c>
      <c r="L23" s="108">
        <v>0.8908685968819599</v>
      </c>
      <c r="M23" s="108">
        <v>0</v>
      </c>
      <c r="N23" s="108">
        <v>4.7512991833704525</v>
      </c>
      <c r="O23" s="109">
        <v>0</v>
      </c>
      <c r="P23" s="86"/>
      <c r="Q23" s="219"/>
      <c r="R23" s="216"/>
      <c r="S23" s="110">
        <v>100</v>
      </c>
      <c r="T23" s="129">
        <v>31.413210445468508</v>
      </c>
      <c r="U23" s="112">
        <v>0.7680491551459293</v>
      </c>
      <c r="V23" s="112">
        <v>4.6082949308755765</v>
      </c>
      <c r="W23" s="112">
        <v>0</v>
      </c>
      <c r="X23" s="112">
        <v>49.615975422427034</v>
      </c>
      <c r="Y23" s="112">
        <v>6.835637480798772</v>
      </c>
      <c r="Z23" s="112">
        <v>0.15360983102918588</v>
      </c>
      <c r="AA23" s="112">
        <v>0.5376344086021506</v>
      </c>
      <c r="AB23" s="112">
        <v>0.9984639016897081</v>
      </c>
      <c r="AC23" s="112">
        <v>0</v>
      </c>
      <c r="AD23" s="112">
        <v>5.0691244239631335</v>
      </c>
      <c r="AE23" s="113">
        <v>0</v>
      </c>
    </row>
    <row r="24" spans="1:31" ht="23.25" customHeight="1">
      <c r="A24" s="180"/>
      <c r="B24" s="178" t="s">
        <v>66</v>
      </c>
      <c r="C24" s="98">
        <v>111</v>
      </c>
      <c r="D24" s="121">
        <v>1</v>
      </c>
      <c r="E24" s="122">
        <v>0</v>
      </c>
      <c r="F24" s="122">
        <v>78</v>
      </c>
      <c r="G24" s="122">
        <v>4</v>
      </c>
      <c r="H24" s="122">
        <v>0</v>
      </c>
      <c r="I24" s="122">
        <v>0</v>
      </c>
      <c r="J24" s="122">
        <v>0</v>
      </c>
      <c r="K24" s="122">
        <v>13</v>
      </c>
      <c r="L24" s="122">
        <v>0</v>
      </c>
      <c r="M24" s="122">
        <v>0</v>
      </c>
      <c r="N24" s="122">
        <v>1</v>
      </c>
      <c r="O24" s="124">
        <v>14</v>
      </c>
      <c r="P24" s="86"/>
      <c r="Q24" s="219"/>
      <c r="R24" s="215" t="s">
        <v>67</v>
      </c>
      <c r="S24" s="118">
        <v>110</v>
      </c>
      <c r="T24" s="130">
        <v>1</v>
      </c>
      <c r="U24" s="131">
        <v>0</v>
      </c>
      <c r="V24" s="131">
        <v>78</v>
      </c>
      <c r="W24" s="131">
        <v>4</v>
      </c>
      <c r="X24" s="131">
        <v>2</v>
      </c>
      <c r="Y24" s="131">
        <v>0</v>
      </c>
      <c r="Z24" s="131">
        <v>0</v>
      </c>
      <c r="AA24" s="131">
        <v>12</v>
      </c>
      <c r="AB24" s="131">
        <v>0</v>
      </c>
      <c r="AC24" s="131">
        <v>0</v>
      </c>
      <c r="AD24" s="131">
        <v>1</v>
      </c>
      <c r="AE24" s="132">
        <v>12</v>
      </c>
    </row>
    <row r="25" spans="1:31" ht="23.25" customHeight="1">
      <c r="A25" s="180"/>
      <c r="B25" s="200"/>
      <c r="C25" s="106">
        <v>100</v>
      </c>
      <c r="D25" s="107">
        <v>0.9009009009009009</v>
      </c>
      <c r="E25" s="108">
        <v>0</v>
      </c>
      <c r="F25" s="108">
        <v>70.27027027027027</v>
      </c>
      <c r="G25" s="108">
        <v>3.6036036036036037</v>
      </c>
      <c r="H25" s="108">
        <v>0</v>
      </c>
      <c r="I25" s="108">
        <v>0</v>
      </c>
      <c r="J25" s="108">
        <v>0</v>
      </c>
      <c r="K25" s="108">
        <v>11.711711711711711</v>
      </c>
      <c r="L25" s="108">
        <v>0</v>
      </c>
      <c r="M25" s="108">
        <v>0</v>
      </c>
      <c r="N25" s="108">
        <v>0.9009009009009009</v>
      </c>
      <c r="O25" s="109">
        <v>12.612612612612612</v>
      </c>
      <c r="P25" s="86"/>
      <c r="Q25" s="219"/>
      <c r="R25" s="216"/>
      <c r="S25" s="110">
        <v>100</v>
      </c>
      <c r="T25" s="129">
        <v>0.9090909090909091</v>
      </c>
      <c r="U25" s="112">
        <v>0</v>
      </c>
      <c r="V25" s="112">
        <v>70.9090909090909</v>
      </c>
      <c r="W25" s="112">
        <v>3.6363636363636362</v>
      </c>
      <c r="X25" s="112">
        <v>1.8181818181818181</v>
      </c>
      <c r="Y25" s="112">
        <v>0</v>
      </c>
      <c r="Z25" s="112">
        <v>0</v>
      </c>
      <c r="AA25" s="112">
        <v>10.909090909090908</v>
      </c>
      <c r="AB25" s="112">
        <v>0</v>
      </c>
      <c r="AC25" s="112">
        <v>0</v>
      </c>
      <c r="AD25" s="112">
        <v>0.9090909090909091</v>
      </c>
      <c r="AE25" s="113">
        <v>10.909090909090908</v>
      </c>
    </row>
    <row r="26" spans="1:31" ht="23.25" customHeight="1">
      <c r="A26" s="180"/>
      <c r="B26" s="178" t="s">
        <v>68</v>
      </c>
      <c r="C26" s="98">
        <v>413</v>
      </c>
      <c r="D26" s="121">
        <v>353</v>
      </c>
      <c r="E26" s="122">
        <v>0</v>
      </c>
      <c r="F26" s="122">
        <v>3</v>
      </c>
      <c r="G26" s="122">
        <v>0</v>
      </c>
      <c r="H26" s="122">
        <v>23</v>
      </c>
      <c r="I26" s="122">
        <v>1</v>
      </c>
      <c r="J26" s="122">
        <v>0</v>
      </c>
      <c r="K26" s="122">
        <v>1</v>
      </c>
      <c r="L26" s="122">
        <v>0</v>
      </c>
      <c r="M26" s="122">
        <v>2</v>
      </c>
      <c r="N26" s="122">
        <v>30</v>
      </c>
      <c r="O26" s="124">
        <v>0</v>
      </c>
      <c r="P26" s="86"/>
      <c r="Q26" s="219"/>
      <c r="R26" s="215" t="s">
        <v>69</v>
      </c>
      <c r="S26" s="118">
        <v>392</v>
      </c>
      <c r="T26" s="130">
        <v>335</v>
      </c>
      <c r="U26" s="131">
        <v>0</v>
      </c>
      <c r="V26" s="131">
        <v>2</v>
      </c>
      <c r="W26" s="131">
        <v>0</v>
      </c>
      <c r="X26" s="131">
        <v>21</v>
      </c>
      <c r="Y26" s="131">
        <v>0</v>
      </c>
      <c r="Z26" s="131">
        <v>1</v>
      </c>
      <c r="AA26" s="131">
        <v>1</v>
      </c>
      <c r="AB26" s="131">
        <v>0</v>
      </c>
      <c r="AC26" s="131">
        <v>2</v>
      </c>
      <c r="AD26" s="131">
        <v>30</v>
      </c>
      <c r="AE26" s="132">
        <v>0</v>
      </c>
    </row>
    <row r="27" spans="1:31" ht="23.25" customHeight="1">
      <c r="A27" s="180"/>
      <c r="B27" s="200"/>
      <c r="C27" s="106">
        <v>100</v>
      </c>
      <c r="D27" s="107">
        <v>85.4721549636804</v>
      </c>
      <c r="E27" s="108">
        <v>0</v>
      </c>
      <c r="F27" s="108">
        <v>0.7263922518159807</v>
      </c>
      <c r="G27" s="108">
        <v>0</v>
      </c>
      <c r="H27" s="108">
        <v>5.569007263922518</v>
      </c>
      <c r="I27" s="108">
        <v>0.24213075060532688</v>
      </c>
      <c r="J27" s="108">
        <v>0</v>
      </c>
      <c r="K27" s="108">
        <v>0.24213075060532688</v>
      </c>
      <c r="L27" s="108">
        <v>0</v>
      </c>
      <c r="M27" s="108">
        <v>0.48426150121065376</v>
      </c>
      <c r="N27" s="108">
        <v>7.263922518159806</v>
      </c>
      <c r="O27" s="109">
        <v>0</v>
      </c>
      <c r="P27" s="86"/>
      <c r="Q27" s="219"/>
      <c r="R27" s="216"/>
      <c r="S27" s="110">
        <v>100</v>
      </c>
      <c r="T27" s="129">
        <v>85.45918367346938</v>
      </c>
      <c r="U27" s="112">
        <v>0</v>
      </c>
      <c r="V27" s="112">
        <v>0.5102040816326531</v>
      </c>
      <c r="W27" s="112">
        <v>0</v>
      </c>
      <c r="X27" s="112">
        <v>5.357142857142857</v>
      </c>
      <c r="Y27" s="112">
        <v>0</v>
      </c>
      <c r="Z27" s="112">
        <v>0.25510204081632654</v>
      </c>
      <c r="AA27" s="112">
        <v>0.25510204081632654</v>
      </c>
      <c r="AB27" s="112">
        <v>0</v>
      </c>
      <c r="AC27" s="112">
        <v>0.5102040816326531</v>
      </c>
      <c r="AD27" s="112">
        <v>7.653061224489796</v>
      </c>
      <c r="AE27" s="113">
        <v>0</v>
      </c>
    </row>
    <row r="28" spans="1:31" ht="23.25" customHeight="1">
      <c r="A28" s="180"/>
      <c r="B28" s="178" t="s">
        <v>70</v>
      </c>
      <c r="C28" s="98">
        <v>3</v>
      </c>
      <c r="D28" s="121">
        <v>0</v>
      </c>
      <c r="E28" s="122">
        <v>0</v>
      </c>
      <c r="F28" s="122">
        <v>3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4">
        <v>0</v>
      </c>
      <c r="P28" s="86"/>
      <c r="Q28" s="219"/>
      <c r="R28" s="215" t="s">
        <v>71</v>
      </c>
      <c r="S28" s="118">
        <v>3</v>
      </c>
      <c r="T28" s="130">
        <v>0</v>
      </c>
      <c r="U28" s="131">
        <v>0</v>
      </c>
      <c r="V28" s="131">
        <v>3</v>
      </c>
      <c r="W28" s="131">
        <v>0</v>
      </c>
      <c r="X28" s="131">
        <v>0</v>
      </c>
      <c r="Y28" s="131">
        <v>0</v>
      </c>
      <c r="Z28" s="131">
        <v>0</v>
      </c>
      <c r="AA28" s="131">
        <v>0</v>
      </c>
      <c r="AB28" s="131">
        <v>0</v>
      </c>
      <c r="AC28" s="131">
        <v>0</v>
      </c>
      <c r="AD28" s="131">
        <v>0</v>
      </c>
      <c r="AE28" s="132">
        <v>0</v>
      </c>
    </row>
    <row r="29" spans="1:31" ht="23.25" customHeight="1">
      <c r="A29" s="180"/>
      <c r="B29" s="200"/>
      <c r="C29" s="106">
        <v>100</v>
      </c>
      <c r="D29" s="107">
        <v>0</v>
      </c>
      <c r="E29" s="108">
        <v>0</v>
      </c>
      <c r="F29" s="108">
        <v>100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9">
        <v>0</v>
      </c>
      <c r="P29" s="86"/>
      <c r="Q29" s="219"/>
      <c r="R29" s="216"/>
      <c r="S29" s="110">
        <v>100</v>
      </c>
      <c r="T29" s="129">
        <v>0</v>
      </c>
      <c r="U29" s="112">
        <v>0</v>
      </c>
      <c r="V29" s="112">
        <v>100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3">
        <v>0</v>
      </c>
    </row>
    <row r="30" spans="1:31" ht="23.25" customHeight="1">
      <c r="A30" s="180"/>
      <c r="B30" s="178" t="s">
        <v>22</v>
      </c>
      <c r="C30" s="98">
        <v>344</v>
      </c>
      <c r="D30" s="121">
        <v>11</v>
      </c>
      <c r="E30" s="122">
        <v>0</v>
      </c>
      <c r="F30" s="122">
        <v>1</v>
      </c>
      <c r="G30" s="122">
        <v>0</v>
      </c>
      <c r="H30" s="122">
        <v>328</v>
      </c>
      <c r="I30" s="122">
        <v>0</v>
      </c>
      <c r="J30" s="122">
        <v>0</v>
      </c>
      <c r="K30" s="122">
        <v>0</v>
      </c>
      <c r="L30" s="122">
        <v>4</v>
      </c>
      <c r="M30" s="122">
        <v>0</v>
      </c>
      <c r="N30" s="122">
        <v>0</v>
      </c>
      <c r="O30" s="124">
        <v>0</v>
      </c>
      <c r="P30" s="86"/>
      <c r="Q30" s="219"/>
      <c r="R30" s="215" t="s">
        <v>72</v>
      </c>
      <c r="S30" s="118">
        <v>336</v>
      </c>
      <c r="T30" s="130">
        <v>8</v>
      </c>
      <c r="U30" s="131">
        <v>0</v>
      </c>
      <c r="V30" s="131">
        <v>0</v>
      </c>
      <c r="W30" s="131">
        <v>0</v>
      </c>
      <c r="X30" s="131">
        <v>324</v>
      </c>
      <c r="Y30" s="131">
        <v>0</v>
      </c>
      <c r="Z30" s="131">
        <v>0</v>
      </c>
      <c r="AA30" s="131">
        <v>0</v>
      </c>
      <c r="AB30" s="131">
        <v>4</v>
      </c>
      <c r="AC30" s="131">
        <v>0</v>
      </c>
      <c r="AD30" s="131">
        <v>0</v>
      </c>
      <c r="AE30" s="132">
        <v>0</v>
      </c>
    </row>
    <row r="31" spans="1:31" ht="23.25" customHeight="1">
      <c r="A31" s="180"/>
      <c r="B31" s="200"/>
      <c r="C31" s="106">
        <v>100.04</v>
      </c>
      <c r="D31" s="107">
        <v>3.1976744186046515</v>
      </c>
      <c r="E31" s="108">
        <v>0</v>
      </c>
      <c r="F31" s="108">
        <v>0.29069767441860467</v>
      </c>
      <c r="G31" s="108">
        <v>0</v>
      </c>
      <c r="H31" s="108">
        <v>95.34883720930233</v>
      </c>
      <c r="I31" s="108">
        <v>0</v>
      </c>
      <c r="J31" s="108">
        <v>0</v>
      </c>
      <c r="K31" s="108">
        <v>0</v>
      </c>
      <c r="L31" s="108">
        <v>1.1627906976744187</v>
      </c>
      <c r="M31" s="108">
        <v>0</v>
      </c>
      <c r="N31" s="108">
        <v>0</v>
      </c>
      <c r="O31" s="109">
        <v>0</v>
      </c>
      <c r="P31" s="86"/>
      <c r="Q31" s="219"/>
      <c r="R31" s="216"/>
      <c r="S31" s="110">
        <v>100</v>
      </c>
      <c r="T31" s="129">
        <v>2.380952380952381</v>
      </c>
      <c r="U31" s="112">
        <v>0</v>
      </c>
      <c r="V31" s="112">
        <v>0</v>
      </c>
      <c r="W31" s="112">
        <v>0</v>
      </c>
      <c r="X31" s="112">
        <v>96.42857142857143</v>
      </c>
      <c r="Y31" s="112">
        <v>0</v>
      </c>
      <c r="Z31" s="112">
        <v>0</v>
      </c>
      <c r="AA31" s="112">
        <v>0</v>
      </c>
      <c r="AB31" s="112">
        <v>1.1904761904761905</v>
      </c>
      <c r="AC31" s="112">
        <v>0</v>
      </c>
      <c r="AD31" s="112">
        <v>0</v>
      </c>
      <c r="AE31" s="113">
        <v>0</v>
      </c>
    </row>
    <row r="32" spans="1:31" ht="23.25" customHeight="1">
      <c r="A32" s="180"/>
      <c r="B32" s="178" t="s">
        <v>73</v>
      </c>
      <c r="C32" s="98">
        <v>816</v>
      </c>
      <c r="D32" s="121">
        <v>3</v>
      </c>
      <c r="E32" s="122">
        <v>0</v>
      </c>
      <c r="F32" s="122">
        <v>8</v>
      </c>
      <c r="G32" s="122">
        <v>0</v>
      </c>
      <c r="H32" s="122">
        <v>770</v>
      </c>
      <c r="I32" s="122">
        <v>23</v>
      </c>
      <c r="J32" s="122">
        <v>0</v>
      </c>
      <c r="K32" s="122">
        <v>6</v>
      </c>
      <c r="L32" s="122">
        <v>2</v>
      </c>
      <c r="M32" s="122">
        <v>0</v>
      </c>
      <c r="N32" s="122">
        <v>4</v>
      </c>
      <c r="O32" s="124">
        <v>0</v>
      </c>
      <c r="P32" s="86"/>
      <c r="Q32" s="219"/>
      <c r="R32" s="215" t="s">
        <v>74</v>
      </c>
      <c r="S32" s="118">
        <v>707</v>
      </c>
      <c r="T32" s="130">
        <v>2</v>
      </c>
      <c r="U32" s="131">
        <v>0</v>
      </c>
      <c r="V32" s="131">
        <v>9</v>
      </c>
      <c r="W32" s="131">
        <v>0</v>
      </c>
      <c r="X32" s="131">
        <v>664</v>
      </c>
      <c r="Y32" s="131">
        <v>20</v>
      </c>
      <c r="Z32" s="131">
        <v>0</v>
      </c>
      <c r="AA32" s="131">
        <v>5</v>
      </c>
      <c r="AB32" s="131">
        <v>7</v>
      </c>
      <c r="AC32" s="131">
        <v>0</v>
      </c>
      <c r="AD32" s="131">
        <v>0</v>
      </c>
      <c r="AE32" s="132">
        <v>0</v>
      </c>
    </row>
    <row r="33" spans="1:31" ht="23.25" customHeight="1">
      <c r="A33" s="180"/>
      <c r="B33" s="211"/>
      <c r="C33" s="133">
        <v>100</v>
      </c>
      <c r="D33" s="134">
        <v>0.3676470588235294</v>
      </c>
      <c r="E33" s="135">
        <v>0</v>
      </c>
      <c r="F33" s="135">
        <v>0.9803921568627451</v>
      </c>
      <c r="G33" s="135">
        <v>0</v>
      </c>
      <c r="H33" s="135">
        <v>94.36274509803921</v>
      </c>
      <c r="I33" s="135">
        <v>2.8186274509803924</v>
      </c>
      <c r="J33" s="135">
        <v>0</v>
      </c>
      <c r="K33" s="135">
        <v>0.7352941176470588</v>
      </c>
      <c r="L33" s="135">
        <v>0.24509803921568626</v>
      </c>
      <c r="M33" s="135">
        <v>0</v>
      </c>
      <c r="N33" s="135">
        <v>0.49019607843137253</v>
      </c>
      <c r="O33" s="136">
        <v>0</v>
      </c>
      <c r="P33" s="86"/>
      <c r="Q33" s="219"/>
      <c r="R33" s="216"/>
      <c r="S33" s="110">
        <v>100</v>
      </c>
      <c r="T33" s="129">
        <v>0.2828854314002829</v>
      </c>
      <c r="U33" s="112">
        <v>0</v>
      </c>
      <c r="V33" s="112">
        <v>1.272984441301273</v>
      </c>
      <c r="W33" s="112">
        <v>0</v>
      </c>
      <c r="X33" s="112">
        <v>93.91796322489392</v>
      </c>
      <c r="Y33" s="112">
        <v>2.828854314002829</v>
      </c>
      <c r="Z33" s="112">
        <v>0</v>
      </c>
      <c r="AA33" s="112">
        <v>0.7072135785007072</v>
      </c>
      <c r="AB33" s="112">
        <v>0.9900990099009901</v>
      </c>
      <c r="AC33" s="112">
        <v>0</v>
      </c>
      <c r="AD33" s="112">
        <v>0</v>
      </c>
      <c r="AE33" s="113">
        <v>0</v>
      </c>
    </row>
    <row r="34" spans="1:31" ht="23.25" customHeight="1">
      <c r="A34" s="180"/>
      <c r="B34" s="178" t="s">
        <v>24</v>
      </c>
      <c r="C34" s="114">
        <v>659</v>
      </c>
      <c r="D34" s="137">
        <v>0</v>
      </c>
      <c r="E34" s="122">
        <v>0</v>
      </c>
      <c r="F34" s="122">
        <v>4</v>
      </c>
      <c r="G34" s="122">
        <v>0</v>
      </c>
      <c r="H34" s="122">
        <v>640</v>
      </c>
      <c r="I34" s="122">
        <v>10</v>
      </c>
      <c r="J34" s="122">
        <v>0</v>
      </c>
      <c r="K34" s="122">
        <v>2</v>
      </c>
      <c r="L34" s="122">
        <v>3</v>
      </c>
      <c r="M34" s="122">
        <v>0</v>
      </c>
      <c r="N34" s="122">
        <v>0</v>
      </c>
      <c r="O34" s="124">
        <v>0</v>
      </c>
      <c r="P34" s="86"/>
      <c r="Q34" s="125"/>
      <c r="R34" s="217" t="s">
        <v>75</v>
      </c>
      <c r="S34" s="118">
        <v>656</v>
      </c>
      <c r="T34" s="130">
        <v>0</v>
      </c>
      <c r="U34" s="131">
        <v>0</v>
      </c>
      <c r="V34" s="131">
        <v>4</v>
      </c>
      <c r="W34" s="131">
        <v>0</v>
      </c>
      <c r="X34" s="131">
        <v>637</v>
      </c>
      <c r="Y34" s="131">
        <v>9</v>
      </c>
      <c r="Z34" s="131">
        <v>0</v>
      </c>
      <c r="AA34" s="131">
        <v>3</v>
      </c>
      <c r="AB34" s="131">
        <v>3</v>
      </c>
      <c r="AC34" s="131">
        <v>0</v>
      </c>
      <c r="AD34" s="131">
        <v>0</v>
      </c>
      <c r="AE34" s="132">
        <v>0</v>
      </c>
    </row>
    <row r="35" spans="1:31" ht="23.25" customHeight="1" thickBot="1">
      <c r="A35" s="181"/>
      <c r="B35" s="179"/>
      <c r="C35" s="138">
        <v>100</v>
      </c>
      <c r="D35" s="139">
        <v>0</v>
      </c>
      <c r="E35" s="140">
        <v>0</v>
      </c>
      <c r="F35" s="140">
        <v>0.6069802731411229</v>
      </c>
      <c r="G35" s="140">
        <v>0</v>
      </c>
      <c r="H35" s="140">
        <v>97.11684370257967</v>
      </c>
      <c r="I35" s="140">
        <v>1.5174506828528074</v>
      </c>
      <c r="J35" s="140">
        <v>0</v>
      </c>
      <c r="K35" s="140">
        <v>0.30349013657056145</v>
      </c>
      <c r="L35" s="140">
        <v>0.4552352048558422</v>
      </c>
      <c r="M35" s="140">
        <v>0</v>
      </c>
      <c r="N35" s="140">
        <v>0</v>
      </c>
      <c r="O35" s="141">
        <v>0</v>
      </c>
      <c r="P35" s="86"/>
      <c r="Q35" s="142"/>
      <c r="R35" s="218"/>
      <c r="S35" s="143">
        <v>100</v>
      </c>
      <c r="T35" s="144">
        <v>0</v>
      </c>
      <c r="U35" s="145">
        <v>0</v>
      </c>
      <c r="V35" s="145">
        <v>0.6097560975609756</v>
      </c>
      <c r="W35" s="145">
        <v>0</v>
      </c>
      <c r="X35" s="145">
        <v>97.10365853658537</v>
      </c>
      <c r="Y35" s="145">
        <v>1.3719512195121952</v>
      </c>
      <c r="Z35" s="145">
        <v>0</v>
      </c>
      <c r="AA35" s="145">
        <v>0.45731707317073167</v>
      </c>
      <c r="AB35" s="145">
        <v>0.45731707317073167</v>
      </c>
      <c r="AC35" s="145">
        <v>0</v>
      </c>
      <c r="AD35" s="145">
        <v>0</v>
      </c>
      <c r="AE35" s="146">
        <v>0</v>
      </c>
    </row>
    <row r="36" ht="22.5" customHeight="1">
      <c r="C36" s="147" t="s">
        <v>76</v>
      </c>
    </row>
  </sheetData>
  <mergeCells count="68">
    <mergeCell ref="B34:B35"/>
    <mergeCell ref="A12:A35"/>
    <mergeCell ref="O3:O5"/>
    <mergeCell ref="A3:B3"/>
    <mergeCell ref="A5:B5"/>
    <mergeCell ref="E3:E5"/>
    <mergeCell ref="A4:B4"/>
    <mergeCell ref="J3:J5"/>
    <mergeCell ref="C3:C5"/>
    <mergeCell ref="K3:K5"/>
    <mergeCell ref="G3:G5"/>
    <mergeCell ref="D3:D5"/>
    <mergeCell ref="B28:B29"/>
    <mergeCell ref="A8:B9"/>
    <mergeCell ref="B14:B15"/>
    <mergeCell ref="F3:F5"/>
    <mergeCell ref="A10:B11"/>
    <mergeCell ref="B12:B13"/>
    <mergeCell ref="A6:B7"/>
    <mergeCell ref="B16:B17"/>
    <mergeCell ref="B32:B33"/>
    <mergeCell ref="B18:B19"/>
    <mergeCell ref="B20:B21"/>
    <mergeCell ref="B22:B23"/>
    <mergeCell ref="B24:B25"/>
    <mergeCell ref="B26:B27"/>
    <mergeCell ref="T2:AE2"/>
    <mergeCell ref="A1:O1"/>
    <mergeCell ref="Q1:AE1"/>
    <mergeCell ref="I3:I5"/>
    <mergeCell ref="L3:L5"/>
    <mergeCell ref="M3:M5"/>
    <mergeCell ref="N3:N5"/>
    <mergeCell ref="S3:S5"/>
    <mergeCell ref="T3:T5"/>
    <mergeCell ref="H3:H5"/>
    <mergeCell ref="AE3:AE5"/>
    <mergeCell ref="Q4:R4"/>
    <mergeCell ref="Q5:R5"/>
    <mergeCell ref="Z3:Z5"/>
    <mergeCell ref="AA3:AA5"/>
    <mergeCell ref="AB3:AB5"/>
    <mergeCell ref="AC3:AC5"/>
    <mergeCell ref="Q3:R3"/>
    <mergeCell ref="R18:R19"/>
    <mergeCell ref="R20:R21"/>
    <mergeCell ref="R22:R23"/>
    <mergeCell ref="AD3:AD5"/>
    <mergeCell ref="U3:U5"/>
    <mergeCell ref="V3:V5"/>
    <mergeCell ref="W3:W5"/>
    <mergeCell ref="X3:X5"/>
    <mergeCell ref="Y3:Y5"/>
    <mergeCell ref="R34:R35"/>
    <mergeCell ref="R24:R25"/>
    <mergeCell ref="R26:R27"/>
    <mergeCell ref="R28:R29"/>
    <mergeCell ref="R30:R31"/>
    <mergeCell ref="Q12:Q33"/>
    <mergeCell ref="B30:B31"/>
    <mergeCell ref="D2:O2"/>
    <mergeCell ref="Q8:R9"/>
    <mergeCell ref="Q10:R11"/>
    <mergeCell ref="R32:R33"/>
    <mergeCell ref="Q6:R7"/>
    <mergeCell ref="R12:R13"/>
    <mergeCell ref="R14:R15"/>
    <mergeCell ref="R16:R17"/>
  </mergeCells>
  <printOptions/>
  <pageMargins left="0.7" right="0.6" top="0.88" bottom="0.28" header="0.42" footer="0.55"/>
  <pageSetup fitToHeight="1" fitToWidth="1" horizontalDpi="600" verticalDpi="600" orientation="landscape" paperSize="9" scale="68" r:id="rId2"/>
  <headerFooter alignWithMargins="0">
    <oddHeader>&amp;L&amp;"HGPｺﾞｼｯｸE,ｴｸｽﾄﾗﾎﾞｰﾙド"&amp;16事業別・法人別指定事業者数&amp;R&amp;"ＭＳ Ｐゴシック,太字"&amp;14平成19年1２月１日現在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75" zoomScaleNormal="75" workbookViewId="0" topLeftCell="A25">
      <selection activeCell="B34" sqref="B34"/>
    </sheetView>
  </sheetViews>
  <sheetFormatPr defaultColWidth="9.00390625" defaultRowHeight="13.5"/>
  <cols>
    <col min="1" max="1" width="3.00390625" style="1" customWidth="1"/>
    <col min="2" max="2" width="24.125" style="1" customWidth="1"/>
    <col min="3" max="4" width="14.25390625" style="1" customWidth="1"/>
    <col min="5" max="7" width="14.125" style="1" customWidth="1"/>
    <col min="8" max="8" width="14.125" style="2" customWidth="1"/>
    <col min="9" max="10" width="14.125" style="1" customWidth="1"/>
    <col min="11" max="16384" width="9.00390625" style="1" customWidth="1"/>
  </cols>
  <sheetData>
    <row r="1" spans="9:10" ht="17.25">
      <c r="I1" s="169" t="s">
        <v>121</v>
      </c>
      <c r="J1" s="169"/>
    </row>
    <row r="2" spans="9:10" ht="18.75">
      <c r="I2" s="172" t="s">
        <v>1</v>
      </c>
      <c r="J2" s="172"/>
    </row>
    <row r="3" spans="9:10" ht="14.25">
      <c r="I3" s="3"/>
      <c r="J3" s="3"/>
    </row>
    <row r="5" spans="3:10" ht="36.75" customHeight="1">
      <c r="C5" s="4"/>
      <c r="D5" s="5" t="s">
        <v>2</v>
      </c>
      <c r="E5" s="6"/>
      <c r="F5" s="6"/>
      <c r="G5" s="6"/>
      <c r="H5" s="7"/>
      <c r="I5" s="8"/>
      <c r="J5" s="9"/>
    </row>
    <row r="6" ht="36.75" customHeight="1">
      <c r="D6" s="10" t="s">
        <v>126</v>
      </c>
    </row>
    <row r="7" ht="24" customHeight="1"/>
    <row r="8" spans="2:10" ht="26.25" customHeight="1">
      <c r="B8" s="11" t="s">
        <v>128</v>
      </c>
      <c r="D8" s="12"/>
      <c r="E8" s="12"/>
      <c r="F8" s="12"/>
      <c r="G8" s="12"/>
      <c r="H8" s="13"/>
      <c r="I8" s="12"/>
      <c r="J8" s="12"/>
    </row>
    <row r="9" ht="26.25" customHeight="1">
      <c r="B9" s="14" t="s">
        <v>4</v>
      </c>
    </row>
    <row r="10" ht="26.25" customHeight="1">
      <c r="B10" s="14" t="s">
        <v>5</v>
      </c>
    </row>
    <row r="11" ht="17.25" customHeight="1"/>
    <row r="12" ht="22.5" customHeight="1" thickBot="1">
      <c r="B12" s="14" t="s">
        <v>6</v>
      </c>
    </row>
    <row r="13" spans="1:10" ht="30.75" customHeight="1" thickTop="1">
      <c r="A13" s="170"/>
      <c r="B13" s="171"/>
      <c r="C13" s="160" t="s">
        <v>118</v>
      </c>
      <c r="D13" s="163"/>
      <c r="E13" s="174" t="s">
        <v>122</v>
      </c>
      <c r="F13" s="175"/>
      <c r="G13" s="176" t="s">
        <v>123</v>
      </c>
      <c r="H13" s="177"/>
      <c r="I13" s="173" t="s">
        <v>124</v>
      </c>
      <c r="J13" s="163"/>
    </row>
    <row r="14" spans="1:10" ht="30.75" customHeight="1">
      <c r="A14" s="165"/>
      <c r="B14" s="166"/>
      <c r="C14" s="15" t="s">
        <v>11</v>
      </c>
      <c r="D14" s="16" t="s">
        <v>12</v>
      </c>
      <c r="E14" s="17" t="s">
        <v>11</v>
      </c>
      <c r="F14" s="18" t="s">
        <v>12</v>
      </c>
      <c r="G14" s="19" t="s">
        <v>11</v>
      </c>
      <c r="H14" s="20" t="s">
        <v>12</v>
      </c>
      <c r="I14" s="15" t="s">
        <v>11</v>
      </c>
      <c r="J14" s="16" t="s">
        <v>12</v>
      </c>
    </row>
    <row r="15" spans="1:10" ht="34.5" customHeight="1">
      <c r="A15" s="167" t="s">
        <v>13</v>
      </c>
      <c r="B15" s="168"/>
      <c r="C15" s="21">
        <v>3214</v>
      </c>
      <c r="D15" s="22"/>
      <c r="E15" s="23">
        <v>42</v>
      </c>
      <c r="F15" s="24"/>
      <c r="G15" s="25">
        <v>72</v>
      </c>
      <c r="H15" s="26"/>
      <c r="I15" s="27">
        <v>3184</v>
      </c>
      <c r="J15" s="28"/>
    </row>
    <row r="16" spans="1:10" ht="34.5" customHeight="1">
      <c r="A16" s="161" t="s">
        <v>14</v>
      </c>
      <c r="B16" s="162"/>
      <c r="C16" s="23">
        <v>7427</v>
      </c>
      <c r="D16" s="23">
        <v>6900</v>
      </c>
      <c r="E16" s="29">
        <v>142</v>
      </c>
      <c r="F16" s="30">
        <v>137</v>
      </c>
      <c r="G16" s="31">
        <v>174</v>
      </c>
      <c r="H16" s="32">
        <v>153</v>
      </c>
      <c r="I16" s="33">
        <v>7396</v>
      </c>
      <c r="J16" s="34">
        <v>6885</v>
      </c>
    </row>
    <row r="17" spans="1:10" ht="34.5" customHeight="1">
      <c r="A17" s="35"/>
      <c r="B17" s="36" t="s">
        <v>15</v>
      </c>
      <c r="C17" s="37">
        <v>2907</v>
      </c>
      <c r="D17" s="38">
        <v>2707</v>
      </c>
      <c r="E17" s="38">
        <v>71</v>
      </c>
      <c r="F17" s="39">
        <v>69</v>
      </c>
      <c r="G17" s="40">
        <v>93</v>
      </c>
      <c r="H17" s="41">
        <v>81</v>
      </c>
      <c r="I17" s="42">
        <v>2885</v>
      </c>
      <c r="J17" s="43">
        <v>2695</v>
      </c>
    </row>
    <row r="18" spans="1:10" ht="34.5" customHeight="1">
      <c r="A18" s="35"/>
      <c r="B18" s="44" t="s">
        <v>16</v>
      </c>
      <c r="C18" s="45">
        <v>148</v>
      </c>
      <c r="D18" s="46">
        <v>145</v>
      </c>
      <c r="E18" s="46">
        <v>10</v>
      </c>
      <c r="F18" s="47">
        <v>10</v>
      </c>
      <c r="G18" s="48">
        <v>13</v>
      </c>
      <c r="H18" s="49">
        <v>12</v>
      </c>
      <c r="I18" s="50">
        <v>145</v>
      </c>
      <c r="J18" s="51">
        <v>143</v>
      </c>
    </row>
    <row r="19" spans="1:10" ht="27.75" customHeight="1">
      <c r="A19" s="35"/>
      <c r="B19" s="52" t="s">
        <v>17</v>
      </c>
      <c r="C19" s="53">
        <v>568</v>
      </c>
      <c r="D19" s="54">
        <v>530</v>
      </c>
      <c r="E19" s="54">
        <v>6</v>
      </c>
      <c r="F19" s="55">
        <v>6</v>
      </c>
      <c r="G19" s="56">
        <v>5</v>
      </c>
      <c r="H19" s="57">
        <v>4</v>
      </c>
      <c r="I19" s="150">
        <v>569</v>
      </c>
      <c r="J19" s="151">
        <v>532</v>
      </c>
    </row>
    <row r="20" spans="1:10" ht="19.5" customHeight="1">
      <c r="A20" s="35"/>
      <c r="B20" s="60" t="s">
        <v>18</v>
      </c>
      <c r="C20" s="61">
        <v>546</v>
      </c>
      <c r="D20" s="62">
        <v>530</v>
      </c>
      <c r="E20" s="62">
        <v>6</v>
      </c>
      <c r="F20" s="63">
        <v>6</v>
      </c>
      <c r="G20" s="64">
        <v>5</v>
      </c>
      <c r="H20" s="149">
        <v>4</v>
      </c>
      <c r="I20" s="64">
        <v>547</v>
      </c>
      <c r="J20" s="66">
        <v>532</v>
      </c>
    </row>
    <row r="21" spans="1:10" ht="34.5" customHeight="1">
      <c r="A21" s="35"/>
      <c r="B21" s="44" t="s">
        <v>31</v>
      </c>
      <c r="C21" s="45">
        <v>56</v>
      </c>
      <c r="D21" s="46">
        <v>24</v>
      </c>
      <c r="E21" s="46">
        <v>0</v>
      </c>
      <c r="F21" s="47">
        <v>0</v>
      </c>
      <c r="G21" s="48">
        <v>0</v>
      </c>
      <c r="H21" s="49">
        <v>0</v>
      </c>
      <c r="I21" s="42">
        <v>56</v>
      </c>
      <c r="J21" s="43">
        <v>24</v>
      </c>
    </row>
    <row r="22" spans="1:10" ht="34.5" customHeight="1">
      <c r="A22" s="35"/>
      <c r="B22" s="44" t="s">
        <v>32</v>
      </c>
      <c r="C22" s="45">
        <v>65</v>
      </c>
      <c r="D22" s="46">
        <v>2</v>
      </c>
      <c r="E22" s="46">
        <v>0</v>
      </c>
      <c r="F22" s="47">
        <v>0</v>
      </c>
      <c r="G22" s="48">
        <v>0</v>
      </c>
      <c r="H22" s="49">
        <v>0</v>
      </c>
      <c r="I22" s="50">
        <v>65</v>
      </c>
      <c r="J22" s="51">
        <v>2</v>
      </c>
    </row>
    <row r="23" spans="1:10" ht="34.5" customHeight="1">
      <c r="A23" s="35"/>
      <c r="B23" s="44" t="s">
        <v>19</v>
      </c>
      <c r="C23" s="45">
        <v>1324</v>
      </c>
      <c r="D23" s="46">
        <v>1282</v>
      </c>
      <c r="E23" s="46">
        <v>22</v>
      </c>
      <c r="F23" s="47">
        <v>19</v>
      </c>
      <c r="G23" s="48">
        <v>11</v>
      </c>
      <c r="H23" s="49">
        <v>10</v>
      </c>
      <c r="I23" s="42">
        <v>1335</v>
      </c>
      <c r="J23" s="43">
        <v>1291</v>
      </c>
    </row>
    <row r="24" spans="1:10" ht="34.5" customHeight="1">
      <c r="A24" s="35"/>
      <c r="B24" s="44" t="s">
        <v>33</v>
      </c>
      <c r="C24" s="45">
        <v>111</v>
      </c>
      <c r="D24" s="46">
        <v>109</v>
      </c>
      <c r="E24" s="46">
        <v>3</v>
      </c>
      <c r="F24" s="47">
        <v>3</v>
      </c>
      <c r="G24" s="48">
        <v>1</v>
      </c>
      <c r="H24" s="49">
        <v>1</v>
      </c>
      <c r="I24" s="50">
        <v>113</v>
      </c>
      <c r="J24" s="51">
        <v>111</v>
      </c>
    </row>
    <row r="25" spans="1:10" ht="34.5" customHeight="1">
      <c r="A25" s="35"/>
      <c r="B25" s="44" t="s">
        <v>20</v>
      </c>
      <c r="C25" s="45">
        <v>413</v>
      </c>
      <c r="D25" s="46">
        <v>392</v>
      </c>
      <c r="E25" s="46">
        <v>0</v>
      </c>
      <c r="F25" s="47">
        <v>0</v>
      </c>
      <c r="G25" s="48">
        <v>0</v>
      </c>
      <c r="H25" s="49">
        <v>0</v>
      </c>
      <c r="I25" s="42">
        <v>413</v>
      </c>
      <c r="J25" s="43">
        <v>392</v>
      </c>
    </row>
    <row r="26" spans="1:10" ht="34.5" customHeight="1">
      <c r="A26" s="35"/>
      <c r="B26" s="44" t="s">
        <v>21</v>
      </c>
      <c r="C26" s="45">
        <v>3</v>
      </c>
      <c r="D26" s="46">
        <v>3</v>
      </c>
      <c r="E26" s="46">
        <v>0</v>
      </c>
      <c r="F26" s="47">
        <v>0</v>
      </c>
      <c r="G26" s="48">
        <v>0</v>
      </c>
      <c r="H26" s="49">
        <v>0</v>
      </c>
      <c r="I26" s="50">
        <v>3</v>
      </c>
      <c r="J26" s="51">
        <v>3</v>
      </c>
    </row>
    <row r="27" spans="1:10" ht="34.5" customHeight="1">
      <c r="A27" s="35"/>
      <c r="B27" s="44" t="s">
        <v>22</v>
      </c>
      <c r="C27" s="45">
        <v>335</v>
      </c>
      <c r="D27" s="46">
        <v>328</v>
      </c>
      <c r="E27" s="46">
        <v>9</v>
      </c>
      <c r="F27" s="67">
        <v>8</v>
      </c>
      <c r="G27" s="48">
        <v>4</v>
      </c>
      <c r="H27" s="49">
        <v>4</v>
      </c>
      <c r="I27" s="42">
        <v>340</v>
      </c>
      <c r="J27" s="43">
        <v>332</v>
      </c>
    </row>
    <row r="28" spans="1:10" ht="34.5" customHeight="1">
      <c r="A28" s="35"/>
      <c r="B28" s="44" t="s">
        <v>23</v>
      </c>
      <c r="C28" s="45">
        <v>835</v>
      </c>
      <c r="D28" s="46">
        <v>720</v>
      </c>
      <c r="E28" s="46">
        <v>10</v>
      </c>
      <c r="F28" s="47">
        <v>10</v>
      </c>
      <c r="G28" s="48">
        <v>30</v>
      </c>
      <c r="H28" s="49">
        <v>24</v>
      </c>
      <c r="I28" s="50">
        <v>815</v>
      </c>
      <c r="J28" s="51">
        <v>706</v>
      </c>
    </row>
    <row r="29" spans="1:10" ht="34.5" customHeight="1">
      <c r="A29" s="35"/>
      <c r="B29" s="68" t="s">
        <v>24</v>
      </c>
      <c r="C29" s="53">
        <v>663</v>
      </c>
      <c r="D29" s="69">
        <v>659</v>
      </c>
      <c r="E29" s="69">
        <v>11</v>
      </c>
      <c r="F29" s="70">
        <v>12</v>
      </c>
      <c r="G29" s="71">
        <v>17</v>
      </c>
      <c r="H29" s="72">
        <v>17</v>
      </c>
      <c r="I29" s="42">
        <v>657</v>
      </c>
      <c r="J29" s="43">
        <v>654</v>
      </c>
    </row>
    <row r="30" spans="1:10" ht="34.5" customHeight="1" thickBot="1">
      <c r="A30" s="165" t="s">
        <v>25</v>
      </c>
      <c r="B30" s="166"/>
      <c r="C30" s="73">
        <v>10641</v>
      </c>
      <c r="D30" s="73">
        <v>6900</v>
      </c>
      <c r="E30" s="23">
        <v>184</v>
      </c>
      <c r="F30" s="74">
        <v>137</v>
      </c>
      <c r="G30" s="75">
        <v>246</v>
      </c>
      <c r="H30" s="76">
        <v>153</v>
      </c>
      <c r="I30" s="33">
        <v>10580</v>
      </c>
      <c r="J30" s="34">
        <v>6885</v>
      </c>
    </row>
    <row r="31" spans="2:6" ht="20.25" customHeight="1" thickTop="1">
      <c r="B31" s="1" t="s">
        <v>26</v>
      </c>
      <c r="F31" s="77"/>
    </row>
    <row r="32" ht="18.75" customHeight="1">
      <c r="B32" s="1" t="s">
        <v>27</v>
      </c>
    </row>
    <row r="33" ht="18.75" customHeight="1">
      <c r="B33" s="1" t="s">
        <v>125</v>
      </c>
    </row>
    <row r="34" ht="15.75" customHeight="1">
      <c r="B34" s="1" t="s">
        <v>142</v>
      </c>
    </row>
    <row r="35" ht="4.5" customHeight="1"/>
    <row r="36" spans="2:10" ht="24.75" customHeight="1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 ht="34.5" customHeight="1">
      <c r="B37" s="164"/>
      <c r="C37" s="164"/>
      <c r="D37" s="164"/>
      <c r="E37" s="164"/>
      <c r="F37" s="164"/>
      <c r="G37" s="164"/>
      <c r="H37" s="164"/>
      <c r="I37" s="164"/>
      <c r="J37" s="164"/>
    </row>
    <row r="38" spans="2:10" ht="27.75" customHeight="1">
      <c r="B38" s="164" t="s">
        <v>127</v>
      </c>
      <c r="C38" s="164"/>
      <c r="D38" s="164"/>
      <c r="E38" s="164"/>
      <c r="F38" s="164"/>
      <c r="G38" s="164"/>
      <c r="H38" s="164"/>
      <c r="I38" s="164"/>
      <c r="J38" s="164"/>
    </row>
    <row r="39" spans="2:10" ht="27.75" customHeight="1">
      <c r="B39" s="164"/>
      <c r="C39" s="164"/>
      <c r="D39" s="164"/>
      <c r="E39" s="164"/>
      <c r="F39" s="164"/>
      <c r="G39" s="164"/>
      <c r="H39" s="164"/>
      <c r="I39" s="164"/>
      <c r="J39" s="164"/>
    </row>
    <row r="40" spans="2:10" ht="27.75" customHeight="1">
      <c r="B40" s="164"/>
      <c r="C40" s="164"/>
      <c r="D40" s="164"/>
      <c r="E40" s="164"/>
      <c r="F40" s="164"/>
      <c r="G40" s="164"/>
      <c r="H40" s="164"/>
      <c r="I40" s="164"/>
      <c r="J40" s="164"/>
    </row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</sheetData>
  <mergeCells count="12">
    <mergeCell ref="A16:B16"/>
    <mergeCell ref="C13:D13"/>
    <mergeCell ref="B38:J40"/>
    <mergeCell ref="B36:J37"/>
    <mergeCell ref="A30:B30"/>
    <mergeCell ref="A15:B15"/>
    <mergeCell ref="I1:J1"/>
    <mergeCell ref="A13:B14"/>
    <mergeCell ref="I2:J2"/>
    <mergeCell ref="I13:J13"/>
    <mergeCell ref="E13:F13"/>
    <mergeCell ref="G13:H13"/>
  </mergeCells>
  <printOptions/>
  <pageMargins left="0.5" right="0.5" top="0.69" bottom="1" header="0.512" footer="0.51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2008-03-06T10:05:34Z</cp:lastPrinted>
  <dcterms:created xsi:type="dcterms:W3CDTF">2007-07-10T00:04:30Z</dcterms:created>
  <dcterms:modified xsi:type="dcterms:W3CDTF">2008-03-07T03:01:57Z</dcterms:modified>
  <cp:category/>
  <cp:version/>
  <cp:contentType/>
  <cp:contentStatus/>
</cp:coreProperties>
</file>