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4"/>
  </bookViews>
  <sheets>
    <sheet name="Sheet1" sheetId="1" r:id="rId1"/>
    <sheet name="被保険者数" sheetId="2" r:id="rId2"/>
    <sheet name="認定者数" sheetId="3" r:id="rId3"/>
    <sheet name="受給者数" sheetId="4" r:id="rId4"/>
    <sheet name="保険給付（件数）" sheetId="5" r:id="rId5"/>
    <sheet name="保険給付（支給額）" sheetId="6" r:id="rId6"/>
  </sheets>
  <definedNames/>
  <calcPr fullCalcOnLoad="1"/>
</workbook>
</file>

<file path=xl/sharedStrings.xml><?xml version="1.0" encoding="utf-8"?>
<sst xmlns="http://schemas.openxmlformats.org/spreadsheetml/2006/main" count="679" uniqueCount="154">
  <si>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</si>
  <si>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</si>
  <si>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</si>
  <si>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</si>
  <si>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</si>
  <si>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</si>
  <si>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</si>
  <si>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</si>
  <si>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</si>
  <si>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</si>
  <si>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</si>
  <si>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</si>
  <si>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</si>
  <si>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</si>
  <si>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</si>
  <si>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</si>
  <si>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</si>
  <si>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</si>
  <si>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</si>
  <si>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</si>
  <si>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</si>
  <si>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</si>
  <si>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</si>
  <si>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</si>
  <si>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</si>
  <si>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</si>
  <si>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</si>
  <si>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</si>
  <si>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</si>
  <si>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</si>
  <si>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</si>
  <si>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</si>
  <si>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</si>
  <si>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</si>
  <si>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</si>
  <si>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</si>
  <si>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</si>
  <si>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</si>
  <si>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</si>
  <si>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</si>
  <si>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</si>
  <si>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</si>
  <si>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</si>
  <si>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</si>
  <si>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</si>
  <si>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</si>
  <si>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</si>
  <si>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</si>
  <si>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</si>
  <si>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</si>
  <si>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</si>
  <si>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</si>
  <si>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</si>
  <si>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</si>
  <si>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</si>
  <si>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</si>
  <si>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</si>
  <si>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</si>
  <si>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</si>
  <si>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</si>
  <si>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</si>
  <si>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</si>
  <si>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</si>
  <si>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</si>
  <si>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</si>
  <si>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</si>
  <si>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</si>
  <si>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</si>
  <si>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</si>
  <si>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</si>
  <si>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</si>
  <si>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</si>
  <si>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</si>
  <si>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</si>
  <si>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</si>
  <si>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</si>
  <si>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</si>
  <si>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</si>
  <si>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</si>
  <si>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</si>
  <si>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第１号被保険者数</t>
  </si>
  <si>
    <t>保険者名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</si>
  <si>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</si>
  <si>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</si>
  <si>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</si>
  <si>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</si>
  <si>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</si>
  <si>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</si>
  <si>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前年度末現在</t>
  </si>
  <si>
    <t>当年度中増</t>
  </si>
  <si>
    <t>当年度中減</t>
  </si>
  <si>
    <t>要介護認定者数（13年度末）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</si>
  <si>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</si>
  <si>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</si>
  <si>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</si>
  <si>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今回の報告は、第１号被保険者数、要介護（要支援）認定者数、居宅介護</t>
  </si>
  <si>
    <t>（支援）サービス受給者数、施設介護サービス受給者数及び保険給付決定</t>
  </si>
  <si>
    <t>問い合わせ先</t>
  </si>
  <si>
    <t>東京都福祉局介護保険課</t>
  </si>
  <si>
    <t>介護保険事業状況報告年報（平成１３年度）</t>
  </si>
  <si>
    <t>０３－５３２０－４２９１</t>
  </si>
  <si>
    <t>状況の平成１３年度の累計です。（サービス受給者及び保険給付決定に関しては</t>
  </si>
  <si>
    <t>１３年３月～１４年２月サービス分の累計）</t>
  </si>
  <si>
    <t>受給者数（１３年度累計　１３年３月～１４年２月サービス分）</t>
  </si>
  <si>
    <t>１３年度累計（平成１３年３月～１４年２月サービス分）</t>
  </si>
  <si>
    <t>居宅介護（支援）サービス</t>
  </si>
  <si>
    <t>居宅介護（支援）サービス続き</t>
  </si>
  <si>
    <t>施設介護サービス</t>
  </si>
  <si>
    <t>施設介護サービス（続き）</t>
  </si>
  <si>
    <t>合　　計</t>
  </si>
  <si>
    <t>居宅介護（支援）サービス計</t>
  </si>
  <si>
    <t>訪問通所サービス</t>
  </si>
  <si>
    <t>短期入所サービス</t>
  </si>
  <si>
    <t>その他単品サービス</t>
  </si>
  <si>
    <t>福祉用具購入費</t>
  </si>
  <si>
    <t>住宅改修費</t>
  </si>
  <si>
    <t>施設介護サービス計</t>
  </si>
  <si>
    <t>介護老人福祉施設</t>
  </si>
  <si>
    <t>介護老人保健施設</t>
  </si>
  <si>
    <t>介護療養型医療施設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</si>
  <si>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</si>
  <si>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</si>
  <si>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</si>
  <si>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</si>
  <si>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</si>
  <si>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</si>
  <si>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</si>
  <si>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</si>
  <si>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東京都</t>
  </si>
  <si>
    <t>※　訪問通所サービス</t>
  </si>
  <si>
    <t>訪問介護、訪問入浴介護、訪問看護、訪問リハビリテーション</t>
  </si>
  <si>
    <t>通所介護、通所リハビリテーション、福祉用具貸与</t>
  </si>
  <si>
    <t>※　短期入所サービス</t>
  </si>
  <si>
    <t>短期入所生活介護、短期入所療養介護</t>
  </si>
  <si>
    <t>※その他の単品サービス</t>
  </si>
  <si>
    <t>居宅療養管理指導、痴呆対応型共同生活介護</t>
  </si>
  <si>
    <t>特定施設入所者生活介護、居宅介護支援</t>
  </si>
  <si>
    <t>合　　　計</t>
  </si>
  <si>
    <t>合計</t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</si>
  <si>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Ｐゴシック"/>
        <family val="3"/>
      </rPr>
      <t>4</t>
    </r>
    <r>
      <rPr>
        <sz val="11"/>
        <rFont val="ＭＳ ゴシック"/>
        <family val="3"/>
      </rPr>
      <t>歳（再掲）</t>
    </r>
  </si>
  <si>
    <r>
      <t>7</t>
    </r>
    <r>
      <rPr>
        <sz val="11"/>
        <rFont val="ＭＳ Ｐゴシック"/>
        <family val="3"/>
      </rPr>
      <t>5歳以上（再掲）</t>
    </r>
  </si>
  <si>
    <t>1３年度末</t>
  </si>
  <si>
    <t>当年度末現在</t>
  </si>
  <si>
    <t>通所リハビリテーション、福祉用具貸与の計</t>
  </si>
  <si>
    <t>①　訪問通所サービス</t>
  </si>
  <si>
    <t>②　短期入所サービス</t>
  </si>
  <si>
    <t>③その他の単品サービス</t>
  </si>
  <si>
    <t>居宅介護支援の計</t>
  </si>
  <si>
    <t>　訪問介護、訪問入浴介護、訪問看護、訪問リハビリテーション、通所介護、</t>
  </si>
  <si>
    <t>　短期入所生活介護、短期入所療養介護の計</t>
  </si>
  <si>
    <t>　居宅療養管理指導、痴呆対応型共同生活介護、特定施設入所生活介護、</t>
  </si>
  <si>
    <t>　なお、①～③のサービスの内訳の数字の統計はとっておりません。</t>
  </si>
  <si>
    <t>保険給付決定状況・総数（支給額）　１３年度累計（平成１３年３月～１４年２月サービス分）</t>
  </si>
  <si>
    <t>保険給付決定状況・総数（件数）　１３年度累計（平成１３年３月～１４年２月サービス分）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</si>
</sst>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\ ?/2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2" borderId="6" xfId="17" applyFill="1" applyBorder="1" applyAlignment="1">
      <alignment/>
    </xf>
    <xf numFmtId="38" fontId="0" fillId="2" borderId="7" xfId="17" applyFill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2" borderId="8" xfId="17" applyNumberFormat="1" applyFill="1" applyBorder="1" applyAlignment="1">
      <alignment/>
    </xf>
    <xf numFmtId="176" fontId="0" fillId="2" borderId="9" xfId="17" applyNumberFormat="1" applyFill="1" applyBorder="1" applyAlignment="1">
      <alignment/>
    </xf>
    <xf numFmtId="176" fontId="0" fillId="2" borderId="10" xfId="17" applyNumberFormat="1" applyFill="1" applyBorder="1" applyAlignment="1">
      <alignment/>
    </xf>
    <xf numFmtId="176" fontId="0" fillId="2" borderId="11" xfId="17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0" borderId="8" xfId="0" applyNumberFormat="1" applyBorder="1" applyAlignment="1">
      <alignment/>
    </xf>
    <xf numFmtId="177" fontId="0" fillId="2" borderId="8" xfId="0" applyNumberFormat="1" applyFill="1" applyBorder="1" applyAlignment="1">
      <alignment/>
    </xf>
    <xf numFmtId="177" fontId="0" fillId="2" borderId="10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2" borderId="3" xfId="0" applyNumberFormat="1" applyFill="1" applyBorder="1" applyAlignment="1">
      <alignment/>
    </xf>
    <xf numFmtId="177" fontId="0" fillId="2" borderId="7" xfId="0" applyNumberFormat="1" applyFill="1" applyBorder="1" applyAlignment="1">
      <alignment/>
    </xf>
    <xf numFmtId="177" fontId="0" fillId="0" borderId="1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177" fontId="0" fillId="2" borderId="11" xfId="0" applyNumberFormat="1" applyFill="1" applyBorder="1" applyAlignment="1">
      <alignment/>
    </xf>
    <xf numFmtId="176" fontId="2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17" applyAlignment="1">
      <alignment/>
    </xf>
    <xf numFmtId="38" fontId="6" fillId="0" borderId="0" xfId="17" applyFont="1" applyAlignment="1">
      <alignment/>
    </xf>
    <xf numFmtId="38" fontId="8" fillId="0" borderId="0" xfId="17" applyFont="1" applyAlignment="1">
      <alignment/>
    </xf>
    <xf numFmtId="38" fontId="7" fillId="0" borderId="12" xfId="17" applyBorder="1" applyAlignment="1">
      <alignment/>
    </xf>
    <xf numFmtId="38" fontId="6" fillId="0" borderId="13" xfId="17" applyFont="1" applyBorder="1" applyAlignment="1">
      <alignment horizontal="center"/>
    </xf>
    <xf numFmtId="38" fontId="6" fillId="0" borderId="4" xfId="17" applyFont="1" applyBorder="1" applyAlignment="1">
      <alignment horizontal="center"/>
    </xf>
    <xf numFmtId="38" fontId="6" fillId="0" borderId="14" xfId="17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/>
    </xf>
    <xf numFmtId="38" fontId="6" fillId="0" borderId="4" xfId="17" applyFont="1" applyFill="1" applyBorder="1" applyAlignment="1">
      <alignment horizontal="center"/>
    </xf>
    <xf numFmtId="38" fontId="6" fillId="0" borderId="5" xfId="17" applyFont="1" applyFill="1" applyBorder="1" applyAlignment="1">
      <alignment horizontal="center"/>
    </xf>
    <xf numFmtId="38" fontId="6" fillId="0" borderId="15" xfId="17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176" fontId="0" fillId="0" borderId="12" xfId="0" applyNumberFormat="1" applyFont="1" applyBorder="1" applyAlignment="1">
      <alignment/>
    </xf>
    <xf numFmtId="0" fontId="7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18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176" fontId="0" fillId="2" borderId="3" xfId="0" applyNumberFormat="1" applyFont="1" applyFill="1" applyBorder="1" applyAlignment="1">
      <alignment/>
    </xf>
    <xf numFmtId="176" fontId="0" fillId="2" borderId="6" xfId="0" applyNumberFormat="1" applyFont="1" applyFill="1" applyBorder="1" applyAlignment="1">
      <alignment/>
    </xf>
    <xf numFmtId="176" fontId="0" fillId="2" borderId="22" xfId="0" applyNumberFormat="1" applyFont="1" applyFill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/>
    </xf>
    <xf numFmtId="176" fontId="0" fillId="2" borderId="23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176" fontId="0" fillId="2" borderId="10" xfId="0" applyNumberFormat="1" applyFont="1" applyFill="1" applyBorder="1" applyAlignment="1">
      <alignment/>
    </xf>
    <xf numFmtId="176" fontId="0" fillId="3" borderId="24" xfId="0" applyNumberFormat="1" applyFill="1" applyBorder="1" applyAlignment="1">
      <alignment/>
    </xf>
    <xf numFmtId="38" fontId="0" fillId="4" borderId="25" xfId="17" applyFont="1" applyFill="1" applyBorder="1" applyAlignment="1">
      <alignment/>
    </xf>
    <xf numFmtId="38" fontId="0" fillId="2" borderId="6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176" fontId="0" fillId="3" borderId="24" xfId="0" applyNumberFormat="1" applyFont="1" applyFill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4" borderId="24" xfId="17" applyNumberFormat="1" applyFont="1" applyFill="1" applyBorder="1" applyAlignment="1">
      <alignment/>
    </xf>
    <xf numFmtId="176" fontId="0" fillId="2" borderId="24" xfId="17" applyNumberFormat="1" applyFont="1" applyFill="1" applyBorder="1" applyAlignment="1">
      <alignment/>
    </xf>
    <xf numFmtId="176" fontId="0" fillId="2" borderId="9" xfId="17" applyNumberFormat="1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38" fontId="0" fillId="4" borderId="26" xfId="17" applyFont="1" applyFill="1" applyBorder="1" applyAlignment="1">
      <alignment/>
    </xf>
    <xf numFmtId="38" fontId="0" fillId="2" borderId="10" xfId="17" applyFont="1" applyFill="1" applyBorder="1" applyAlignment="1">
      <alignment/>
    </xf>
    <xf numFmtId="38" fontId="0" fillId="2" borderId="11" xfId="17" applyFont="1" applyFill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12" fillId="0" borderId="0" xfId="0" applyFont="1" applyAlignment="1">
      <alignment/>
    </xf>
    <xf numFmtId="38" fontId="0" fillId="0" borderId="0" xfId="17" applyFont="1" applyAlignment="1">
      <alignment/>
    </xf>
    <xf numFmtId="38" fontId="12" fillId="0" borderId="0" xfId="17" applyFont="1" applyAlignment="1">
      <alignment/>
    </xf>
    <xf numFmtId="12" fontId="0" fillId="0" borderId="0" xfId="17" applyNumberFormat="1" applyFont="1" applyAlignment="1">
      <alignment/>
    </xf>
    <xf numFmtId="38" fontId="13" fillId="0" borderId="0" xfId="17" applyFont="1" applyAlignment="1">
      <alignment/>
    </xf>
    <xf numFmtId="38" fontId="0" fillId="0" borderId="0" xfId="17" applyFont="1" applyAlignment="1">
      <alignment/>
    </xf>
    <xf numFmtId="179" fontId="0" fillId="0" borderId="0" xfId="17" applyNumberFormat="1" applyFont="1" applyAlignment="1">
      <alignment/>
    </xf>
    <xf numFmtId="38" fontId="0" fillId="0" borderId="12" xfId="17" applyFont="1" applyBorder="1" applyAlignment="1">
      <alignment/>
    </xf>
    <xf numFmtId="38" fontId="0" fillId="0" borderId="0" xfId="17" applyFont="1" applyBorder="1" applyAlignment="1">
      <alignment/>
    </xf>
    <xf numFmtId="0" fontId="2" fillId="0" borderId="0" xfId="0" applyFont="1" applyBorder="1" applyAlignment="1">
      <alignment/>
    </xf>
    <xf numFmtId="38" fontId="0" fillId="0" borderId="0" xfId="17" applyFont="1" applyBorder="1" applyAlignment="1">
      <alignment/>
    </xf>
    <xf numFmtId="38" fontId="0" fillId="0" borderId="12" xfId="17" applyFont="1" applyBorder="1" applyAlignment="1">
      <alignment/>
    </xf>
    <xf numFmtId="38" fontId="0" fillId="0" borderId="0" xfId="17" applyFont="1" applyAlignment="1">
      <alignment/>
    </xf>
    <xf numFmtId="38" fontId="12" fillId="0" borderId="13" xfId="17" applyFont="1" applyBorder="1" applyAlignment="1">
      <alignment horizontal="center"/>
    </xf>
    <xf numFmtId="38" fontId="12" fillId="0" borderId="4" xfId="17" applyFont="1" applyBorder="1" applyAlignment="1">
      <alignment horizontal="center"/>
    </xf>
    <xf numFmtId="38" fontId="12" fillId="0" borderId="5" xfId="17" applyFont="1" applyBorder="1" applyAlignment="1">
      <alignment horizontal="center"/>
    </xf>
    <xf numFmtId="38" fontId="12" fillId="0" borderId="14" xfId="17" applyFont="1" applyBorder="1" applyAlignment="1">
      <alignment horizontal="center"/>
    </xf>
    <xf numFmtId="38" fontId="12" fillId="0" borderId="15" xfId="17" applyFont="1" applyBorder="1" applyAlignment="1">
      <alignment horizontal="center"/>
    </xf>
    <xf numFmtId="38" fontId="12" fillId="2" borderId="22" xfId="17" applyFont="1" applyFill="1" applyBorder="1" applyAlignment="1">
      <alignment/>
    </xf>
    <xf numFmtId="38" fontId="0" fillId="2" borderId="6" xfId="17" applyFont="1" applyFill="1" applyBorder="1" applyAlignment="1">
      <alignment/>
    </xf>
    <xf numFmtId="38" fontId="0" fillId="2" borderId="29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38" fontId="0" fillId="2" borderId="30" xfId="17" applyFont="1" applyFill="1" applyBorder="1" applyAlignment="1">
      <alignment/>
    </xf>
    <xf numFmtId="176" fontId="0" fillId="2" borderId="22" xfId="17" applyNumberFormat="1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12" fillId="2" borderId="6" xfId="17" applyFont="1" applyFill="1" applyBorder="1" applyAlignment="1">
      <alignment/>
    </xf>
    <xf numFmtId="177" fontId="0" fillId="2" borderId="6" xfId="17" applyNumberFormat="1" applyFont="1" applyFill="1" applyBorder="1" applyAlignment="1">
      <alignment/>
    </xf>
    <xf numFmtId="177" fontId="0" fillId="2" borderId="30" xfId="17" applyNumberFormat="1" applyFont="1" applyFill="1" applyBorder="1" applyAlignment="1">
      <alignment/>
    </xf>
    <xf numFmtId="38" fontId="12" fillId="0" borderId="24" xfId="17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9" xfId="17" applyFont="1" applyBorder="1" applyAlignment="1">
      <alignment/>
    </xf>
    <xf numFmtId="176" fontId="0" fillId="0" borderId="8" xfId="0" applyNumberFormat="1" applyFont="1" applyBorder="1" applyAlignment="1">
      <alignment/>
    </xf>
    <xf numFmtId="38" fontId="0" fillId="0" borderId="8" xfId="17" applyFont="1" applyBorder="1" applyAlignment="1">
      <alignment/>
    </xf>
    <xf numFmtId="0" fontId="0" fillId="0" borderId="8" xfId="0" applyFont="1" applyBorder="1" applyAlignment="1">
      <alignment/>
    </xf>
    <xf numFmtId="38" fontId="0" fillId="0" borderId="23" xfId="17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9" xfId="17" applyNumberFormat="1" applyFont="1" applyBorder="1" applyAlignment="1">
      <alignment/>
    </xf>
    <xf numFmtId="176" fontId="0" fillId="0" borderId="8" xfId="17" applyNumberFormat="1" applyFont="1" applyBorder="1" applyAlignment="1">
      <alignment/>
    </xf>
    <xf numFmtId="38" fontId="12" fillId="0" borderId="8" xfId="17" applyFont="1" applyBorder="1" applyAlignment="1">
      <alignment/>
    </xf>
    <xf numFmtId="177" fontId="0" fillId="0" borderId="23" xfId="17" applyNumberFormat="1" applyFont="1" applyBorder="1" applyAlignment="1">
      <alignment/>
    </xf>
    <xf numFmtId="0" fontId="0" fillId="0" borderId="0" xfId="0" applyFont="1" applyAlignment="1">
      <alignment/>
    </xf>
    <xf numFmtId="38" fontId="12" fillId="2" borderId="24" xfId="17" applyFont="1" applyFill="1" applyBorder="1" applyAlignment="1">
      <alignment/>
    </xf>
    <xf numFmtId="177" fontId="0" fillId="2" borderId="8" xfId="17" applyNumberFormat="1" applyFont="1" applyFill="1" applyBorder="1" applyAlignment="1">
      <alignment/>
    </xf>
    <xf numFmtId="38" fontId="0" fillId="2" borderId="9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38" fontId="0" fillId="2" borderId="8" xfId="17" applyFont="1" applyFill="1" applyBorder="1" applyAlignment="1">
      <alignment/>
    </xf>
    <xf numFmtId="38" fontId="0" fillId="2" borderId="23" xfId="17" applyFont="1" applyFill="1" applyBorder="1" applyAlignment="1">
      <alignment/>
    </xf>
    <xf numFmtId="176" fontId="0" fillId="2" borderId="24" xfId="17" applyNumberFormat="1" applyFont="1" applyFill="1" applyBorder="1" applyAlignment="1">
      <alignment/>
    </xf>
    <xf numFmtId="176" fontId="0" fillId="2" borderId="9" xfId="17" applyNumberFormat="1" applyFont="1" applyFill="1" applyBorder="1" applyAlignment="1">
      <alignment/>
    </xf>
    <xf numFmtId="177" fontId="12" fillId="2" borderId="8" xfId="17" applyNumberFormat="1" applyFont="1" applyFill="1" applyBorder="1" applyAlignment="1">
      <alignment/>
    </xf>
    <xf numFmtId="177" fontId="0" fillId="2" borderId="23" xfId="17" applyNumberFormat="1" applyFont="1" applyFill="1" applyBorder="1" applyAlignment="1">
      <alignment/>
    </xf>
    <xf numFmtId="38" fontId="12" fillId="2" borderId="8" xfId="17" applyFont="1" applyFill="1" applyBorder="1" applyAlignment="1">
      <alignment/>
    </xf>
    <xf numFmtId="38" fontId="12" fillId="2" borderId="31" xfId="17" applyFont="1" applyFill="1" applyBorder="1" applyAlignment="1">
      <alignment/>
    </xf>
    <xf numFmtId="38" fontId="0" fillId="2" borderId="10" xfId="17" applyFont="1" applyFill="1" applyBorder="1" applyAlignment="1">
      <alignment/>
    </xf>
    <xf numFmtId="38" fontId="0" fillId="2" borderId="11" xfId="17" applyFont="1" applyFill="1" applyBorder="1" applyAlignment="1">
      <alignment/>
    </xf>
    <xf numFmtId="38" fontId="0" fillId="2" borderId="32" xfId="17" applyFont="1" applyFill="1" applyBorder="1" applyAlignment="1">
      <alignment/>
    </xf>
    <xf numFmtId="176" fontId="0" fillId="2" borderId="31" xfId="17" applyNumberFormat="1" applyFont="1" applyFill="1" applyBorder="1" applyAlignment="1">
      <alignment/>
    </xf>
    <xf numFmtId="176" fontId="0" fillId="2" borderId="10" xfId="17" applyNumberFormat="1" applyFont="1" applyFill="1" applyBorder="1" applyAlignment="1">
      <alignment/>
    </xf>
    <xf numFmtId="176" fontId="0" fillId="2" borderId="11" xfId="17" applyNumberFormat="1" applyFont="1" applyFill="1" applyBorder="1" applyAlignment="1">
      <alignment/>
    </xf>
    <xf numFmtId="38" fontId="12" fillId="2" borderId="10" xfId="17" applyFont="1" applyFill="1" applyBorder="1" applyAlignment="1">
      <alignment/>
    </xf>
    <xf numFmtId="177" fontId="0" fillId="2" borderId="10" xfId="17" applyNumberFormat="1" applyFont="1" applyFill="1" applyBorder="1" applyAlignment="1">
      <alignment/>
    </xf>
    <xf numFmtId="177" fontId="0" fillId="2" borderId="32" xfId="17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2" fillId="2" borderId="34" xfId="0" applyFont="1" applyFill="1" applyBorder="1" applyAlignment="1">
      <alignment horizontal="left" vertical="center"/>
    </xf>
    <xf numFmtId="38" fontId="12" fillId="2" borderId="35" xfId="17" applyFont="1" applyFill="1" applyBorder="1" applyAlignment="1">
      <alignment/>
    </xf>
    <xf numFmtId="38" fontId="12" fillId="2" borderId="29" xfId="17" applyFont="1" applyFill="1" applyBorder="1" applyAlignment="1">
      <alignment/>
    </xf>
    <xf numFmtId="38" fontId="12" fillId="2" borderId="7" xfId="17" applyFont="1" applyFill="1" applyBorder="1" applyAlignment="1">
      <alignment/>
    </xf>
    <xf numFmtId="177" fontId="12" fillId="2" borderId="22" xfId="17" applyNumberFormat="1" applyFont="1" applyFill="1" applyBorder="1" applyAlignment="1">
      <alignment/>
    </xf>
    <xf numFmtId="177" fontId="12" fillId="2" borderId="6" xfId="17" applyNumberFormat="1" applyFont="1" applyFill="1" applyBorder="1" applyAlignment="1">
      <alignment/>
    </xf>
    <xf numFmtId="177" fontId="12" fillId="2" borderId="7" xfId="17" applyNumberFormat="1" applyFont="1" applyFill="1" applyBorder="1" applyAlignment="1">
      <alignment/>
    </xf>
    <xf numFmtId="176" fontId="12" fillId="2" borderId="22" xfId="17" applyNumberFormat="1" applyFont="1" applyFill="1" applyBorder="1" applyAlignment="1">
      <alignment/>
    </xf>
    <xf numFmtId="176" fontId="12" fillId="2" borderId="6" xfId="17" applyNumberFormat="1" applyFont="1" applyFill="1" applyBorder="1" applyAlignment="1">
      <alignment/>
    </xf>
    <xf numFmtId="176" fontId="12" fillId="2" borderId="7" xfId="17" applyNumberFormat="1" applyFont="1" applyFill="1" applyBorder="1" applyAlignment="1">
      <alignment/>
    </xf>
    <xf numFmtId="176" fontId="12" fillId="2" borderId="30" xfId="17" applyNumberFormat="1" applyFont="1" applyFill="1" applyBorder="1" applyAlignment="1">
      <alignment/>
    </xf>
    <xf numFmtId="176" fontId="12" fillId="2" borderId="29" xfId="17" applyNumberFormat="1" applyFont="1" applyFill="1" applyBorder="1" applyAlignment="1">
      <alignment/>
    </xf>
    <xf numFmtId="0" fontId="12" fillId="0" borderId="36" xfId="0" applyFont="1" applyBorder="1" applyAlignment="1">
      <alignment/>
    </xf>
    <xf numFmtId="177" fontId="12" fillId="0" borderId="8" xfId="0" applyNumberFormat="1" applyFont="1" applyBorder="1" applyAlignment="1">
      <alignment/>
    </xf>
    <xf numFmtId="38" fontId="12" fillId="0" borderId="9" xfId="17" applyFont="1" applyBorder="1" applyAlignment="1">
      <alignment/>
    </xf>
    <xf numFmtId="176" fontId="12" fillId="0" borderId="8" xfId="0" applyNumberFormat="1" applyFont="1" applyBorder="1" applyAlignment="1">
      <alignment/>
    </xf>
    <xf numFmtId="177" fontId="12" fillId="0" borderId="24" xfId="17" applyNumberFormat="1" applyFont="1" applyBorder="1" applyAlignment="1">
      <alignment/>
    </xf>
    <xf numFmtId="177" fontId="12" fillId="0" borderId="9" xfId="17" applyNumberFormat="1" applyFont="1" applyBorder="1" applyAlignment="1">
      <alignment/>
    </xf>
    <xf numFmtId="176" fontId="12" fillId="0" borderId="24" xfId="17" applyNumberFormat="1" applyFont="1" applyBorder="1" applyAlignment="1">
      <alignment/>
    </xf>
    <xf numFmtId="176" fontId="12" fillId="0" borderId="9" xfId="17" applyNumberFormat="1" applyFont="1" applyBorder="1" applyAlignment="1">
      <alignment/>
    </xf>
    <xf numFmtId="176" fontId="12" fillId="0" borderId="23" xfId="17" applyNumberFormat="1" applyFont="1" applyBorder="1" applyAlignment="1">
      <alignment/>
    </xf>
    <xf numFmtId="177" fontId="12" fillId="0" borderId="24" xfId="0" applyNumberFormat="1" applyFont="1" applyBorder="1" applyAlignment="1">
      <alignment/>
    </xf>
    <xf numFmtId="176" fontId="12" fillId="0" borderId="8" xfId="17" applyNumberFormat="1" applyFont="1" applyBorder="1" applyAlignment="1">
      <alignment/>
    </xf>
    <xf numFmtId="0" fontId="12" fillId="0" borderId="37" xfId="0" applyFont="1" applyBorder="1" applyAlignment="1">
      <alignment/>
    </xf>
    <xf numFmtId="0" fontId="12" fillId="2" borderId="37" xfId="0" applyFont="1" applyFill="1" applyBorder="1" applyAlignment="1">
      <alignment/>
    </xf>
    <xf numFmtId="38" fontId="12" fillId="2" borderId="9" xfId="17" applyFont="1" applyFill="1" applyBorder="1" applyAlignment="1">
      <alignment/>
    </xf>
    <xf numFmtId="176" fontId="12" fillId="2" borderId="8" xfId="17" applyNumberFormat="1" applyFont="1" applyFill="1" applyBorder="1" applyAlignment="1">
      <alignment/>
    </xf>
    <xf numFmtId="177" fontId="12" fillId="2" borderId="24" xfId="17" applyNumberFormat="1" applyFont="1" applyFill="1" applyBorder="1" applyAlignment="1">
      <alignment/>
    </xf>
    <xf numFmtId="177" fontId="12" fillId="2" borderId="9" xfId="17" applyNumberFormat="1" applyFont="1" applyFill="1" applyBorder="1" applyAlignment="1">
      <alignment/>
    </xf>
    <xf numFmtId="176" fontId="12" fillId="2" borderId="24" xfId="17" applyNumberFormat="1" applyFont="1" applyFill="1" applyBorder="1" applyAlignment="1">
      <alignment/>
    </xf>
    <xf numFmtId="176" fontId="12" fillId="2" borderId="9" xfId="17" applyNumberFormat="1" applyFont="1" applyFill="1" applyBorder="1" applyAlignment="1">
      <alignment/>
    </xf>
    <xf numFmtId="176" fontId="12" fillId="2" borderId="23" xfId="17" applyNumberFormat="1" applyFont="1" applyFill="1" applyBorder="1" applyAlignment="1">
      <alignment/>
    </xf>
    <xf numFmtId="0" fontId="12" fillId="0" borderId="8" xfId="0" applyFont="1" applyBorder="1" applyAlignment="1">
      <alignment/>
    </xf>
    <xf numFmtId="0" fontId="12" fillId="2" borderId="38" xfId="0" applyFont="1" applyFill="1" applyBorder="1" applyAlignment="1">
      <alignment/>
    </xf>
    <xf numFmtId="38" fontId="12" fillId="2" borderId="11" xfId="17" applyFont="1" applyFill="1" applyBorder="1" applyAlignment="1">
      <alignment/>
    </xf>
    <xf numFmtId="176" fontId="12" fillId="2" borderId="10" xfId="17" applyNumberFormat="1" applyFont="1" applyFill="1" applyBorder="1" applyAlignment="1">
      <alignment/>
    </xf>
    <xf numFmtId="177" fontId="12" fillId="2" borderId="31" xfId="17" applyNumberFormat="1" applyFont="1" applyFill="1" applyBorder="1" applyAlignment="1">
      <alignment/>
    </xf>
    <xf numFmtId="177" fontId="12" fillId="2" borderId="10" xfId="17" applyNumberFormat="1" applyFont="1" applyFill="1" applyBorder="1" applyAlignment="1">
      <alignment/>
    </xf>
    <xf numFmtId="177" fontId="12" fillId="2" borderId="11" xfId="17" applyNumberFormat="1" applyFont="1" applyFill="1" applyBorder="1" applyAlignment="1">
      <alignment/>
    </xf>
    <xf numFmtId="176" fontId="12" fillId="2" borderId="31" xfId="17" applyNumberFormat="1" applyFont="1" applyFill="1" applyBorder="1" applyAlignment="1">
      <alignment/>
    </xf>
    <xf numFmtId="176" fontId="12" fillId="2" borderId="11" xfId="17" applyNumberFormat="1" applyFont="1" applyFill="1" applyBorder="1" applyAlignment="1">
      <alignment/>
    </xf>
    <xf numFmtId="176" fontId="12" fillId="2" borderId="32" xfId="17" applyNumberFormat="1" applyFont="1" applyFill="1" applyBorder="1" applyAlignment="1">
      <alignment/>
    </xf>
    <xf numFmtId="176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17" applyNumberFormat="1" applyFont="1" applyAlignment="1">
      <alignment/>
    </xf>
    <xf numFmtId="0" fontId="12" fillId="0" borderId="0" xfId="0" applyFont="1" applyBorder="1" applyAlignment="1">
      <alignment/>
    </xf>
    <xf numFmtId="38" fontId="0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38" fontId="0" fillId="2" borderId="22" xfId="17" applyFont="1" applyFill="1" applyBorder="1" applyAlignment="1">
      <alignment/>
    </xf>
    <xf numFmtId="38" fontId="0" fillId="0" borderId="24" xfId="17" applyFont="1" applyBorder="1" applyAlignment="1">
      <alignment/>
    </xf>
    <xf numFmtId="38" fontId="0" fillId="2" borderId="24" xfId="17" applyFont="1" applyFill="1" applyBorder="1" applyAlignment="1">
      <alignment/>
    </xf>
    <xf numFmtId="38" fontId="0" fillId="2" borderId="31" xfId="17" applyFont="1" applyFill="1" applyBorder="1" applyAlignment="1">
      <alignment/>
    </xf>
    <xf numFmtId="176" fontId="0" fillId="0" borderId="24" xfId="17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7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/>
    </xf>
    <xf numFmtId="177" fontId="0" fillId="0" borderId="43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38" fontId="12" fillId="0" borderId="45" xfId="17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12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38" fontId="12" fillId="0" borderId="49" xfId="17" applyFont="1" applyFill="1" applyBorder="1" applyAlignment="1">
      <alignment horizontal="center"/>
    </xf>
    <xf numFmtId="38" fontId="12" fillId="0" borderId="50" xfId="17" applyFont="1" applyFill="1" applyBorder="1" applyAlignment="1">
      <alignment horizontal="center"/>
    </xf>
    <xf numFmtId="38" fontId="12" fillId="0" borderId="51" xfId="17" applyFont="1" applyFill="1" applyBorder="1" applyAlignment="1">
      <alignment horizontal="center"/>
    </xf>
    <xf numFmtId="38" fontId="12" fillId="0" borderId="52" xfId="17" applyFont="1" applyBorder="1" applyAlignment="1">
      <alignment horizontal="center"/>
    </xf>
    <xf numFmtId="38" fontId="12" fillId="0" borderId="53" xfId="17" applyFont="1" applyBorder="1" applyAlignment="1">
      <alignment horizontal="center"/>
    </xf>
    <xf numFmtId="38" fontId="12" fillId="0" borderId="48" xfId="17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38" fontId="12" fillId="0" borderId="55" xfId="17" applyFont="1" applyBorder="1" applyAlignment="1">
      <alignment horizontal="center"/>
    </xf>
    <xf numFmtId="38" fontId="12" fillId="0" borderId="55" xfId="17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12" fillId="0" borderId="58" xfId="17" applyFont="1" applyBorder="1" applyAlignment="1">
      <alignment horizontal="center"/>
    </xf>
    <xf numFmtId="38" fontId="12" fillId="0" borderId="57" xfId="17" applyFont="1" applyBorder="1" applyAlignment="1">
      <alignment horizontal="center"/>
    </xf>
    <xf numFmtId="38" fontId="12" fillId="0" borderId="50" xfId="17" applyFont="1" applyBorder="1" applyAlignment="1">
      <alignment horizontal="center"/>
    </xf>
    <xf numFmtId="38" fontId="12" fillId="0" borderId="51" xfId="17" applyFont="1" applyBorder="1" applyAlignment="1">
      <alignment horizontal="center"/>
    </xf>
    <xf numFmtId="38" fontId="6" fillId="0" borderId="55" xfId="17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6" fillId="0" borderId="49" xfId="17" applyFont="1" applyFill="1" applyBorder="1" applyAlignment="1">
      <alignment horizontal="center"/>
    </xf>
    <xf numFmtId="38" fontId="6" fillId="0" borderId="50" xfId="17" applyFont="1" applyFill="1" applyBorder="1" applyAlignment="1">
      <alignment horizontal="center"/>
    </xf>
    <xf numFmtId="38" fontId="6" fillId="0" borderId="51" xfId="17" applyFont="1" applyFill="1" applyBorder="1" applyAlignment="1">
      <alignment horizontal="center"/>
    </xf>
    <xf numFmtId="38" fontId="6" fillId="0" borderId="52" xfId="17" applyFont="1" applyBorder="1" applyAlignment="1">
      <alignment horizontal="center"/>
    </xf>
    <xf numFmtId="38" fontId="6" fillId="0" borderId="53" xfId="17" applyFont="1" applyBorder="1" applyAlignment="1">
      <alignment horizontal="center"/>
    </xf>
    <xf numFmtId="38" fontId="6" fillId="0" borderId="58" xfId="17" applyFont="1" applyBorder="1" applyAlignment="1">
      <alignment horizontal="center"/>
    </xf>
    <xf numFmtId="38" fontId="6" fillId="0" borderId="57" xfId="17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38" fontId="6" fillId="0" borderId="50" xfId="17" applyFont="1" applyBorder="1" applyAlignment="1">
      <alignment horizontal="center"/>
    </xf>
    <xf numFmtId="38" fontId="6" fillId="0" borderId="51" xfId="17" applyFont="1" applyBorder="1" applyAlignment="1">
      <alignment horizontal="center"/>
    </xf>
    <xf numFmtId="38" fontId="6" fillId="0" borderId="24" xfId="17" applyFont="1" applyBorder="1" applyAlignment="1">
      <alignment horizontal="center"/>
    </xf>
    <xf numFmtId="38" fontId="6" fillId="0" borderId="48" xfId="17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38" fontId="6" fillId="0" borderId="59" xfId="17" applyFont="1" applyBorder="1" applyAlignment="1">
      <alignment horizontal="center"/>
    </xf>
    <xf numFmtId="38" fontId="6" fillId="0" borderId="45" xfId="17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4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38" fontId="6" fillId="0" borderId="55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B21" sqref="B21"/>
    </sheetView>
  </sheetViews>
  <sheetFormatPr defaultColWidth="9.00390625" defaultRowHeight="13.5"/>
  <cols>
    <col min="1" max="1" width="7.625" style="0" customWidth="1"/>
    <col min="8" max="8" width="10.25390625" style="0" customWidth="1"/>
  </cols>
  <sheetData>
    <row r="1" spans="1:8" ht="21">
      <c r="A1" s="216" t="s">
        <v>99</v>
      </c>
      <c r="B1" s="215"/>
      <c r="C1" s="215"/>
      <c r="D1" s="215"/>
      <c r="E1" s="215"/>
      <c r="F1" s="215"/>
      <c r="G1" s="215"/>
      <c r="H1" s="215"/>
    </row>
    <row r="2" ht="13.5">
      <c r="A2" s="32"/>
    </row>
    <row r="3" ht="13.5">
      <c r="A3" s="32"/>
    </row>
    <row r="4" spans="1:8" ht="29.25" customHeight="1">
      <c r="A4" s="217" t="s">
        <v>92</v>
      </c>
      <c r="B4" s="218"/>
      <c r="C4" s="218"/>
      <c r="D4" s="218"/>
      <c r="E4" s="218"/>
      <c r="F4" s="218"/>
      <c r="G4" s="218"/>
      <c r="H4" s="218"/>
    </row>
    <row r="5" spans="1:7" ht="17.25" customHeight="1">
      <c r="A5" s="217" t="s">
        <v>93</v>
      </c>
      <c r="B5" s="218"/>
      <c r="C5" s="218"/>
      <c r="D5" s="218"/>
      <c r="E5" s="218"/>
      <c r="F5" s="218"/>
      <c r="G5" s="218"/>
    </row>
    <row r="6" ht="15" customHeight="1">
      <c r="A6" s="34"/>
    </row>
    <row r="7" ht="15" customHeight="1">
      <c r="A7" s="34" t="s">
        <v>94</v>
      </c>
    </row>
    <row r="8" ht="15" customHeight="1">
      <c r="A8" s="35"/>
    </row>
    <row r="9" spans="1:8" ht="15" customHeight="1">
      <c r="A9" s="33">
        <v>1</v>
      </c>
      <c r="B9" s="214" t="s">
        <v>95</v>
      </c>
      <c r="C9" s="215"/>
      <c r="D9" s="215"/>
      <c r="E9" s="215"/>
      <c r="F9" s="215"/>
      <c r="G9" s="215"/>
      <c r="H9" s="215"/>
    </row>
    <row r="10" spans="1:8" ht="15" customHeight="1">
      <c r="A10" s="33"/>
      <c r="B10" s="214" t="s">
        <v>96</v>
      </c>
      <c r="C10" s="215"/>
      <c r="D10" s="215"/>
      <c r="E10" s="215"/>
      <c r="F10" s="215"/>
      <c r="G10" s="215"/>
      <c r="H10" s="215"/>
    </row>
    <row r="11" spans="1:8" ht="15" customHeight="1">
      <c r="A11" s="33"/>
      <c r="B11" s="214" t="s">
        <v>101</v>
      </c>
      <c r="C11" s="215"/>
      <c r="D11" s="215"/>
      <c r="E11" s="215"/>
      <c r="F11" s="215"/>
      <c r="G11" s="215"/>
      <c r="H11" s="215"/>
    </row>
    <row r="12" spans="1:8" ht="15" customHeight="1">
      <c r="A12" s="33"/>
      <c r="B12" s="214" t="s">
        <v>102</v>
      </c>
      <c r="C12" s="215"/>
      <c r="D12" s="215"/>
      <c r="E12" s="215"/>
      <c r="F12" s="215"/>
      <c r="G12" s="215"/>
      <c r="H12" s="215"/>
    </row>
    <row r="13" spans="1:8" ht="15" customHeight="1">
      <c r="A13" s="36">
        <v>2</v>
      </c>
      <c r="B13" s="206" t="s">
        <v>144</v>
      </c>
      <c r="C13" s="206"/>
      <c r="D13" s="206"/>
      <c r="E13" s="207"/>
      <c r="F13" s="207"/>
      <c r="G13" s="207"/>
      <c r="H13" s="53"/>
    </row>
    <row r="14" spans="2:7" ht="15" customHeight="1">
      <c r="B14" s="206" t="s">
        <v>148</v>
      </c>
      <c r="C14" s="206"/>
      <c r="D14" s="206"/>
      <c r="E14" s="59"/>
      <c r="F14" s="59"/>
      <c r="G14" s="59"/>
    </row>
    <row r="15" spans="2:7" ht="15" customHeight="1">
      <c r="B15" s="206" t="s">
        <v>143</v>
      </c>
      <c r="C15" s="206"/>
      <c r="D15" s="206"/>
      <c r="E15" s="59"/>
      <c r="F15" s="59"/>
      <c r="G15" s="59"/>
    </row>
    <row r="16" spans="2:7" ht="15" customHeight="1">
      <c r="B16" s="206" t="s">
        <v>145</v>
      </c>
      <c r="C16" s="206"/>
      <c r="D16" s="206"/>
      <c r="E16" s="59"/>
      <c r="F16" s="59"/>
      <c r="G16" s="59"/>
    </row>
    <row r="17" spans="2:7" ht="15" customHeight="1">
      <c r="B17" s="206" t="s">
        <v>149</v>
      </c>
      <c r="C17" s="206"/>
      <c r="D17" s="206"/>
      <c r="E17" s="59"/>
      <c r="F17" s="59"/>
      <c r="G17" s="59"/>
    </row>
    <row r="18" spans="2:7" ht="15" customHeight="1">
      <c r="B18" s="206" t="s">
        <v>146</v>
      </c>
      <c r="C18" s="206"/>
      <c r="D18" s="206"/>
      <c r="E18" s="59"/>
      <c r="F18" s="59"/>
      <c r="G18" s="59"/>
    </row>
    <row r="19" spans="2:7" ht="15" customHeight="1">
      <c r="B19" s="206" t="s">
        <v>150</v>
      </c>
      <c r="C19" s="206"/>
      <c r="D19" s="206"/>
      <c r="E19" s="59"/>
      <c r="F19" s="59"/>
      <c r="G19" s="59"/>
    </row>
    <row r="20" spans="2:7" ht="15" customHeight="1">
      <c r="B20" s="206" t="s">
        <v>147</v>
      </c>
      <c r="C20" s="59"/>
      <c r="D20" s="59"/>
      <c r="E20" s="59"/>
      <c r="F20" s="59"/>
      <c r="G20" s="59"/>
    </row>
    <row r="21" spans="2:7" ht="15" customHeight="1">
      <c r="B21" s="206" t="s">
        <v>151</v>
      </c>
      <c r="C21" s="206"/>
      <c r="D21" s="206"/>
      <c r="E21" s="59"/>
      <c r="F21" s="59"/>
      <c r="G21" s="59"/>
    </row>
    <row r="22" spans="2:7" ht="18.75" customHeight="1">
      <c r="B22" s="59"/>
      <c r="C22" s="59"/>
      <c r="D22" s="59"/>
      <c r="E22" s="59"/>
      <c r="F22" s="59"/>
      <c r="G22" s="59"/>
    </row>
    <row r="23" spans="2:7" ht="18.75" customHeight="1">
      <c r="B23" s="59"/>
      <c r="C23" s="59"/>
      <c r="D23" s="59"/>
      <c r="E23" s="59"/>
      <c r="F23" s="59"/>
      <c r="G23" s="59"/>
    </row>
    <row r="24" spans="2:7" ht="18.75" customHeight="1">
      <c r="B24" s="59"/>
      <c r="C24" s="59"/>
      <c r="D24" s="59"/>
      <c r="E24" s="59"/>
      <c r="F24" s="59"/>
      <c r="G24" s="59"/>
    </row>
    <row r="25" spans="1:3" ht="18" customHeight="1">
      <c r="A25" s="37" t="s">
        <v>97</v>
      </c>
      <c r="B25" s="38"/>
      <c r="C25" s="38"/>
    </row>
    <row r="26" spans="1:3" ht="18" customHeight="1">
      <c r="A26" s="37" t="s">
        <v>98</v>
      </c>
      <c r="B26" s="38"/>
      <c r="C26" s="38"/>
    </row>
    <row r="27" spans="1:3" ht="18" customHeight="1">
      <c r="A27" s="37" t="s">
        <v>100</v>
      </c>
      <c r="B27" s="38"/>
      <c r="C27" s="38"/>
    </row>
  </sheetData>
  <mergeCells count="7">
    <mergeCell ref="B12:H12"/>
    <mergeCell ref="B10:H10"/>
    <mergeCell ref="B11:H11"/>
    <mergeCell ref="A1:H1"/>
    <mergeCell ref="A4:H4"/>
    <mergeCell ref="A5:G5"/>
    <mergeCell ref="B9:H9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61">
      <selection activeCell="A83" sqref="A83"/>
    </sheetView>
  </sheetViews>
  <sheetFormatPr defaultColWidth="9.00390625" defaultRowHeight="12.75" customHeight="1"/>
  <cols>
    <col min="1" max="1" width="11.625" style="30" customWidth="1"/>
    <col min="2" max="2" width="12.375" style="30" customWidth="1"/>
    <col min="3" max="3" width="11.75390625" style="30" customWidth="1"/>
    <col min="4" max="4" width="11.50390625" style="30" customWidth="1"/>
    <col min="5" max="5" width="12.75390625" style="0" customWidth="1"/>
    <col min="6" max="6" width="17.50390625" style="0" customWidth="1"/>
    <col min="7" max="7" width="16.375" style="0" customWidth="1"/>
    <col min="8" max="16384" width="9.00390625" style="30" customWidth="1"/>
  </cols>
  <sheetData>
    <row r="1" spans="1:7" s="60" customFormat="1" ht="17.25" customHeight="1" thickBot="1">
      <c r="A1" s="56" t="s">
        <v>80</v>
      </c>
      <c r="B1" s="56"/>
      <c r="C1" s="56"/>
      <c r="D1" s="56"/>
      <c r="E1" s="59"/>
      <c r="F1" s="54"/>
      <c r="G1" s="55" t="s">
        <v>141</v>
      </c>
    </row>
    <row r="2" spans="1:7" s="60" customFormat="1" ht="18.75" customHeight="1" thickBot="1">
      <c r="A2" s="90" t="s">
        <v>81</v>
      </c>
      <c r="B2" s="61" t="s">
        <v>88</v>
      </c>
      <c r="C2" s="61" t="s">
        <v>89</v>
      </c>
      <c r="D2" s="61" t="s">
        <v>90</v>
      </c>
      <c r="E2" s="219" t="s">
        <v>142</v>
      </c>
      <c r="F2" s="220"/>
      <c r="G2" s="221"/>
    </row>
    <row r="3" spans="1:7" s="60" customFormat="1" ht="17.25" customHeight="1" thickBot="1" thickTop="1">
      <c r="A3" s="91"/>
      <c r="B3" s="62"/>
      <c r="C3" s="62"/>
      <c r="D3" s="63"/>
      <c r="E3" s="57" t="s">
        <v>138</v>
      </c>
      <c r="F3" s="64" t="s">
        <v>139</v>
      </c>
      <c r="G3" s="58" t="s">
        <v>140</v>
      </c>
    </row>
    <row r="4" spans="1:7" s="60" customFormat="1" ht="13.5" customHeight="1" thickTop="1">
      <c r="A4" s="65" t="s">
        <v>0</v>
      </c>
      <c r="B4" s="66">
        <f aca="true" t="shared" si="0" ref="B4:G4">B28+B55+B60+B70</f>
        <v>1945790</v>
      </c>
      <c r="C4" s="67">
        <f t="shared" si="0"/>
        <v>176531</v>
      </c>
      <c r="D4" s="66">
        <f t="shared" si="0"/>
        <v>102880</v>
      </c>
      <c r="E4" s="77">
        <f t="shared" si="0"/>
        <v>2019441</v>
      </c>
      <c r="F4" s="78">
        <f t="shared" si="0"/>
        <v>1208404</v>
      </c>
      <c r="G4" s="79">
        <f t="shared" si="0"/>
        <v>811037</v>
      </c>
    </row>
    <row r="5" spans="1:7" s="60" customFormat="1" ht="13.5" customHeight="1">
      <c r="A5" s="68" t="s">
        <v>1</v>
      </c>
      <c r="B5" s="69">
        <v>8231</v>
      </c>
      <c r="C5" s="69">
        <v>683</v>
      </c>
      <c r="D5" s="70">
        <v>554</v>
      </c>
      <c r="E5" s="80">
        <v>8360</v>
      </c>
      <c r="F5" s="81">
        <v>4352</v>
      </c>
      <c r="G5" s="10">
        <v>4008</v>
      </c>
    </row>
    <row r="6" spans="1:7" s="60" customFormat="1" ht="13.5" customHeight="1">
      <c r="A6" s="68" t="s">
        <v>2</v>
      </c>
      <c r="B6" s="69">
        <v>14227</v>
      </c>
      <c r="C6" s="69">
        <v>1469</v>
      </c>
      <c r="D6" s="70">
        <v>908</v>
      </c>
      <c r="E6" s="76">
        <v>14788</v>
      </c>
      <c r="F6" s="9">
        <v>8287</v>
      </c>
      <c r="G6" s="10">
        <v>6501</v>
      </c>
    </row>
    <row r="7" spans="1:7" s="60" customFormat="1" ht="13.5" customHeight="1">
      <c r="A7" s="68" t="s">
        <v>3</v>
      </c>
      <c r="B7" s="69">
        <v>29427</v>
      </c>
      <c r="C7" s="69">
        <v>2655</v>
      </c>
      <c r="D7" s="70">
        <v>1996</v>
      </c>
      <c r="E7" s="76">
        <v>30086</v>
      </c>
      <c r="F7" s="9">
        <v>16778</v>
      </c>
      <c r="G7" s="10">
        <v>13308</v>
      </c>
    </row>
    <row r="8" spans="1:7" s="60" customFormat="1" ht="13.5" customHeight="1">
      <c r="A8" s="68" t="s">
        <v>4</v>
      </c>
      <c r="B8" s="69">
        <v>50074</v>
      </c>
      <c r="C8" s="69">
        <v>4208</v>
      </c>
      <c r="D8" s="70">
        <v>3066</v>
      </c>
      <c r="E8" s="76">
        <v>51216</v>
      </c>
      <c r="F8" s="9">
        <v>28484</v>
      </c>
      <c r="G8" s="10">
        <v>22732</v>
      </c>
    </row>
    <row r="9" spans="1:7" s="60" customFormat="1" ht="13.5" customHeight="1">
      <c r="A9" s="68" t="s">
        <v>5</v>
      </c>
      <c r="B9" s="69">
        <v>32944</v>
      </c>
      <c r="C9" s="69">
        <v>2496</v>
      </c>
      <c r="D9" s="70">
        <v>1868</v>
      </c>
      <c r="E9" s="76">
        <v>33572</v>
      </c>
      <c r="F9" s="9">
        <v>18123</v>
      </c>
      <c r="G9" s="10">
        <v>15449</v>
      </c>
    </row>
    <row r="10" spans="1:7" s="60" customFormat="1" ht="13.5" customHeight="1">
      <c r="A10" s="68" t="s">
        <v>6</v>
      </c>
      <c r="B10" s="69">
        <v>34722</v>
      </c>
      <c r="C10" s="69">
        <v>3051</v>
      </c>
      <c r="D10" s="70">
        <v>2177</v>
      </c>
      <c r="E10" s="76">
        <v>35596</v>
      </c>
      <c r="F10" s="9">
        <v>20468</v>
      </c>
      <c r="G10" s="10">
        <v>15128</v>
      </c>
    </row>
    <row r="11" spans="1:7" s="60" customFormat="1" ht="13.5" customHeight="1">
      <c r="A11" s="68" t="s">
        <v>7</v>
      </c>
      <c r="B11" s="69">
        <v>41354</v>
      </c>
      <c r="C11" s="69">
        <v>3513</v>
      </c>
      <c r="D11" s="70">
        <v>2211</v>
      </c>
      <c r="E11" s="76">
        <v>42656</v>
      </c>
      <c r="F11" s="9">
        <v>25012</v>
      </c>
      <c r="G11" s="10">
        <v>17644</v>
      </c>
    </row>
    <row r="12" spans="1:7" s="60" customFormat="1" ht="13.5" customHeight="1">
      <c r="A12" s="68" t="s">
        <v>8</v>
      </c>
      <c r="B12" s="69">
        <v>60794</v>
      </c>
      <c r="C12" s="69">
        <v>6131</v>
      </c>
      <c r="D12" s="70">
        <v>3065</v>
      </c>
      <c r="E12" s="76">
        <v>63860</v>
      </c>
      <c r="F12" s="9">
        <v>39930</v>
      </c>
      <c r="G12" s="10">
        <v>23930</v>
      </c>
    </row>
    <row r="13" spans="1:7" s="60" customFormat="1" ht="13.5" customHeight="1">
      <c r="A13" s="68" t="s">
        <v>9</v>
      </c>
      <c r="B13" s="69">
        <v>56952</v>
      </c>
      <c r="C13" s="69">
        <v>4740</v>
      </c>
      <c r="D13" s="70">
        <v>3101</v>
      </c>
      <c r="E13" s="76">
        <v>58591</v>
      </c>
      <c r="F13" s="9">
        <v>33766</v>
      </c>
      <c r="G13" s="10">
        <v>24825</v>
      </c>
    </row>
    <row r="14" spans="1:7" s="60" customFormat="1" ht="13.5" customHeight="1">
      <c r="A14" s="68" t="s">
        <v>10</v>
      </c>
      <c r="B14" s="69">
        <v>42117</v>
      </c>
      <c r="C14" s="69">
        <v>3245</v>
      </c>
      <c r="D14" s="70">
        <v>2425</v>
      </c>
      <c r="E14" s="76">
        <v>42937</v>
      </c>
      <c r="F14" s="9">
        <v>23655</v>
      </c>
      <c r="G14" s="10">
        <v>19282</v>
      </c>
    </row>
    <row r="15" spans="1:7" s="60" customFormat="1" ht="13.5" customHeight="1">
      <c r="A15" s="68" t="s">
        <v>11</v>
      </c>
      <c r="B15" s="69">
        <v>110368</v>
      </c>
      <c r="C15" s="69">
        <v>8897</v>
      </c>
      <c r="D15" s="70">
        <v>5646</v>
      </c>
      <c r="E15" s="76">
        <v>113619</v>
      </c>
      <c r="F15" s="9">
        <v>65793</v>
      </c>
      <c r="G15" s="10">
        <v>47826</v>
      </c>
    </row>
    <row r="16" spans="1:7" s="60" customFormat="1" ht="13.5" customHeight="1">
      <c r="A16" s="68" t="s">
        <v>12</v>
      </c>
      <c r="B16" s="69">
        <v>127628</v>
      </c>
      <c r="C16" s="69">
        <v>12676</v>
      </c>
      <c r="D16" s="70">
        <v>9125</v>
      </c>
      <c r="E16" s="76">
        <v>131179</v>
      </c>
      <c r="F16" s="9">
        <v>74402</v>
      </c>
      <c r="G16" s="10">
        <v>56777</v>
      </c>
    </row>
    <row r="17" spans="1:7" s="60" customFormat="1" ht="13.5" customHeight="1">
      <c r="A17" s="68" t="s">
        <v>13</v>
      </c>
      <c r="B17" s="69">
        <v>34018</v>
      </c>
      <c r="C17" s="69">
        <v>2792</v>
      </c>
      <c r="D17" s="70">
        <v>2130</v>
      </c>
      <c r="E17" s="76">
        <v>34680</v>
      </c>
      <c r="F17" s="9">
        <v>19256</v>
      </c>
      <c r="G17" s="10">
        <v>15424</v>
      </c>
    </row>
    <row r="18" spans="1:7" s="60" customFormat="1" ht="13.5" customHeight="1">
      <c r="A18" s="68" t="s">
        <v>14</v>
      </c>
      <c r="B18" s="69">
        <v>52879</v>
      </c>
      <c r="C18" s="69">
        <v>3993</v>
      </c>
      <c r="D18" s="70">
        <v>2812</v>
      </c>
      <c r="E18" s="76">
        <v>54060</v>
      </c>
      <c r="F18" s="9">
        <v>30552</v>
      </c>
      <c r="G18" s="10">
        <v>23508</v>
      </c>
    </row>
    <row r="19" spans="1:7" s="60" customFormat="1" ht="13.5" customHeight="1">
      <c r="A19" s="68" t="s">
        <v>15</v>
      </c>
      <c r="B19" s="69">
        <v>87421</v>
      </c>
      <c r="C19" s="69">
        <v>6418</v>
      </c>
      <c r="D19" s="70">
        <v>4422</v>
      </c>
      <c r="E19" s="76">
        <v>89417</v>
      </c>
      <c r="F19" s="9">
        <v>49474</v>
      </c>
      <c r="G19" s="10">
        <v>39943</v>
      </c>
    </row>
    <row r="20" spans="1:7" s="60" customFormat="1" ht="13.5" customHeight="1">
      <c r="A20" s="68" t="s">
        <v>16</v>
      </c>
      <c r="B20" s="69">
        <v>44625</v>
      </c>
      <c r="C20" s="69">
        <v>3447</v>
      </c>
      <c r="D20" s="70">
        <v>2598</v>
      </c>
      <c r="E20" s="76">
        <v>45474</v>
      </c>
      <c r="F20" s="9">
        <v>25421</v>
      </c>
      <c r="G20" s="10">
        <v>20053</v>
      </c>
    </row>
    <row r="21" spans="1:7" s="60" customFormat="1" ht="13.5" customHeight="1">
      <c r="A21" s="68" t="s">
        <v>17</v>
      </c>
      <c r="B21" s="69">
        <v>65166</v>
      </c>
      <c r="C21" s="69">
        <v>5753</v>
      </c>
      <c r="D21" s="70">
        <v>3871</v>
      </c>
      <c r="E21" s="76">
        <v>67048</v>
      </c>
      <c r="F21" s="9">
        <v>39043</v>
      </c>
      <c r="G21" s="10">
        <v>28005</v>
      </c>
    </row>
    <row r="22" spans="1:7" s="60" customFormat="1" ht="13.5" customHeight="1">
      <c r="A22" s="68" t="s">
        <v>18</v>
      </c>
      <c r="B22" s="69">
        <v>35682</v>
      </c>
      <c r="C22" s="69">
        <v>3045</v>
      </c>
      <c r="D22" s="70">
        <v>1956</v>
      </c>
      <c r="E22" s="76">
        <v>36771</v>
      </c>
      <c r="F22" s="9">
        <v>21497</v>
      </c>
      <c r="G22" s="10">
        <v>15274</v>
      </c>
    </row>
    <row r="23" spans="1:7" s="60" customFormat="1" ht="13.5" customHeight="1">
      <c r="A23" s="68" t="s">
        <v>19</v>
      </c>
      <c r="B23" s="69">
        <v>81551</v>
      </c>
      <c r="C23" s="69">
        <v>7191</v>
      </c>
      <c r="D23" s="70">
        <v>4231</v>
      </c>
      <c r="E23" s="76">
        <v>84511</v>
      </c>
      <c r="F23" s="9">
        <v>51434</v>
      </c>
      <c r="G23" s="10">
        <v>33077</v>
      </c>
    </row>
    <row r="24" spans="1:7" s="60" customFormat="1" ht="13.5" customHeight="1">
      <c r="A24" s="68" t="s">
        <v>20</v>
      </c>
      <c r="B24" s="69">
        <v>103078</v>
      </c>
      <c r="C24" s="69">
        <v>9639</v>
      </c>
      <c r="D24" s="70">
        <v>5082</v>
      </c>
      <c r="E24" s="76">
        <v>107635</v>
      </c>
      <c r="F24" s="9">
        <v>66831</v>
      </c>
      <c r="G24" s="10">
        <v>40804</v>
      </c>
    </row>
    <row r="25" spans="1:7" s="60" customFormat="1" ht="13.5" customHeight="1">
      <c r="A25" s="68" t="s">
        <v>21</v>
      </c>
      <c r="B25" s="69">
        <v>101552</v>
      </c>
      <c r="C25" s="69">
        <v>9515</v>
      </c>
      <c r="D25" s="70">
        <v>4615</v>
      </c>
      <c r="E25" s="76">
        <v>106452</v>
      </c>
      <c r="F25" s="9">
        <v>69005</v>
      </c>
      <c r="G25" s="10">
        <v>37447</v>
      </c>
    </row>
    <row r="26" spans="1:7" s="60" customFormat="1" ht="13.5" customHeight="1">
      <c r="A26" s="68" t="s">
        <v>22</v>
      </c>
      <c r="B26" s="69">
        <v>73207</v>
      </c>
      <c r="C26" s="69">
        <v>6518</v>
      </c>
      <c r="D26" s="70">
        <v>3511</v>
      </c>
      <c r="E26" s="76">
        <v>76214</v>
      </c>
      <c r="F26" s="9">
        <v>47515</v>
      </c>
      <c r="G26" s="10">
        <v>28699</v>
      </c>
    </row>
    <row r="27" spans="1:7" s="60" customFormat="1" ht="13.5" customHeight="1">
      <c r="A27" s="68" t="s">
        <v>23</v>
      </c>
      <c r="B27" s="69">
        <v>81490</v>
      </c>
      <c r="C27" s="69">
        <v>8617</v>
      </c>
      <c r="D27" s="70">
        <v>3961</v>
      </c>
      <c r="E27" s="80">
        <v>86146</v>
      </c>
      <c r="F27" s="81">
        <v>55880</v>
      </c>
      <c r="G27" s="82">
        <v>30266</v>
      </c>
    </row>
    <row r="28" spans="1:7" s="60" customFormat="1" ht="13.5" customHeight="1">
      <c r="A28" s="71" t="s">
        <v>63</v>
      </c>
      <c r="B28" s="72">
        <f aca="true" t="shared" si="1" ref="B28:G28">SUM(B5:B27)</f>
        <v>1369507</v>
      </c>
      <c r="C28" s="72">
        <f t="shared" si="1"/>
        <v>120692</v>
      </c>
      <c r="D28" s="73">
        <f t="shared" si="1"/>
        <v>75331</v>
      </c>
      <c r="E28" s="83">
        <f t="shared" si="1"/>
        <v>1414868</v>
      </c>
      <c r="F28" s="86">
        <f t="shared" si="1"/>
        <v>834958</v>
      </c>
      <c r="G28" s="85">
        <f t="shared" si="1"/>
        <v>579910</v>
      </c>
    </row>
    <row r="29" spans="1:7" s="60" customFormat="1" ht="13.5" customHeight="1">
      <c r="A29" s="68" t="s">
        <v>24</v>
      </c>
      <c r="B29" s="69">
        <v>72889</v>
      </c>
      <c r="C29" s="69">
        <v>7289</v>
      </c>
      <c r="D29" s="70">
        <v>3388</v>
      </c>
      <c r="E29" s="76">
        <v>76790</v>
      </c>
      <c r="F29" s="9">
        <v>47468</v>
      </c>
      <c r="G29" s="10">
        <v>29322</v>
      </c>
    </row>
    <row r="30" spans="1:7" s="60" customFormat="1" ht="13.5" customHeight="1">
      <c r="A30" s="68" t="s">
        <v>25</v>
      </c>
      <c r="B30" s="69">
        <v>23963</v>
      </c>
      <c r="C30" s="69">
        <v>2503</v>
      </c>
      <c r="D30" s="70">
        <v>1340</v>
      </c>
      <c r="E30" s="76">
        <v>25126</v>
      </c>
      <c r="F30" s="9">
        <v>15542</v>
      </c>
      <c r="G30" s="10">
        <v>9584</v>
      </c>
    </row>
    <row r="31" spans="1:7" s="60" customFormat="1" ht="13.5" customHeight="1">
      <c r="A31" s="68" t="s">
        <v>26</v>
      </c>
      <c r="B31" s="69">
        <v>22682</v>
      </c>
      <c r="C31" s="69">
        <v>1708</v>
      </c>
      <c r="D31" s="70">
        <v>1194</v>
      </c>
      <c r="E31" s="76">
        <v>23196</v>
      </c>
      <c r="F31" s="9">
        <v>12692</v>
      </c>
      <c r="G31" s="10">
        <v>10504</v>
      </c>
    </row>
    <row r="32" spans="1:7" s="60" customFormat="1" ht="13.5" customHeight="1">
      <c r="A32" s="68" t="s">
        <v>27</v>
      </c>
      <c r="B32" s="69">
        <v>26295</v>
      </c>
      <c r="C32" s="69">
        <v>2256</v>
      </c>
      <c r="D32" s="70">
        <v>1346</v>
      </c>
      <c r="E32" s="76">
        <v>27205</v>
      </c>
      <c r="F32" s="9">
        <v>15715</v>
      </c>
      <c r="G32" s="10">
        <v>11490</v>
      </c>
    </row>
    <row r="33" spans="1:7" s="60" customFormat="1" ht="13.5" customHeight="1">
      <c r="A33" s="68" t="s">
        <v>28</v>
      </c>
      <c r="B33" s="69">
        <v>18607</v>
      </c>
      <c r="C33" s="69">
        <v>1704</v>
      </c>
      <c r="D33" s="70">
        <v>850</v>
      </c>
      <c r="E33" s="76">
        <v>19461</v>
      </c>
      <c r="F33" s="9">
        <v>11723</v>
      </c>
      <c r="G33" s="10">
        <v>7738</v>
      </c>
    </row>
    <row r="34" spans="1:7" s="60" customFormat="1" ht="13.5" customHeight="1">
      <c r="A34" s="68" t="s">
        <v>29</v>
      </c>
      <c r="B34" s="69">
        <v>32224</v>
      </c>
      <c r="C34" s="69">
        <v>2977</v>
      </c>
      <c r="D34" s="70">
        <v>1415</v>
      </c>
      <c r="E34" s="76">
        <v>33786</v>
      </c>
      <c r="F34" s="9">
        <v>20685</v>
      </c>
      <c r="G34" s="10">
        <v>13101</v>
      </c>
    </row>
    <row r="35" spans="1:7" s="60" customFormat="1" ht="13.5" customHeight="1">
      <c r="A35" s="68" t="s">
        <v>30</v>
      </c>
      <c r="B35" s="69">
        <v>16005</v>
      </c>
      <c r="C35" s="69">
        <v>1419</v>
      </c>
      <c r="D35" s="70">
        <v>792</v>
      </c>
      <c r="E35" s="76">
        <v>16632</v>
      </c>
      <c r="F35" s="9">
        <v>10046</v>
      </c>
      <c r="G35" s="10">
        <v>6586</v>
      </c>
    </row>
    <row r="36" spans="1:7" s="60" customFormat="1" ht="13.5" customHeight="1">
      <c r="A36" s="68" t="s">
        <v>31</v>
      </c>
      <c r="B36" s="69">
        <v>30578</v>
      </c>
      <c r="C36" s="69">
        <v>2701</v>
      </c>
      <c r="D36" s="70">
        <v>1475</v>
      </c>
      <c r="E36" s="76">
        <v>31804</v>
      </c>
      <c r="F36" s="9">
        <v>19758</v>
      </c>
      <c r="G36" s="10">
        <v>12046</v>
      </c>
    </row>
    <row r="37" spans="1:7" s="60" customFormat="1" ht="13.5" customHeight="1">
      <c r="A37" s="68" t="s">
        <v>32</v>
      </c>
      <c r="B37" s="69">
        <v>55432</v>
      </c>
      <c r="C37" s="69">
        <v>6145</v>
      </c>
      <c r="D37" s="70">
        <v>2457</v>
      </c>
      <c r="E37" s="76">
        <v>59120</v>
      </c>
      <c r="F37" s="9">
        <v>37547</v>
      </c>
      <c r="G37" s="10">
        <v>21573</v>
      </c>
    </row>
    <row r="38" spans="1:7" s="60" customFormat="1" ht="13.5" customHeight="1">
      <c r="A38" s="68" t="s">
        <v>33</v>
      </c>
      <c r="B38" s="69">
        <v>16978</v>
      </c>
      <c r="C38" s="69">
        <v>1347</v>
      </c>
      <c r="D38" s="70">
        <v>842</v>
      </c>
      <c r="E38" s="76">
        <v>17483</v>
      </c>
      <c r="F38" s="9">
        <v>10235</v>
      </c>
      <c r="G38" s="10">
        <v>7248</v>
      </c>
    </row>
    <row r="39" spans="1:7" s="60" customFormat="1" ht="13.5" customHeight="1">
      <c r="A39" s="68" t="s">
        <v>34</v>
      </c>
      <c r="B39" s="69">
        <v>26431</v>
      </c>
      <c r="C39" s="69">
        <v>2447</v>
      </c>
      <c r="D39" s="70">
        <v>1234</v>
      </c>
      <c r="E39" s="76">
        <v>27644</v>
      </c>
      <c r="F39" s="9">
        <v>17368</v>
      </c>
      <c r="G39" s="10">
        <v>10276</v>
      </c>
    </row>
    <row r="40" spans="1:7" s="60" customFormat="1" ht="13.5" customHeight="1">
      <c r="A40" s="68" t="s">
        <v>35</v>
      </c>
      <c r="B40" s="69">
        <v>24214</v>
      </c>
      <c r="C40" s="69">
        <v>2455</v>
      </c>
      <c r="D40" s="70">
        <v>1000</v>
      </c>
      <c r="E40" s="76">
        <v>25669</v>
      </c>
      <c r="F40" s="9">
        <v>16220</v>
      </c>
      <c r="G40" s="10">
        <v>9449</v>
      </c>
    </row>
    <row r="41" spans="1:7" s="60" customFormat="1" ht="13.5" customHeight="1">
      <c r="A41" s="68" t="s">
        <v>36</v>
      </c>
      <c r="B41" s="69">
        <v>23213</v>
      </c>
      <c r="C41" s="69">
        <v>2232</v>
      </c>
      <c r="D41" s="70">
        <v>1166</v>
      </c>
      <c r="E41" s="76">
        <v>24279</v>
      </c>
      <c r="F41" s="9">
        <v>15197</v>
      </c>
      <c r="G41" s="10">
        <v>9082</v>
      </c>
    </row>
    <row r="42" spans="1:7" s="60" customFormat="1" ht="13.5" customHeight="1">
      <c r="A42" s="68" t="s">
        <v>37</v>
      </c>
      <c r="B42" s="69">
        <v>16681</v>
      </c>
      <c r="C42" s="69">
        <v>1651</v>
      </c>
      <c r="D42" s="70">
        <v>802</v>
      </c>
      <c r="E42" s="76">
        <v>17530</v>
      </c>
      <c r="F42" s="9">
        <v>10814</v>
      </c>
      <c r="G42" s="10">
        <v>6716</v>
      </c>
    </row>
    <row r="43" spans="1:7" s="60" customFormat="1" ht="13.5" customHeight="1">
      <c r="A43" s="68" t="s">
        <v>38</v>
      </c>
      <c r="B43" s="69">
        <v>10659</v>
      </c>
      <c r="C43" s="69">
        <v>1028</v>
      </c>
      <c r="D43" s="70">
        <v>579</v>
      </c>
      <c r="E43" s="76">
        <v>11108</v>
      </c>
      <c r="F43" s="9">
        <v>6704</v>
      </c>
      <c r="G43" s="10">
        <v>4404</v>
      </c>
    </row>
    <row r="44" spans="1:7" s="60" customFormat="1" ht="13.5" customHeight="1">
      <c r="A44" s="68" t="s">
        <v>39</v>
      </c>
      <c r="B44" s="69">
        <v>8316</v>
      </c>
      <c r="C44" s="69">
        <v>758</v>
      </c>
      <c r="D44" s="70">
        <v>463</v>
      </c>
      <c r="E44" s="76">
        <v>8611</v>
      </c>
      <c r="F44" s="9">
        <v>5480</v>
      </c>
      <c r="G44" s="10">
        <v>3131</v>
      </c>
    </row>
    <row r="45" spans="1:7" s="60" customFormat="1" ht="13.5" customHeight="1">
      <c r="A45" s="68" t="s">
        <v>40</v>
      </c>
      <c r="B45" s="69">
        <v>12171</v>
      </c>
      <c r="C45" s="69">
        <v>1102</v>
      </c>
      <c r="D45" s="70">
        <v>562</v>
      </c>
      <c r="E45" s="76">
        <v>12711</v>
      </c>
      <c r="F45" s="9">
        <v>7949</v>
      </c>
      <c r="G45" s="10">
        <v>4762</v>
      </c>
    </row>
    <row r="46" spans="1:7" s="60" customFormat="1" ht="13.5" customHeight="1">
      <c r="A46" s="68" t="s">
        <v>41</v>
      </c>
      <c r="B46" s="69">
        <v>11229</v>
      </c>
      <c r="C46" s="69">
        <v>1211</v>
      </c>
      <c r="D46" s="70">
        <v>467</v>
      </c>
      <c r="E46" s="76">
        <v>11973</v>
      </c>
      <c r="F46" s="9">
        <v>7962</v>
      </c>
      <c r="G46" s="10">
        <v>4011</v>
      </c>
    </row>
    <row r="47" spans="1:7" s="60" customFormat="1" ht="13.5" customHeight="1">
      <c r="A47" s="68" t="s">
        <v>42</v>
      </c>
      <c r="B47" s="69">
        <v>11376</v>
      </c>
      <c r="C47" s="69">
        <v>1389</v>
      </c>
      <c r="D47" s="70">
        <v>538</v>
      </c>
      <c r="E47" s="76">
        <v>12227</v>
      </c>
      <c r="F47" s="9">
        <v>7969</v>
      </c>
      <c r="G47" s="10">
        <v>4258</v>
      </c>
    </row>
    <row r="48" spans="1:7" s="60" customFormat="1" ht="13.5" customHeight="1">
      <c r="A48" s="68" t="s">
        <v>43</v>
      </c>
      <c r="B48" s="69">
        <v>17401</v>
      </c>
      <c r="C48" s="69">
        <v>1818</v>
      </c>
      <c r="D48" s="70">
        <v>811</v>
      </c>
      <c r="E48" s="76">
        <v>18408</v>
      </c>
      <c r="F48" s="9">
        <v>12244</v>
      </c>
      <c r="G48" s="10">
        <v>6164</v>
      </c>
    </row>
    <row r="49" spans="1:7" s="60" customFormat="1" ht="13.5" customHeight="1">
      <c r="A49" s="68" t="s">
        <v>44</v>
      </c>
      <c r="B49" s="69">
        <v>8816</v>
      </c>
      <c r="C49" s="69">
        <v>979</v>
      </c>
      <c r="D49" s="70">
        <v>479</v>
      </c>
      <c r="E49" s="76">
        <v>9316</v>
      </c>
      <c r="F49" s="9">
        <v>6181</v>
      </c>
      <c r="G49" s="10">
        <v>3135</v>
      </c>
    </row>
    <row r="50" spans="1:7" s="60" customFormat="1" ht="13.5" customHeight="1">
      <c r="A50" s="68" t="s">
        <v>45</v>
      </c>
      <c r="B50" s="69">
        <v>16724</v>
      </c>
      <c r="C50" s="69">
        <v>2084</v>
      </c>
      <c r="D50" s="70">
        <v>831</v>
      </c>
      <c r="E50" s="76">
        <v>17977</v>
      </c>
      <c r="F50" s="9">
        <v>11586</v>
      </c>
      <c r="G50" s="10">
        <v>6391</v>
      </c>
    </row>
    <row r="51" spans="1:7" s="60" customFormat="1" ht="13.5" customHeight="1">
      <c r="A51" s="68" t="s">
        <v>46</v>
      </c>
      <c r="B51" s="69">
        <v>7739</v>
      </c>
      <c r="C51" s="69">
        <v>1049</v>
      </c>
      <c r="D51" s="70">
        <v>497</v>
      </c>
      <c r="E51" s="76">
        <v>8291</v>
      </c>
      <c r="F51" s="9">
        <v>5374</v>
      </c>
      <c r="G51" s="10">
        <v>2917</v>
      </c>
    </row>
    <row r="52" spans="1:7" s="60" customFormat="1" ht="13.5" customHeight="1">
      <c r="A52" s="68" t="s">
        <v>47</v>
      </c>
      <c r="B52" s="69">
        <v>6454</v>
      </c>
      <c r="C52" s="69">
        <v>749</v>
      </c>
      <c r="D52" s="70">
        <v>347</v>
      </c>
      <c r="E52" s="76">
        <v>6856</v>
      </c>
      <c r="F52" s="9">
        <v>4443</v>
      </c>
      <c r="G52" s="10">
        <v>2413</v>
      </c>
    </row>
    <row r="53" spans="1:7" s="60" customFormat="1" ht="13.5" customHeight="1">
      <c r="A53" s="68" t="s">
        <v>48</v>
      </c>
      <c r="B53" s="69">
        <v>11723</v>
      </c>
      <c r="C53" s="69">
        <v>1035</v>
      </c>
      <c r="D53" s="70">
        <v>460</v>
      </c>
      <c r="E53" s="76">
        <v>12298</v>
      </c>
      <c r="F53" s="9">
        <v>7302</v>
      </c>
      <c r="G53" s="10">
        <v>4996</v>
      </c>
    </row>
    <row r="54" spans="1:7" s="60" customFormat="1" ht="13.5" customHeight="1">
      <c r="A54" s="68" t="s">
        <v>49</v>
      </c>
      <c r="B54" s="69">
        <v>29805</v>
      </c>
      <c r="C54" s="69">
        <v>2504</v>
      </c>
      <c r="D54" s="70">
        <v>1373</v>
      </c>
      <c r="E54" s="76">
        <v>30936</v>
      </c>
      <c r="F54" s="9">
        <v>19114</v>
      </c>
      <c r="G54" s="10">
        <v>11822</v>
      </c>
    </row>
    <row r="55" spans="1:7" s="60" customFormat="1" ht="13.5" customHeight="1">
      <c r="A55" s="71" t="s">
        <v>64</v>
      </c>
      <c r="B55" s="72">
        <f aca="true" t="shared" si="2" ref="B55:G55">SUM(B29:B54)</f>
        <v>558605</v>
      </c>
      <c r="C55" s="72">
        <f t="shared" si="2"/>
        <v>54540</v>
      </c>
      <c r="D55" s="73">
        <f t="shared" si="2"/>
        <v>26708</v>
      </c>
      <c r="E55" s="83">
        <f t="shared" si="2"/>
        <v>586437</v>
      </c>
      <c r="F55" s="84">
        <f t="shared" si="2"/>
        <v>363318</v>
      </c>
      <c r="G55" s="85">
        <f t="shared" si="2"/>
        <v>223119</v>
      </c>
    </row>
    <row r="56" spans="1:7" s="60" customFormat="1" ht="13.5" customHeight="1">
      <c r="A56" s="68" t="s">
        <v>50</v>
      </c>
      <c r="B56" s="69">
        <v>4071</v>
      </c>
      <c r="C56" s="69">
        <v>435</v>
      </c>
      <c r="D56" s="70">
        <v>188</v>
      </c>
      <c r="E56" s="76">
        <v>4318</v>
      </c>
      <c r="F56" s="9">
        <v>2742</v>
      </c>
      <c r="G56" s="10">
        <v>1576</v>
      </c>
    </row>
    <row r="57" spans="1:7" s="60" customFormat="1" ht="13.5" customHeight="1">
      <c r="A57" s="68" t="s">
        <v>51</v>
      </c>
      <c r="B57" s="69">
        <v>2475</v>
      </c>
      <c r="C57" s="69">
        <v>200</v>
      </c>
      <c r="D57" s="70">
        <v>126</v>
      </c>
      <c r="E57" s="76">
        <v>2549</v>
      </c>
      <c r="F57" s="9">
        <v>1429</v>
      </c>
      <c r="G57" s="10">
        <v>1120</v>
      </c>
    </row>
    <row r="58" spans="1:7" s="60" customFormat="1" ht="13.5" customHeight="1">
      <c r="A58" s="68" t="s">
        <v>52</v>
      </c>
      <c r="B58" s="69">
        <v>1060</v>
      </c>
      <c r="C58" s="69">
        <v>64</v>
      </c>
      <c r="D58" s="70">
        <v>52</v>
      </c>
      <c r="E58" s="76">
        <v>1072</v>
      </c>
      <c r="F58" s="9">
        <v>551</v>
      </c>
      <c r="G58" s="10">
        <v>521</v>
      </c>
    </row>
    <row r="59" spans="1:7" s="60" customFormat="1" ht="13.5" customHeight="1">
      <c r="A59" s="68" t="s">
        <v>53</v>
      </c>
      <c r="B59" s="69">
        <v>2122</v>
      </c>
      <c r="C59" s="69">
        <v>107</v>
      </c>
      <c r="D59" s="70">
        <v>94</v>
      </c>
      <c r="E59" s="76">
        <v>2135</v>
      </c>
      <c r="F59" s="9">
        <v>1123</v>
      </c>
      <c r="G59" s="10">
        <v>1012</v>
      </c>
    </row>
    <row r="60" spans="1:7" s="60" customFormat="1" ht="13.5" customHeight="1">
      <c r="A60" s="71" t="s">
        <v>65</v>
      </c>
      <c r="B60" s="72">
        <f aca="true" t="shared" si="3" ref="B60:G60">SUM(B56:B59)</f>
        <v>9728</v>
      </c>
      <c r="C60" s="72">
        <f t="shared" si="3"/>
        <v>806</v>
      </c>
      <c r="D60" s="73">
        <f t="shared" si="3"/>
        <v>460</v>
      </c>
      <c r="E60" s="83">
        <f t="shared" si="3"/>
        <v>10074</v>
      </c>
      <c r="F60" s="86">
        <f t="shared" si="3"/>
        <v>5845</v>
      </c>
      <c r="G60" s="85">
        <f t="shared" si="3"/>
        <v>4229</v>
      </c>
    </row>
    <row r="61" spans="1:7" s="60" customFormat="1" ht="13.5" customHeight="1">
      <c r="A61" s="68" t="s">
        <v>54</v>
      </c>
      <c r="B61" s="69">
        <v>2502</v>
      </c>
      <c r="C61" s="69">
        <v>153</v>
      </c>
      <c r="D61" s="70">
        <v>136</v>
      </c>
      <c r="E61" s="76">
        <v>2519</v>
      </c>
      <c r="F61" s="9">
        <v>1312</v>
      </c>
      <c r="G61" s="10">
        <v>1207</v>
      </c>
    </row>
    <row r="62" spans="1:7" s="60" customFormat="1" ht="13.5" customHeight="1">
      <c r="A62" s="68" t="s">
        <v>55</v>
      </c>
      <c r="B62" s="69">
        <v>76</v>
      </c>
      <c r="C62" s="69">
        <v>3</v>
      </c>
      <c r="D62" s="70">
        <v>2</v>
      </c>
      <c r="E62" s="76">
        <v>77</v>
      </c>
      <c r="F62" s="9">
        <v>46</v>
      </c>
      <c r="G62" s="10">
        <v>31</v>
      </c>
    </row>
    <row r="63" spans="1:7" s="60" customFormat="1" ht="13.5" customHeight="1">
      <c r="A63" s="68" t="s">
        <v>56</v>
      </c>
      <c r="B63" s="69">
        <v>963</v>
      </c>
      <c r="C63" s="69">
        <v>50</v>
      </c>
      <c r="D63" s="70">
        <v>35</v>
      </c>
      <c r="E63" s="76">
        <v>978</v>
      </c>
      <c r="F63" s="9">
        <v>491</v>
      </c>
      <c r="G63" s="10">
        <v>487</v>
      </c>
    </row>
    <row r="64" spans="1:7" s="60" customFormat="1" ht="13.5" customHeight="1">
      <c r="A64" s="68" t="s">
        <v>57</v>
      </c>
      <c r="B64" s="69">
        <v>518</v>
      </c>
      <c r="C64" s="69">
        <v>32</v>
      </c>
      <c r="D64" s="70">
        <v>23</v>
      </c>
      <c r="E64" s="76">
        <v>527</v>
      </c>
      <c r="F64" s="9">
        <v>311</v>
      </c>
      <c r="G64" s="10">
        <v>216</v>
      </c>
    </row>
    <row r="65" spans="1:7" s="60" customFormat="1" ht="13.5" customHeight="1">
      <c r="A65" s="68" t="s">
        <v>58</v>
      </c>
      <c r="B65" s="69">
        <v>1151</v>
      </c>
      <c r="C65" s="69">
        <v>61</v>
      </c>
      <c r="D65" s="70">
        <v>38</v>
      </c>
      <c r="E65" s="76">
        <v>1174</v>
      </c>
      <c r="F65" s="9">
        <v>663</v>
      </c>
      <c r="G65" s="10">
        <v>511</v>
      </c>
    </row>
    <row r="66" spans="1:7" s="60" customFormat="1" ht="13.5" customHeight="1">
      <c r="A66" s="68" t="s">
        <v>59</v>
      </c>
      <c r="B66" s="69">
        <v>52</v>
      </c>
      <c r="C66" s="69">
        <v>1</v>
      </c>
      <c r="D66" s="70">
        <v>6</v>
      </c>
      <c r="E66" s="76">
        <v>47</v>
      </c>
      <c r="F66" s="9">
        <v>21</v>
      </c>
      <c r="G66" s="10">
        <v>26</v>
      </c>
    </row>
    <row r="67" spans="1:7" s="60" customFormat="1" ht="13.5" customHeight="1">
      <c r="A67" s="68" t="s">
        <v>60</v>
      </c>
      <c r="B67" s="69">
        <v>2418</v>
      </c>
      <c r="C67" s="69">
        <v>162</v>
      </c>
      <c r="D67" s="70">
        <v>118</v>
      </c>
      <c r="E67" s="76">
        <v>2462</v>
      </c>
      <c r="F67" s="9">
        <v>1288</v>
      </c>
      <c r="G67" s="10">
        <v>1174</v>
      </c>
    </row>
    <row r="68" spans="1:7" s="60" customFormat="1" ht="13.5" customHeight="1">
      <c r="A68" s="68" t="s">
        <v>61</v>
      </c>
      <c r="B68" s="69">
        <v>30</v>
      </c>
      <c r="C68" s="69">
        <v>4</v>
      </c>
      <c r="D68" s="70">
        <v>1</v>
      </c>
      <c r="E68" s="76">
        <v>33</v>
      </c>
      <c r="F68" s="9">
        <v>15</v>
      </c>
      <c r="G68" s="10">
        <v>18</v>
      </c>
    </row>
    <row r="69" spans="1:7" s="60" customFormat="1" ht="13.5" customHeight="1">
      <c r="A69" s="68" t="s">
        <v>62</v>
      </c>
      <c r="B69" s="69">
        <v>240</v>
      </c>
      <c r="C69" s="69">
        <v>27</v>
      </c>
      <c r="D69" s="70">
        <v>22</v>
      </c>
      <c r="E69" s="76">
        <v>245</v>
      </c>
      <c r="F69" s="9">
        <v>136</v>
      </c>
      <c r="G69" s="10">
        <v>109</v>
      </c>
    </row>
    <row r="70" spans="1:7" s="60" customFormat="1" ht="13.5" customHeight="1" thickBot="1">
      <c r="A70" s="74" t="s">
        <v>66</v>
      </c>
      <c r="B70" s="75">
        <f aca="true" t="shared" si="4" ref="B70:G70">SUM(B61:B69)</f>
        <v>7950</v>
      </c>
      <c r="C70" s="75">
        <f t="shared" si="4"/>
        <v>493</v>
      </c>
      <c r="D70" s="75">
        <f t="shared" si="4"/>
        <v>381</v>
      </c>
      <c r="E70" s="87">
        <f t="shared" si="4"/>
        <v>8062</v>
      </c>
      <c r="F70" s="88">
        <f t="shared" si="4"/>
        <v>4283</v>
      </c>
      <c r="G70" s="89">
        <f t="shared" si="4"/>
        <v>3779</v>
      </c>
    </row>
    <row r="71" spans="5:7" s="60" customFormat="1" ht="13.5" customHeight="1">
      <c r="E71" s="46"/>
      <c r="F71" s="47"/>
      <c r="G71" s="47"/>
    </row>
    <row r="72" spans="5:7" s="60" customFormat="1" ht="13.5" customHeight="1">
      <c r="E72" s="46"/>
      <c r="F72" s="47"/>
      <c r="G72" s="47"/>
    </row>
    <row r="73" spans="5:7" s="60" customFormat="1" ht="13.5" customHeight="1">
      <c r="E73" s="46"/>
      <c r="F73" s="47"/>
      <c r="G73" s="47"/>
    </row>
    <row r="74" spans="5:7" s="60" customFormat="1" ht="13.5" customHeight="1">
      <c r="E74" s="46"/>
      <c r="F74" s="47"/>
      <c r="G74" s="47"/>
    </row>
    <row r="75" spans="5:7" s="60" customFormat="1" ht="13.5" customHeight="1">
      <c r="E75" s="47"/>
      <c r="F75" s="47"/>
      <c r="G75" s="47"/>
    </row>
    <row r="76" spans="5:7" s="60" customFormat="1" ht="13.5" customHeight="1">
      <c r="E76" s="47"/>
      <c r="F76" s="47"/>
      <c r="G76" s="47"/>
    </row>
    <row r="77" spans="5:7" s="60" customFormat="1" ht="13.5" customHeight="1">
      <c r="E77" s="47"/>
      <c r="F77" s="47"/>
      <c r="G77" s="47"/>
    </row>
    <row r="78" spans="5:7" s="60" customFormat="1" ht="13.5" customHeight="1">
      <c r="E78" s="47"/>
      <c r="F78" s="47"/>
      <c r="G78" s="47"/>
    </row>
    <row r="79" spans="5:7" s="60" customFormat="1" ht="13.5" customHeight="1">
      <c r="E79" s="47"/>
      <c r="F79" s="47"/>
      <c r="G79" s="47"/>
    </row>
    <row r="80" spans="5:7" s="60" customFormat="1" ht="13.5" customHeight="1">
      <c r="E80" s="47"/>
      <c r="F80" s="47"/>
      <c r="G80" s="47"/>
    </row>
    <row r="81" spans="5:7" s="60" customFormat="1" ht="13.5" customHeight="1">
      <c r="E81" s="47"/>
      <c r="F81" s="47"/>
      <c r="G81" s="47"/>
    </row>
    <row r="82" spans="5:7" s="60" customFormat="1" ht="13.5" customHeight="1">
      <c r="E82" s="47"/>
      <c r="F82" s="47"/>
      <c r="G82" s="47"/>
    </row>
    <row r="83" spans="5:7" s="60" customFormat="1" ht="13.5" customHeight="1">
      <c r="E83" s="47"/>
      <c r="F83" s="47"/>
      <c r="G83" s="47"/>
    </row>
    <row r="84" spans="5:7" s="60" customFormat="1" ht="13.5" customHeight="1">
      <c r="E84" s="47"/>
      <c r="F84" s="47"/>
      <c r="G84" s="47"/>
    </row>
    <row r="85" spans="5:7" s="60" customFormat="1" ht="13.5" customHeight="1">
      <c r="E85" s="47"/>
      <c r="F85" s="47"/>
      <c r="G85" s="47"/>
    </row>
    <row r="86" spans="5:7" s="60" customFormat="1" ht="13.5" customHeight="1">
      <c r="E86" s="47"/>
      <c r="F86" s="47"/>
      <c r="G86" s="47"/>
    </row>
    <row r="87" spans="5:7" s="60" customFormat="1" ht="13.5" customHeight="1">
      <c r="E87" s="47"/>
      <c r="F87" s="47"/>
      <c r="G87" s="47"/>
    </row>
    <row r="88" spans="5:7" s="60" customFormat="1" ht="13.5" customHeight="1">
      <c r="E88" s="47"/>
      <c r="F88" s="47"/>
      <c r="G88" s="47"/>
    </row>
    <row r="89" spans="5:7" s="60" customFormat="1" ht="13.5" customHeight="1">
      <c r="E89" s="47"/>
      <c r="F89" s="47"/>
      <c r="G89" s="47"/>
    </row>
    <row r="90" spans="5:7" s="60" customFormat="1" ht="12.75" customHeight="1">
      <c r="E90" s="47"/>
      <c r="F90" s="47"/>
      <c r="G90" s="47"/>
    </row>
    <row r="91" spans="5:7" s="60" customFormat="1" ht="12.75" customHeight="1">
      <c r="E91" s="47"/>
      <c r="F91" s="47"/>
      <c r="G91" s="47"/>
    </row>
    <row r="92" spans="5:7" s="60" customFormat="1" ht="12.75" customHeight="1">
      <c r="E92" s="47"/>
      <c r="F92" s="47"/>
      <c r="G92" s="47"/>
    </row>
    <row r="93" spans="5:7" s="60" customFormat="1" ht="12.75" customHeight="1">
      <c r="E93" s="47"/>
      <c r="F93" s="47"/>
      <c r="G93" s="47"/>
    </row>
    <row r="94" spans="5:7" s="60" customFormat="1" ht="12.75" customHeight="1">
      <c r="E94" s="47"/>
      <c r="F94" s="47"/>
      <c r="G94" s="47"/>
    </row>
    <row r="95" spans="5:7" s="60" customFormat="1" ht="12.75" customHeight="1">
      <c r="E95" s="47"/>
      <c r="F95" s="47"/>
      <c r="G95" s="47"/>
    </row>
    <row r="96" spans="5:7" s="60" customFormat="1" ht="12.75" customHeight="1">
      <c r="E96" s="47"/>
      <c r="F96" s="47"/>
      <c r="G96" s="47"/>
    </row>
    <row r="97" spans="5:7" s="60" customFormat="1" ht="12.75" customHeight="1">
      <c r="E97" s="47"/>
      <c r="F97" s="47"/>
      <c r="G97" s="47"/>
    </row>
    <row r="98" spans="5:7" s="60" customFormat="1" ht="12.75" customHeight="1">
      <c r="E98" s="47"/>
      <c r="F98" s="47"/>
      <c r="G98" s="47"/>
    </row>
    <row r="99" spans="5:7" s="60" customFormat="1" ht="12.75" customHeight="1">
      <c r="E99" s="47"/>
      <c r="F99" s="47"/>
      <c r="G99" s="47"/>
    </row>
    <row r="100" spans="5:7" s="60" customFormat="1" ht="12.75" customHeight="1">
      <c r="E100" s="47"/>
      <c r="F100" s="47"/>
      <c r="G100" s="47"/>
    </row>
    <row r="101" spans="5:7" s="60" customFormat="1" ht="12.75" customHeight="1">
      <c r="E101" s="47"/>
      <c r="F101" s="47"/>
      <c r="G101" s="47"/>
    </row>
    <row r="102" spans="5:7" s="60" customFormat="1" ht="12.75" customHeight="1">
      <c r="E102" s="47"/>
      <c r="F102" s="47"/>
      <c r="G102" s="47"/>
    </row>
    <row r="103" spans="5:7" s="60" customFormat="1" ht="12.75" customHeight="1">
      <c r="E103" s="47"/>
      <c r="F103" s="47"/>
      <c r="G103" s="47"/>
    </row>
    <row r="104" spans="5:7" s="60" customFormat="1" ht="12.75" customHeight="1">
      <c r="E104" s="47"/>
      <c r="F104" s="47"/>
      <c r="G104" s="47"/>
    </row>
    <row r="105" spans="5:7" s="60" customFormat="1" ht="12.75" customHeight="1">
      <c r="E105" s="47"/>
      <c r="F105" s="47"/>
      <c r="G105" s="47"/>
    </row>
    <row r="106" spans="5:7" s="60" customFormat="1" ht="12.75" customHeight="1">
      <c r="E106" s="47"/>
      <c r="F106" s="47"/>
      <c r="G106" s="47"/>
    </row>
    <row r="107" spans="5:7" s="60" customFormat="1" ht="12.75" customHeight="1">
      <c r="E107" s="47"/>
      <c r="F107" s="47"/>
      <c r="G107" s="47"/>
    </row>
    <row r="108" spans="5:7" s="60" customFormat="1" ht="12.75" customHeight="1">
      <c r="E108" s="47"/>
      <c r="F108" s="47"/>
      <c r="G108" s="47"/>
    </row>
    <row r="109" spans="5:7" s="60" customFormat="1" ht="12.75" customHeight="1">
      <c r="E109" s="47"/>
      <c r="F109" s="47"/>
      <c r="G109" s="47"/>
    </row>
    <row r="110" spans="5:7" s="60" customFormat="1" ht="12.75" customHeight="1">
      <c r="E110" s="47"/>
      <c r="F110" s="47"/>
      <c r="G110" s="47"/>
    </row>
    <row r="111" spans="5:7" s="60" customFormat="1" ht="12.75" customHeight="1">
      <c r="E111" s="47"/>
      <c r="F111" s="47"/>
      <c r="G111" s="47"/>
    </row>
    <row r="112" spans="5:7" s="60" customFormat="1" ht="12.75" customHeight="1">
      <c r="E112" s="47"/>
      <c r="F112" s="47"/>
      <c r="G112" s="47"/>
    </row>
    <row r="113" spans="5:7" s="60" customFormat="1" ht="12.75" customHeight="1">
      <c r="E113" s="47"/>
      <c r="F113" s="47"/>
      <c r="G113" s="47"/>
    </row>
    <row r="114" spans="5:7" s="60" customFormat="1" ht="12.75" customHeight="1">
      <c r="E114" s="47"/>
      <c r="F114" s="47"/>
      <c r="G114" s="47"/>
    </row>
    <row r="115" spans="5:7" s="60" customFormat="1" ht="12.75" customHeight="1">
      <c r="E115" s="47"/>
      <c r="F115" s="47"/>
      <c r="G115" s="47"/>
    </row>
    <row r="116" spans="5:7" s="60" customFormat="1" ht="12.75" customHeight="1">
      <c r="E116" s="47"/>
      <c r="F116" s="47"/>
      <c r="G116" s="47"/>
    </row>
    <row r="117" spans="5:7" s="60" customFormat="1" ht="12.75" customHeight="1">
      <c r="E117" s="47"/>
      <c r="F117" s="47"/>
      <c r="G117" s="47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2"/>
  <sheetViews>
    <sheetView workbookViewId="0" topLeftCell="A28">
      <selection activeCell="F19" sqref="F19"/>
    </sheetView>
  </sheetViews>
  <sheetFormatPr defaultColWidth="9.00390625" defaultRowHeight="13.5"/>
  <cols>
    <col min="1" max="1" width="10.00390625" style="0" customWidth="1"/>
  </cols>
  <sheetData>
    <row r="2" ht="14.25" thickBot="1">
      <c r="A2" t="s">
        <v>91</v>
      </c>
    </row>
    <row r="3" spans="1:36" ht="12.75" customHeight="1">
      <c r="A3" s="227" t="s">
        <v>67</v>
      </c>
      <c r="B3" s="208" t="s">
        <v>68</v>
      </c>
      <c r="C3" s="208"/>
      <c r="D3" s="208"/>
      <c r="E3" s="208"/>
      <c r="F3" s="208"/>
      <c r="G3" s="208"/>
      <c r="H3" s="208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08" t="s">
        <v>69</v>
      </c>
      <c r="X3" s="208"/>
      <c r="Y3" s="208"/>
      <c r="Z3" s="208"/>
      <c r="AA3" s="208"/>
      <c r="AB3" s="208"/>
      <c r="AC3" s="208"/>
      <c r="AD3" s="208" t="s">
        <v>70</v>
      </c>
      <c r="AE3" s="208"/>
      <c r="AF3" s="208"/>
      <c r="AG3" s="208"/>
      <c r="AH3" s="208"/>
      <c r="AI3" s="208"/>
      <c r="AJ3" s="225"/>
    </row>
    <row r="4" spans="1:36" ht="13.5">
      <c r="A4" s="228"/>
      <c r="B4" s="224"/>
      <c r="C4" s="224"/>
      <c r="D4" s="224"/>
      <c r="E4" s="224"/>
      <c r="F4" s="224"/>
      <c r="G4" s="224"/>
      <c r="H4" s="224"/>
      <c r="I4" s="223" t="s">
        <v>71</v>
      </c>
      <c r="J4" s="223"/>
      <c r="K4" s="223"/>
      <c r="L4" s="223"/>
      <c r="M4" s="223"/>
      <c r="N4" s="223"/>
      <c r="O4" s="223"/>
      <c r="P4" s="223" t="s">
        <v>72</v>
      </c>
      <c r="Q4" s="223"/>
      <c r="R4" s="223"/>
      <c r="S4" s="223"/>
      <c r="T4" s="223"/>
      <c r="U4" s="223"/>
      <c r="V4" s="223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6"/>
    </row>
    <row r="5" spans="1:36" ht="14.25" thickBot="1">
      <c r="A5" s="229"/>
      <c r="B5" s="5" t="s">
        <v>73</v>
      </c>
      <c r="C5" s="5" t="s">
        <v>74</v>
      </c>
      <c r="D5" s="5" t="s">
        <v>75</v>
      </c>
      <c r="E5" s="5" t="s">
        <v>76</v>
      </c>
      <c r="F5" s="5" t="s">
        <v>77</v>
      </c>
      <c r="G5" s="5" t="s">
        <v>78</v>
      </c>
      <c r="H5" s="5" t="s">
        <v>79</v>
      </c>
      <c r="I5" s="5" t="s">
        <v>73</v>
      </c>
      <c r="J5" s="5" t="s">
        <v>74</v>
      </c>
      <c r="K5" s="5" t="s">
        <v>75</v>
      </c>
      <c r="L5" s="5" t="s">
        <v>76</v>
      </c>
      <c r="M5" s="5" t="s">
        <v>77</v>
      </c>
      <c r="N5" s="5" t="s">
        <v>78</v>
      </c>
      <c r="O5" s="5" t="s">
        <v>79</v>
      </c>
      <c r="P5" s="5" t="s">
        <v>73</v>
      </c>
      <c r="Q5" s="5" t="s">
        <v>74</v>
      </c>
      <c r="R5" s="5" t="s">
        <v>75</v>
      </c>
      <c r="S5" s="5" t="s">
        <v>76</v>
      </c>
      <c r="T5" s="5" t="s">
        <v>77</v>
      </c>
      <c r="U5" s="5" t="s">
        <v>78</v>
      </c>
      <c r="V5" s="5" t="s">
        <v>79</v>
      </c>
      <c r="W5" s="5" t="s">
        <v>73</v>
      </c>
      <c r="X5" s="5" t="s">
        <v>74</v>
      </c>
      <c r="Y5" s="5" t="s">
        <v>75</v>
      </c>
      <c r="Z5" s="5" t="s">
        <v>76</v>
      </c>
      <c r="AA5" s="5" t="s">
        <v>77</v>
      </c>
      <c r="AB5" s="5" t="s">
        <v>78</v>
      </c>
      <c r="AC5" s="5" t="s">
        <v>79</v>
      </c>
      <c r="AD5" s="5" t="s">
        <v>73</v>
      </c>
      <c r="AE5" s="5" t="s">
        <v>74</v>
      </c>
      <c r="AF5" s="5" t="s">
        <v>75</v>
      </c>
      <c r="AG5" s="5" t="s">
        <v>76</v>
      </c>
      <c r="AH5" s="5" t="s">
        <v>77</v>
      </c>
      <c r="AI5" s="5" t="s">
        <v>78</v>
      </c>
      <c r="AJ5" s="6" t="s">
        <v>79</v>
      </c>
    </row>
    <row r="6" spans="1:36" ht="18.75" customHeight="1" thickTop="1">
      <c r="A6" s="4" t="s">
        <v>0</v>
      </c>
      <c r="B6" s="7">
        <f>B30+B57+B62+B72</f>
        <v>29511</v>
      </c>
      <c r="C6" s="7">
        <f aca="true" t="shared" si="0" ref="C6:AJ6">C30+C57+C62+C72</f>
        <v>67056</v>
      </c>
      <c r="D6" s="7">
        <f t="shared" si="0"/>
        <v>46993</v>
      </c>
      <c r="E6" s="7">
        <f t="shared" si="0"/>
        <v>33821</v>
      </c>
      <c r="F6" s="7">
        <f t="shared" si="0"/>
        <v>32887</v>
      </c>
      <c r="G6" s="7">
        <f t="shared" si="0"/>
        <v>30104</v>
      </c>
      <c r="H6" s="7">
        <f t="shared" si="0"/>
        <v>240372</v>
      </c>
      <c r="I6" s="7">
        <f t="shared" si="0"/>
        <v>6324</v>
      </c>
      <c r="J6" s="7">
        <f t="shared" si="0"/>
        <v>13356</v>
      </c>
      <c r="K6" s="7">
        <f t="shared" si="0"/>
        <v>9525</v>
      </c>
      <c r="L6" s="7">
        <f t="shared" si="0"/>
        <v>5938</v>
      </c>
      <c r="M6" s="7">
        <f t="shared" si="0"/>
        <v>5363</v>
      </c>
      <c r="N6" s="7">
        <f t="shared" si="0"/>
        <v>5370</v>
      </c>
      <c r="O6" s="7">
        <f t="shared" si="0"/>
        <v>45876</v>
      </c>
      <c r="P6" s="7">
        <f t="shared" si="0"/>
        <v>23187</v>
      </c>
      <c r="Q6" s="7">
        <f t="shared" si="0"/>
        <v>53700</v>
      </c>
      <c r="R6" s="7">
        <f t="shared" si="0"/>
        <v>37468</v>
      </c>
      <c r="S6" s="7">
        <f t="shared" si="0"/>
        <v>27883</v>
      </c>
      <c r="T6" s="7">
        <f t="shared" si="0"/>
        <v>27524</v>
      </c>
      <c r="U6" s="7">
        <f t="shared" si="0"/>
        <v>24734</v>
      </c>
      <c r="V6" s="7">
        <f t="shared" si="0"/>
        <v>194496</v>
      </c>
      <c r="W6" s="7">
        <f t="shared" si="0"/>
        <v>342</v>
      </c>
      <c r="X6" s="7">
        <f t="shared" si="0"/>
        <v>2177</v>
      </c>
      <c r="Y6" s="7">
        <f t="shared" si="0"/>
        <v>2500</v>
      </c>
      <c r="Z6" s="7">
        <f t="shared" si="0"/>
        <v>1558</v>
      </c>
      <c r="AA6" s="7">
        <f t="shared" si="0"/>
        <v>1277</v>
      </c>
      <c r="AB6" s="7">
        <f t="shared" si="0"/>
        <v>1584</v>
      </c>
      <c r="AC6" s="7">
        <f t="shared" si="0"/>
        <v>9438</v>
      </c>
      <c r="AD6" s="7">
        <f t="shared" si="0"/>
        <v>29853</v>
      </c>
      <c r="AE6" s="7">
        <f t="shared" si="0"/>
        <v>69233</v>
      </c>
      <c r="AF6" s="7">
        <f t="shared" si="0"/>
        <v>49493</v>
      </c>
      <c r="AG6" s="7">
        <f t="shared" si="0"/>
        <v>35379</v>
      </c>
      <c r="AH6" s="7">
        <f t="shared" si="0"/>
        <v>34164</v>
      </c>
      <c r="AI6" s="7">
        <f t="shared" si="0"/>
        <v>31688</v>
      </c>
      <c r="AJ6" s="8">
        <f t="shared" si="0"/>
        <v>249810</v>
      </c>
    </row>
    <row r="7" spans="1:36" ht="18.75" customHeight="1">
      <c r="A7" s="2" t="s">
        <v>1</v>
      </c>
      <c r="B7" s="9">
        <v>146</v>
      </c>
      <c r="C7" s="9">
        <v>266</v>
      </c>
      <c r="D7" s="9">
        <v>238</v>
      </c>
      <c r="E7" s="9">
        <v>171</v>
      </c>
      <c r="F7" s="9">
        <v>164</v>
      </c>
      <c r="G7" s="9">
        <v>192</v>
      </c>
      <c r="H7" s="9">
        <v>1177</v>
      </c>
      <c r="I7" s="9">
        <v>18</v>
      </c>
      <c r="J7" s="9">
        <v>45</v>
      </c>
      <c r="K7" s="9">
        <v>25</v>
      </c>
      <c r="L7" s="9">
        <v>20</v>
      </c>
      <c r="M7" s="9">
        <v>18</v>
      </c>
      <c r="N7" s="9">
        <v>20</v>
      </c>
      <c r="O7" s="9">
        <v>146</v>
      </c>
      <c r="P7" s="9">
        <v>128</v>
      </c>
      <c r="Q7" s="9">
        <v>221</v>
      </c>
      <c r="R7" s="9">
        <v>213</v>
      </c>
      <c r="S7" s="9">
        <v>151</v>
      </c>
      <c r="T7" s="9">
        <v>146</v>
      </c>
      <c r="U7" s="9">
        <v>172</v>
      </c>
      <c r="V7" s="9">
        <v>1031</v>
      </c>
      <c r="W7" s="9">
        <v>2</v>
      </c>
      <c r="X7" s="9">
        <v>12</v>
      </c>
      <c r="Y7" s="9">
        <v>9</v>
      </c>
      <c r="Z7" s="9">
        <v>6</v>
      </c>
      <c r="AA7" s="9">
        <v>2</v>
      </c>
      <c r="AB7" s="9">
        <v>5</v>
      </c>
      <c r="AC7" s="9">
        <v>36</v>
      </c>
      <c r="AD7" s="9">
        <v>148</v>
      </c>
      <c r="AE7" s="9">
        <v>278</v>
      </c>
      <c r="AF7" s="9">
        <v>247</v>
      </c>
      <c r="AG7" s="9">
        <v>177</v>
      </c>
      <c r="AH7" s="9">
        <v>166</v>
      </c>
      <c r="AI7" s="9">
        <v>197</v>
      </c>
      <c r="AJ7" s="10">
        <v>1213</v>
      </c>
    </row>
    <row r="8" spans="1:36" ht="18.75" customHeight="1">
      <c r="A8" s="2" t="s">
        <v>2</v>
      </c>
      <c r="B8" s="9">
        <v>244</v>
      </c>
      <c r="C8" s="9">
        <v>600</v>
      </c>
      <c r="D8" s="9">
        <v>406</v>
      </c>
      <c r="E8" s="9">
        <v>311</v>
      </c>
      <c r="F8" s="9">
        <v>317</v>
      </c>
      <c r="G8" s="9">
        <v>287</v>
      </c>
      <c r="H8" s="9">
        <v>2165</v>
      </c>
      <c r="I8" s="9">
        <v>40</v>
      </c>
      <c r="J8" s="9">
        <v>92</v>
      </c>
      <c r="K8" s="9">
        <v>62</v>
      </c>
      <c r="L8" s="9">
        <v>35</v>
      </c>
      <c r="M8" s="9">
        <v>37</v>
      </c>
      <c r="N8" s="9">
        <v>33</v>
      </c>
      <c r="O8" s="9">
        <v>299</v>
      </c>
      <c r="P8" s="9">
        <v>204</v>
      </c>
      <c r="Q8" s="9">
        <v>508</v>
      </c>
      <c r="R8" s="9">
        <v>344</v>
      </c>
      <c r="S8" s="9">
        <v>276</v>
      </c>
      <c r="T8" s="9">
        <v>280</v>
      </c>
      <c r="U8" s="9">
        <v>254</v>
      </c>
      <c r="V8" s="9">
        <v>1866</v>
      </c>
      <c r="W8" s="9">
        <v>5</v>
      </c>
      <c r="X8" s="9">
        <v>4</v>
      </c>
      <c r="Y8" s="9">
        <v>8</v>
      </c>
      <c r="Z8" s="9">
        <v>3</v>
      </c>
      <c r="AA8" s="9">
        <v>7</v>
      </c>
      <c r="AB8" s="9">
        <v>4</v>
      </c>
      <c r="AC8" s="9">
        <v>31</v>
      </c>
      <c r="AD8" s="9">
        <v>249</v>
      </c>
      <c r="AE8" s="9">
        <v>604</v>
      </c>
      <c r="AF8" s="9">
        <v>414</v>
      </c>
      <c r="AG8" s="9">
        <v>314</v>
      </c>
      <c r="AH8" s="9">
        <v>324</v>
      </c>
      <c r="AI8" s="9">
        <v>291</v>
      </c>
      <c r="AJ8" s="10">
        <v>2196</v>
      </c>
    </row>
    <row r="9" spans="1:36" ht="18.75" customHeight="1">
      <c r="A9" s="2" t="s">
        <v>3</v>
      </c>
      <c r="B9" s="9">
        <v>556</v>
      </c>
      <c r="C9" s="9">
        <v>1029</v>
      </c>
      <c r="D9" s="9">
        <v>631</v>
      </c>
      <c r="E9" s="9">
        <v>432</v>
      </c>
      <c r="F9" s="9">
        <v>551</v>
      </c>
      <c r="G9" s="9">
        <v>475</v>
      </c>
      <c r="H9" s="9">
        <v>3674</v>
      </c>
      <c r="I9" s="9">
        <v>86</v>
      </c>
      <c r="J9" s="9">
        <v>168</v>
      </c>
      <c r="K9" s="9">
        <v>112</v>
      </c>
      <c r="L9" s="9">
        <v>66</v>
      </c>
      <c r="M9" s="9">
        <v>68</v>
      </c>
      <c r="N9" s="9">
        <v>72</v>
      </c>
      <c r="O9" s="9">
        <v>572</v>
      </c>
      <c r="P9" s="9">
        <v>470</v>
      </c>
      <c r="Q9" s="9">
        <v>861</v>
      </c>
      <c r="R9" s="9">
        <v>519</v>
      </c>
      <c r="S9" s="9">
        <v>366</v>
      </c>
      <c r="T9" s="9">
        <v>483</v>
      </c>
      <c r="U9" s="9">
        <v>403</v>
      </c>
      <c r="V9" s="9">
        <v>3102</v>
      </c>
      <c r="W9" s="9">
        <v>3</v>
      </c>
      <c r="X9" s="9">
        <v>37</v>
      </c>
      <c r="Y9" s="9">
        <v>28</v>
      </c>
      <c r="Z9" s="9">
        <v>13</v>
      </c>
      <c r="AA9" s="9">
        <v>9</v>
      </c>
      <c r="AB9" s="9">
        <v>14</v>
      </c>
      <c r="AC9" s="9">
        <v>104</v>
      </c>
      <c r="AD9" s="9">
        <v>559</v>
      </c>
      <c r="AE9" s="9">
        <v>1066</v>
      </c>
      <c r="AF9" s="9">
        <v>659</v>
      </c>
      <c r="AG9" s="9">
        <v>445</v>
      </c>
      <c r="AH9" s="9">
        <v>560</v>
      </c>
      <c r="AI9" s="9">
        <v>489</v>
      </c>
      <c r="AJ9" s="10">
        <v>3778</v>
      </c>
    </row>
    <row r="10" spans="1:36" ht="18.75" customHeight="1">
      <c r="A10" s="2" t="s">
        <v>4</v>
      </c>
      <c r="B10" s="9">
        <v>581</v>
      </c>
      <c r="C10" s="9">
        <v>2064</v>
      </c>
      <c r="D10" s="9">
        <v>1384</v>
      </c>
      <c r="E10" s="9">
        <v>1010</v>
      </c>
      <c r="F10" s="9">
        <v>971</v>
      </c>
      <c r="G10" s="9">
        <v>835</v>
      </c>
      <c r="H10" s="9">
        <v>6845</v>
      </c>
      <c r="I10" s="9">
        <v>105</v>
      </c>
      <c r="J10" s="9">
        <v>368</v>
      </c>
      <c r="K10" s="9">
        <v>235</v>
      </c>
      <c r="L10" s="9">
        <v>138</v>
      </c>
      <c r="M10" s="9">
        <v>150</v>
      </c>
      <c r="N10" s="9">
        <v>123</v>
      </c>
      <c r="O10" s="9">
        <v>1119</v>
      </c>
      <c r="P10" s="9">
        <v>476</v>
      </c>
      <c r="Q10" s="9">
        <v>1696</v>
      </c>
      <c r="R10" s="9">
        <v>1149</v>
      </c>
      <c r="S10" s="9">
        <v>872</v>
      </c>
      <c r="T10" s="9">
        <v>821</v>
      </c>
      <c r="U10" s="9">
        <v>712</v>
      </c>
      <c r="V10" s="9">
        <v>5726</v>
      </c>
      <c r="W10" s="9">
        <v>3</v>
      </c>
      <c r="X10" s="9">
        <v>39</v>
      </c>
      <c r="Y10" s="9">
        <v>42</v>
      </c>
      <c r="Z10" s="9">
        <v>39</v>
      </c>
      <c r="AA10" s="9">
        <v>30</v>
      </c>
      <c r="AB10" s="9">
        <v>30</v>
      </c>
      <c r="AC10" s="9">
        <v>183</v>
      </c>
      <c r="AD10" s="9">
        <v>584</v>
      </c>
      <c r="AE10" s="9">
        <v>2103</v>
      </c>
      <c r="AF10" s="9">
        <v>1426</v>
      </c>
      <c r="AG10" s="9">
        <v>1049</v>
      </c>
      <c r="AH10" s="9">
        <v>1001</v>
      </c>
      <c r="AI10" s="9">
        <v>865</v>
      </c>
      <c r="AJ10" s="10">
        <v>7028</v>
      </c>
    </row>
    <row r="11" spans="1:36" ht="18.75" customHeight="1">
      <c r="A11" s="2" t="s">
        <v>5</v>
      </c>
      <c r="B11" s="9">
        <v>658</v>
      </c>
      <c r="C11" s="9">
        <v>1139</v>
      </c>
      <c r="D11" s="9">
        <v>847</v>
      </c>
      <c r="E11" s="9">
        <v>674</v>
      </c>
      <c r="F11" s="9">
        <v>612</v>
      </c>
      <c r="G11" s="9">
        <v>665</v>
      </c>
      <c r="H11" s="9">
        <v>4595</v>
      </c>
      <c r="I11" s="9">
        <v>121</v>
      </c>
      <c r="J11" s="9">
        <v>173</v>
      </c>
      <c r="K11" s="9">
        <v>130</v>
      </c>
      <c r="L11" s="9">
        <v>93</v>
      </c>
      <c r="M11" s="9">
        <v>77</v>
      </c>
      <c r="N11" s="9">
        <v>84</v>
      </c>
      <c r="O11" s="9">
        <v>678</v>
      </c>
      <c r="P11" s="9">
        <v>537</v>
      </c>
      <c r="Q11" s="9">
        <v>966</v>
      </c>
      <c r="R11" s="9">
        <v>717</v>
      </c>
      <c r="S11" s="9">
        <v>581</v>
      </c>
      <c r="T11" s="9">
        <v>535</v>
      </c>
      <c r="U11" s="9">
        <v>581</v>
      </c>
      <c r="V11" s="9">
        <v>3917</v>
      </c>
      <c r="W11" s="9">
        <v>3</v>
      </c>
      <c r="X11" s="9">
        <v>27</v>
      </c>
      <c r="Y11" s="9">
        <v>37</v>
      </c>
      <c r="Z11" s="9">
        <v>17</v>
      </c>
      <c r="AA11" s="9">
        <v>21</v>
      </c>
      <c r="AB11" s="9">
        <v>11</v>
      </c>
      <c r="AC11" s="9">
        <v>116</v>
      </c>
      <c r="AD11" s="9">
        <v>661</v>
      </c>
      <c r="AE11" s="9">
        <v>1166</v>
      </c>
      <c r="AF11" s="9">
        <v>884</v>
      </c>
      <c r="AG11" s="9">
        <v>691</v>
      </c>
      <c r="AH11" s="9">
        <v>633</v>
      </c>
      <c r="AI11" s="9">
        <v>676</v>
      </c>
      <c r="AJ11" s="10">
        <v>4711</v>
      </c>
    </row>
    <row r="12" spans="1:36" ht="18.75" customHeight="1">
      <c r="A12" s="2" t="s">
        <v>6</v>
      </c>
      <c r="B12" s="9">
        <v>568</v>
      </c>
      <c r="C12" s="9">
        <v>1173</v>
      </c>
      <c r="D12" s="9">
        <v>907</v>
      </c>
      <c r="E12" s="9">
        <v>651</v>
      </c>
      <c r="F12" s="9">
        <v>679</v>
      </c>
      <c r="G12" s="9">
        <v>562</v>
      </c>
      <c r="H12" s="9">
        <v>4540</v>
      </c>
      <c r="I12" s="9">
        <v>120</v>
      </c>
      <c r="J12" s="9">
        <v>235</v>
      </c>
      <c r="K12" s="9">
        <v>167</v>
      </c>
      <c r="L12" s="9">
        <v>111</v>
      </c>
      <c r="M12" s="9">
        <v>107</v>
      </c>
      <c r="N12" s="9">
        <v>90</v>
      </c>
      <c r="O12" s="9">
        <v>830</v>
      </c>
      <c r="P12" s="9">
        <v>448</v>
      </c>
      <c r="Q12" s="9">
        <v>938</v>
      </c>
      <c r="R12" s="9">
        <v>740</v>
      </c>
      <c r="S12" s="9">
        <v>540</v>
      </c>
      <c r="T12" s="9">
        <v>572</v>
      </c>
      <c r="U12" s="9">
        <v>472</v>
      </c>
      <c r="V12" s="9">
        <v>3710</v>
      </c>
      <c r="W12" s="9">
        <v>7</v>
      </c>
      <c r="X12" s="9">
        <v>35</v>
      </c>
      <c r="Y12" s="9">
        <v>35</v>
      </c>
      <c r="Z12" s="9">
        <v>27</v>
      </c>
      <c r="AA12" s="9">
        <v>18</v>
      </c>
      <c r="AB12" s="9">
        <v>31</v>
      </c>
      <c r="AC12" s="9">
        <v>153</v>
      </c>
      <c r="AD12" s="9">
        <v>575</v>
      </c>
      <c r="AE12" s="9">
        <v>1208</v>
      </c>
      <c r="AF12" s="9">
        <v>942</v>
      </c>
      <c r="AG12" s="9">
        <v>678</v>
      </c>
      <c r="AH12" s="9">
        <v>697</v>
      </c>
      <c r="AI12" s="9">
        <v>593</v>
      </c>
      <c r="AJ12" s="10">
        <v>4693</v>
      </c>
    </row>
    <row r="13" spans="1:36" ht="18.75" customHeight="1">
      <c r="A13" s="2" t="s">
        <v>7</v>
      </c>
      <c r="B13" s="9">
        <v>994</v>
      </c>
      <c r="C13" s="9">
        <v>1638</v>
      </c>
      <c r="D13" s="9">
        <v>845</v>
      </c>
      <c r="E13" s="9">
        <v>606</v>
      </c>
      <c r="F13" s="9">
        <v>589</v>
      </c>
      <c r="G13" s="9">
        <v>455</v>
      </c>
      <c r="H13" s="9">
        <v>5127</v>
      </c>
      <c r="I13" s="9">
        <v>204</v>
      </c>
      <c r="J13" s="9">
        <v>327</v>
      </c>
      <c r="K13" s="9">
        <v>187</v>
      </c>
      <c r="L13" s="9">
        <v>105</v>
      </c>
      <c r="M13" s="9">
        <v>98</v>
      </c>
      <c r="N13" s="9">
        <v>78</v>
      </c>
      <c r="O13" s="9">
        <v>999</v>
      </c>
      <c r="P13" s="9">
        <v>790</v>
      </c>
      <c r="Q13" s="9">
        <v>1311</v>
      </c>
      <c r="R13" s="9">
        <v>658</v>
      </c>
      <c r="S13" s="9">
        <v>501</v>
      </c>
      <c r="T13" s="9">
        <v>491</v>
      </c>
      <c r="U13" s="9">
        <v>377</v>
      </c>
      <c r="V13" s="9">
        <v>4128</v>
      </c>
      <c r="W13" s="9">
        <v>14</v>
      </c>
      <c r="X13" s="9">
        <v>67</v>
      </c>
      <c r="Y13" s="9">
        <v>38</v>
      </c>
      <c r="Z13" s="9">
        <v>33</v>
      </c>
      <c r="AA13" s="9">
        <v>15</v>
      </c>
      <c r="AB13" s="9">
        <v>29</v>
      </c>
      <c r="AC13" s="9">
        <v>196</v>
      </c>
      <c r="AD13" s="9">
        <v>1008</v>
      </c>
      <c r="AE13" s="9">
        <v>1705</v>
      </c>
      <c r="AF13" s="9">
        <v>883</v>
      </c>
      <c r="AG13" s="9">
        <v>639</v>
      </c>
      <c r="AH13" s="9">
        <v>604</v>
      </c>
      <c r="AI13" s="9">
        <v>484</v>
      </c>
      <c r="AJ13" s="10">
        <v>5323</v>
      </c>
    </row>
    <row r="14" spans="1:36" ht="18.75" customHeight="1">
      <c r="A14" s="2" t="s">
        <v>8</v>
      </c>
      <c r="B14" s="9">
        <v>828</v>
      </c>
      <c r="C14" s="9">
        <v>1875</v>
      </c>
      <c r="D14" s="9">
        <v>1287</v>
      </c>
      <c r="E14" s="9">
        <v>1039</v>
      </c>
      <c r="F14" s="9">
        <v>1041</v>
      </c>
      <c r="G14" s="9">
        <v>779</v>
      </c>
      <c r="H14" s="9">
        <v>6849</v>
      </c>
      <c r="I14" s="9">
        <v>194</v>
      </c>
      <c r="J14" s="9">
        <v>420</v>
      </c>
      <c r="K14" s="9">
        <v>317</v>
      </c>
      <c r="L14" s="9">
        <v>207</v>
      </c>
      <c r="M14" s="9">
        <v>199</v>
      </c>
      <c r="N14" s="9">
        <v>188</v>
      </c>
      <c r="O14" s="9">
        <v>1525</v>
      </c>
      <c r="P14" s="9">
        <v>634</v>
      </c>
      <c r="Q14" s="9">
        <v>1455</v>
      </c>
      <c r="R14" s="9">
        <v>970</v>
      </c>
      <c r="S14" s="9">
        <v>832</v>
      </c>
      <c r="T14" s="9">
        <v>842</v>
      </c>
      <c r="U14" s="9">
        <v>591</v>
      </c>
      <c r="V14" s="9">
        <v>5324</v>
      </c>
      <c r="W14" s="9">
        <v>9</v>
      </c>
      <c r="X14" s="9">
        <v>89</v>
      </c>
      <c r="Y14" s="9">
        <v>98</v>
      </c>
      <c r="Z14" s="9">
        <v>58</v>
      </c>
      <c r="AA14" s="9">
        <v>49</v>
      </c>
      <c r="AB14" s="9">
        <v>49</v>
      </c>
      <c r="AC14" s="9">
        <v>352</v>
      </c>
      <c r="AD14" s="9">
        <v>837</v>
      </c>
      <c r="AE14" s="9">
        <v>1964</v>
      </c>
      <c r="AF14" s="9">
        <v>1385</v>
      </c>
      <c r="AG14" s="9">
        <v>1097</v>
      </c>
      <c r="AH14" s="9">
        <v>1090</v>
      </c>
      <c r="AI14" s="9">
        <v>828</v>
      </c>
      <c r="AJ14" s="10">
        <v>7201</v>
      </c>
    </row>
    <row r="15" spans="1:36" ht="18.75" customHeight="1">
      <c r="A15" s="2" t="s">
        <v>9</v>
      </c>
      <c r="B15" s="9">
        <v>1329</v>
      </c>
      <c r="C15" s="9">
        <v>1979</v>
      </c>
      <c r="D15" s="9">
        <v>1152</v>
      </c>
      <c r="E15" s="9">
        <v>938</v>
      </c>
      <c r="F15" s="9">
        <v>919</v>
      </c>
      <c r="G15" s="9">
        <v>702</v>
      </c>
      <c r="H15" s="9">
        <v>7019</v>
      </c>
      <c r="I15" s="9">
        <v>277</v>
      </c>
      <c r="J15" s="9">
        <v>410</v>
      </c>
      <c r="K15" s="9">
        <v>208</v>
      </c>
      <c r="L15" s="9">
        <v>141</v>
      </c>
      <c r="M15" s="9">
        <v>158</v>
      </c>
      <c r="N15" s="9">
        <v>104</v>
      </c>
      <c r="O15" s="9">
        <v>1298</v>
      </c>
      <c r="P15" s="9">
        <v>1052</v>
      </c>
      <c r="Q15" s="9">
        <v>1569</v>
      </c>
      <c r="R15" s="9">
        <v>944</v>
      </c>
      <c r="S15" s="9">
        <v>797</v>
      </c>
      <c r="T15" s="9">
        <v>761</v>
      </c>
      <c r="U15" s="9">
        <v>598</v>
      </c>
      <c r="V15" s="9">
        <v>5721</v>
      </c>
      <c r="W15" s="9">
        <v>10</v>
      </c>
      <c r="X15" s="9">
        <v>77</v>
      </c>
      <c r="Y15" s="9">
        <v>59</v>
      </c>
      <c r="Z15" s="9">
        <v>40</v>
      </c>
      <c r="AA15" s="9">
        <v>36</v>
      </c>
      <c r="AB15" s="9">
        <v>33</v>
      </c>
      <c r="AC15" s="9">
        <v>255</v>
      </c>
      <c r="AD15" s="9">
        <v>1339</v>
      </c>
      <c r="AE15" s="9">
        <v>2056</v>
      </c>
      <c r="AF15" s="9">
        <v>1211</v>
      </c>
      <c r="AG15" s="9">
        <v>978</v>
      </c>
      <c r="AH15" s="9">
        <v>955</v>
      </c>
      <c r="AI15" s="9">
        <v>735</v>
      </c>
      <c r="AJ15" s="10">
        <v>7274</v>
      </c>
    </row>
    <row r="16" spans="1:36" ht="18.75" customHeight="1">
      <c r="A16" s="2" t="s">
        <v>10</v>
      </c>
      <c r="B16" s="9">
        <v>630</v>
      </c>
      <c r="C16" s="9">
        <v>1268</v>
      </c>
      <c r="D16" s="9">
        <v>830</v>
      </c>
      <c r="E16" s="9">
        <v>684</v>
      </c>
      <c r="F16" s="9">
        <v>760</v>
      </c>
      <c r="G16" s="9">
        <v>663</v>
      </c>
      <c r="H16" s="9">
        <v>4835</v>
      </c>
      <c r="I16" s="9">
        <v>120</v>
      </c>
      <c r="J16" s="9">
        <v>204</v>
      </c>
      <c r="K16" s="9">
        <v>137</v>
      </c>
      <c r="L16" s="9">
        <v>92</v>
      </c>
      <c r="M16" s="9">
        <v>100</v>
      </c>
      <c r="N16" s="9">
        <v>102</v>
      </c>
      <c r="O16" s="9">
        <v>755</v>
      </c>
      <c r="P16" s="9">
        <v>510</v>
      </c>
      <c r="Q16" s="9">
        <v>1064</v>
      </c>
      <c r="R16" s="9">
        <v>693</v>
      </c>
      <c r="S16" s="9">
        <v>592</v>
      </c>
      <c r="T16" s="9">
        <v>660</v>
      </c>
      <c r="U16" s="9">
        <v>561</v>
      </c>
      <c r="V16" s="9">
        <v>4080</v>
      </c>
      <c r="W16" s="9">
        <v>7</v>
      </c>
      <c r="X16" s="9">
        <v>38</v>
      </c>
      <c r="Y16" s="9">
        <v>41</v>
      </c>
      <c r="Z16" s="9">
        <v>17</v>
      </c>
      <c r="AA16" s="9">
        <v>15</v>
      </c>
      <c r="AB16" s="9">
        <v>26</v>
      </c>
      <c r="AC16" s="9">
        <v>144</v>
      </c>
      <c r="AD16" s="9">
        <v>637</v>
      </c>
      <c r="AE16" s="9">
        <v>1306</v>
      </c>
      <c r="AF16" s="9">
        <v>871</v>
      </c>
      <c r="AG16" s="9">
        <v>701</v>
      </c>
      <c r="AH16" s="9">
        <v>775</v>
      </c>
      <c r="AI16" s="9">
        <v>689</v>
      </c>
      <c r="AJ16" s="10">
        <v>4979</v>
      </c>
    </row>
    <row r="17" spans="1:36" ht="18.75" customHeight="1">
      <c r="A17" s="2" t="s">
        <v>11</v>
      </c>
      <c r="B17" s="9">
        <v>1260</v>
      </c>
      <c r="C17" s="9">
        <v>3751</v>
      </c>
      <c r="D17" s="9">
        <v>2955</v>
      </c>
      <c r="E17" s="9">
        <v>1951</v>
      </c>
      <c r="F17" s="9">
        <v>1800</v>
      </c>
      <c r="G17" s="9">
        <v>1979</v>
      </c>
      <c r="H17" s="9">
        <v>13696</v>
      </c>
      <c r="I17" s="9">
        <v>248</v>
      </c>
      <c r="J17" s="9">
        <v>694</v>
      </c>
      <c r="K17" s="9">
        <v>568</v>
      </c>
      <c r="L17" s="9">
        <v>340</v>
      </c>
      <c r="M17" s="9">
        <v>295</v>
      </c>
      <c r="N17" s="9">
        <v>341</v>
      </c>
      <c r="O17" s="9">
        <v>2486</v>
      </c>
      <c r="P17" s="9">
        <v>1012</v>
      </c>
      <c r="Q17" s="9">
        <v>3057</v>
      </c>
      <c r="R17" s="9">
        <v>2387</v>
      </c>
      <c r="S17" s="9">
        <v>1611</v>
      </c>
      <c r="T17" s="9">
        <v>1505</v>
      </c>
      <c r="U17" s="9">
        <v>1638</v>
      </c>
      <c r="V17" s="9">
        <v>11210</v>
      </c>
      <c r="W17" s="9">
        <v>13</v>
      </c>
      <c r="X17" s="9">
        <v>105</v>
      </c>
      <c r="Y17" s="9">
        <v>144</v>
      </c>
      <c r="Z17" s="9">
        <v>108</v>
      </c>
      <c r="AA17" s="9">
        <v>85</v>
      </c>
      <c r="AB17" s="9">
        <v>108</v>
      </c>
      <c r="AC17" s="9">
        <v>563</v>
      </c>
      <c r="AD17" s="9">
        <v>1273</v>
      </c>
      <c r="AE17" s="9">
        <v>3856</v>
      </c>
      <c r="AF17" s="9">
        <v>3099</v>
      </c>
      <c r="AG17" s="9">
        <v>2059</v>
      </c>
      <c r="AH17" s="9">
        <v>1885</v>
      </c>
      <c r="AI17" s="9">
        <v>2087</v>
      </c>
      <c r="AJ17" s="10">
        <v>14259</v>
      </c>
    </row>
    <row r="18" spans="1:36" ht="18.75" customHeight="1">
      <c r="A18" s="2" t="s">
        <v>12</v>
      </c>
      <c r="B18" s="9">
        <v>2289</v>
      </c>
      <c r="C18" s="9">
        <v>4085</v>
      </c>
      <c r="D18" s="9">
        <v>3254</v>
      </c>
      <c r="E18" s="9">
        <v>2382</v>
      </c>
      <c r="F18" s="9">
        <v>2224</v>
      </c>
      <c r="G18" s="9">
        <v>2120</v>
      </c>
      <c r="H18" s="9">
        <v>16354</v>
      </c>
      <c r="I18" s="9">
        <v>406</v>
      </c>
      <c r="J18" s="9">
        <v>668</v>
      </c>
      <c r="K18" s="9">
        <v>533</v>
      </c>
      <c r="L18" s="9">
        <v>357</v>
      </c>
      <c r="M18" s="9">
        <v>285</v>
      </c>
      <c r="N18" s="9">
        <v>312</v>
      </c>
      <c r="O18" s="9">
        <v>2561</v>
      </c>
      <c r="P18" s="9">
        <v>1883</v>
      </c>
      <c r="Q18" s="9">
        <v>3417</v>
      </c>
      <c r="R18" s="9">
        <v>2721</v>
      </c>
      <c r="S18" s="9">
        <v>2025</v>
      </c>
      <c r="T18" s="9">
        <v>1939</v>
      </c>
      <c r="U18" s="9">
        <v>1808</v>
      </c>
      <c r="V18" s="9">
        <v>13793</v>
      </c>
      <c r="W18" s="9">
        <v>17</v>
      </c>
      <c r="X18" s="9">
        <v>69</v>
      </c>
      <c r="Y18" s="9">
        <v>113</v>
      </c>
      <c r="Z18" s="9">
        <v>83</v>
      </c>
      <c r="AA18" s="9">
        <v>65</v>
      </c>
      <c r="AB18" s="9">
        <v>82</v>
      </c>
      <c r="AC18" s="9">
        <v>429</v>
      </c>
      <c r="AD18" s="9">
        <v>2306</v>
      </c>
      <c r="AE18" s="9">
        <v>4154</v>
      </c>
      <c r="AF18" s="9">
        <v>3367</v>
      </c>
      <c r="AG18" s="9">
        <v>2465</v>
      </c>
      <c r="AH18" s="9">
        <v>2289</v>
      </c>
      <c r="AI18" s="9">
        <v>2202</v>
      </c>
      <c r="AJ18" s="10">
        <v>16783</v>
      </c>
    </row>
    <row r="19" spans="1:36" ht="18.75" customHeight="1">
      <c r="A19" s="2" t="s">
        <v>13</v>
      </c>
      <c r="B19" s="9">
        <v>738</v>
      </c>
      <c r="C19" s="9">
        <v>1437</v>
      </c>
      <c r="D19" s="9">
        <v>843</v>
      </c>
      <c r="E19" s="9">
        <v>663</v>
      </c>
      <c r="F19" s="9">
        <v>640</v>
      </c>
      <c r="G19" s="9">
        <v>641</v>
      </c>
      <c r="H19" s="9">
        <v>4962</v>
      </c>
      <c r="I19" s="9">
        <v>156</v>
      </c>
      <c r="J19" s="9">
        <v>246</v>
      </c>
      <c r="K19" s="9">
        <v>126</v>
      </c>
      <c r="L19" s="9">
        <v>73</v>
      </c>
      <c r="M19" s="9">
        <v>86</v>
      </c>
      <c r="N19" s="9">
        <v>100</v>
      </c>
      <c r="O19" s="9">
        <v>787</v>
      </c>
      <c r="P19" s="9">
        <v>582</v>
      </c>
      <c r="Q19" s="9">
        <v>1191</v>
      </c>
      <c r="R19" s="9">
        <v>717</v>
      </c>
      <c r="S19" s="9">
        <v>590</v>
      </c>
      <c r="T19" s="9">
        <v>554</v>
      </c>
      <c r="U19" s="9">
        <v>541</v>
      </c>
      <c r="V19" s="9">
        <v>4175</v>
      </c>
      <c r="W19" s="9">
        <v>4</v>
      </c>
      <c r="X19" s="9">
        <v>27</v>
      </c>
      <c r="Y19" s="9">
        <v>29</v>
      </c>
      <c r="Z19" s="9">
        <v>21</v>
      </c>
      <c r="AA19" s="9">
        <v>18</v>
      </c>
      <c r="AB19" s="9">
        <v>35</v>
      </c>
      <c r="AC19" s="9">
        <v>134</v>
      </c>
      <c r="AD19" s="9">
        <v>742</v>
      </c>
      <c r="AE19" s="9">
        <v>1464</v>
      </c>
      <c r="AF19" s="9">
        <v>872</v>
      </c>
      <c r="AG19" s="9">
        <v>684</v>
      </c>
      <c r="AH19" s="9">
        <v>658</v>
      </c>
      <c r="AI19" s="9">
        <v>676</v>
      </c>
      <c r="AJ19" s="10">
        <v>5096</v>
      </c>
    </row>
    <row r="20" spans="1:36" ht="18.75" customHeight="1">
      <c r="A20" s="2" t="s">
        <v>14</v>
      </c>
      <c r="B20" s="9">
        <v>688</v>
      </c>
      <c r="C20" s="9">
        <v>1931</v>
      </c>
      <c r="D20" s="9">
        <v>1351</v>
      </c>
      <c r="E20" s="9">
        <v>1032</v>
      </c>
      <c r="F20" s="9">
        <v>1016</v>
      </c>
      <c r="G20" s="9">
        <v>894</v>
      </c>
      <c r="H20" s="9">
        <v>6912</v>
      </c>
      <c r="I20" s="9">
        <v>132</v>
      </c>
      <c r="J20" s="9">
        <v>342</v>
      </c>
      <c r="K20" s="9">
        <v>261</v>
      </c>
      <c r="L20" s="9">
        <v>157</v>
      </c>
      <c r="M20" s="9">
        <v>145</v>
      </c>
      <c r="N20" s="9">
        <v>145</v>
      </c>
      <c r="O20" s="9">
        <v>1182</v>
      </c>
      <c r="P20" s="9">
        <v>556</v>
      </c>
      <c r="Q20" s="9">
        <v>1589</v>
      </c>
      <c r="R20" s="9">
        <v>1090</v>
      </c>
      <c r="S20" s="9">
        <v>875</v>
      </c>
      <c r="T20" s="9">
        <v>871</v>
      </c>
      <c r="U20" s="9">
        <v>749</v>
      </c>
      <c r="V20" s="9">
        <v>5730</v>
      </c>
      <c r="W20" s="9">
        <v>5</v>
      </c>
      <c r="X20" s="9">
        <v>51</v>
      </c>
      <c r="Y20" s="9">
        <v>58</v>
      </c>
      <c r="Z20" s="9">
        <v>29</v>
      </c>
      <c r="AA20" s="9">
        <v>27</v>
      </c>
      <c r="AB20" s="9">
        <v>40</v>
      </c>
      <c r="AC20" s="9">
        <v>210</v>
      </c>
      <c r="AD20" s="9">
        <v>693</v>
      </c>
      <c r="AE20" s="9">
        <v>1982</v>
      </c>
      <c r="AF20" s="9">
        <v>1409</v>
      </c>
      <c r="AG20" s="9">
        <v>1061</v>
      </c>
      <c r="AH20" s="9">
        <v>1043</v>
      </c>
      <c r="AI20" s="9">
        <v>934</v>
      </c>
      <c r="AJ20" s="10">
        <v>7122</v>
      </c>
    </row>
    <row r="21" spans="1:36" ht="18.75" customHeight="1">
      <c r="A21" s="2" t="s">
        <v>15</v>
      </c>
      <c r="B21" s="9">
        <v>1629</v>
      </c>
      <c r="C21" s="9">
        <v>3195</v>
      </c>
      <c r="D21" s="9">
        <v>2092</v>
      </c>
      <c r="E21" s="9">
        <v>1422</v>
      </c>
      <c r="F21" s="9">
        <v>1547</v>
      </c>
      <c r="G21" s="9">
        <v>1329</v>
      </c>
      <c r="H21" s="9">
        <v>11214</v>
      </c>
      <c r="I21" s="9">
        <v>282</v>
      </c>
      <c r="J21" s="9">
        <v>502</v>
      </c>
      <c r="K21" s="9">
        <v>335</v>
      </c>
      <c r="L21" s="9">
        <v>209</v>
      </c>
      <c r="M21" s="9">
        <v>217</v>
      </c>
      <c r="N21" s="9">
        <v>199</v>
      </c>
      <c r="O21" s="9">
        <v>1744</v>
      </c>
      <c r="P21" s="9">
        <v>1347</v>
      </c>
      <c r="Q21" s="9">
        <v>2693</v>
      </c>
      <c r="R21" s="9">
        <v>1757</v>
      </c>
      <c r="S21" s="9">
        <v>1213</v>
      </c>
      <c r="T21" s="9">
        <v>1330</v>
      </c>
      <c r="U21" s="9">
        <v>1130</v>
      </c>
      <c r="V21" s="9">
        <v>9470</v>
      </c>
      <c r="W21" s="9">
        <v>15</v>
      </c>
      <c r="X21" s="9">
        <v>87</v>
      </c>
      <c r="Y21" s="9">
        <v>69</v>
      </c>
      <c r="Z21" s="9">
        <v>45</v>
      </c>
      <c r="AA21" s="9">
        <v>31</v>
      </c>
      <c r="AB21" s="9">
        <v>48</v>
      </c>
      <c r="AC21" s="9">
        <v>295</v>
      </c>
      <c r="AD21" s="9">
        <v>1644</v>
      </c>
      <c r="AE21" s="9">
        <v>3282</v>
      </c>
      <c r="AF21" s="9">
        <v>2161</v>
      </c>
      <c r="AG21" s="9">
        <v>1467</v>
      </c>
      <c r="AH21" s="9">
        <v>1578</v>
      </c>
      <c r="AI21" s="9">
        <v>1377</v>
      </c>
      <c r="AJ21" s="10">
        <v>11509</v>
      </c>
    </row>
    <row r="22" spans="1:36" ht="18.75" customHeight="1">
      <c r="A22" s="2" t="s">
        <v>16</v>
      </c>
      <c r="B22" s="9">
        <v>908</v>
      </c>
      <c r="C22" s="9">
        <v>1602</v>
      </c>
      <c r="D22" s="9">
        <v>1170</v>
      </c>
      <c r="E22" s="9">
        <v>890</v>
      </c>
      <c r="F22" s="9">
        <v>755</v>
      </c>
      <c r="G22" s="9">
        <v>669</v>
      </c>
      <c r="H22" s="9">
        <v>5994</v>
      </c>
      <c r="I22" s="9">
        <v>193</v>
      </c>
      <c r="J22" s="9">
        <v>305</v>
      </c>
      <c r="K22" s="9">
        <v>202</v>
      </c>
      <c r="L22" s="9">
        <v>144</v>
      </c>
      <c r="M22" s="9">
        <v>107</v>
      </c>
      <c r="N22" s="9">
        <v>100</v>
      </c>
      <c r="O22" s="9">
        <v>1051</v>
      </c>
      <c r="P22" s="9">
        <v>715</v>
      </c>
      <c r="Q22" s="9">
        <v>1297</v>
      </c>
      <c r="R22" s="9">
        <v>968</v>
      </c>
      <c r="S22" s="9">
        <v>746</v>
      </c>
      <c r="T22" s="9">
        <v>648</v>
      </c>
      <c r="U22" s="9">
        <v>569</v>
      </c>
      <c r="V22" s="9">
        <v>4943</v>
      </c>
      <c r="W22" s="9">
        <v>13</v>
      </c>
      <c r="X22" s="9">
        <v>54</v>
      </c>
      <c r="Y22" s="9">
        <v>41</v>
      </c>
      <c r="Z22" s="9">
        <v>41</v>
      </c>
      <c r="AA22" s="9">
        <v>26</v>
      </c>
      <c r="AB22" s="9">
        <v>27</v>
      </c>
      <c r="AC22" s="9">
        <v>202</v>
      </c>
      <c r="AD22" s="9">
        <v>921</v>
      </c>
      <c r="AE22" s="9">
        <v>1656</v>
      </c>
      <c r="AF22" s="9">
        <v>1211</v>
      </c>
      <c r="AG22" s="9">
        <v>931</v>
      </c>
      <c r="AH22" s="9">
        <v>781</v>
      </c>
      <c r="AI22" s="9">
        <v>696</v>
      </c>
      <c r="AJ22" s="10">
        <v>6196</v>
      </c>
    </row>
    <row r="23" spans="1:36" ht="18.75" customHeight="1">
      <c r="A23" s="2" t="s">
        <v>17</v>
      </c>
      <c r="B23" s="9">
        <v>870</v>
      </c>
      <c r="C23" s="9">
        <v>1981</v>
      </c>
      <c r="D23" s="9">
        <v>1824</v>
      </c>
      <c r="E23" s="9">
        <v>1328</v>
      </c>
      <c r="F23" s="9">
        <v>1067</v>
      </c>
      <c r="G23" s="9">
        <v>1139</v>
      </c>
      <c r="H23" s="9">
        <v>8209</v>
      </c>
      <c r="I23" s="9">
        <v>193</v>
      </c>
      <c r="J23" s="9">
        <v>393</v>
      </c>
      <c r="K23" s="9">
        <v>356</v>
      </c>
      <c r="L23" s="9">
        <v>235</v>
      </c>
      <c r="M23" s="9">
        <v>175</v>
      </c>
      <c r="N23" s="9">
        <v>196</v>
      </c>
      <c r="O23" s="9">
        <v>1548</v>
      </c>
      <c r="P23" s="9">
        <v>677</v>
      </c>
      <c r="Q23" s="9">
        <v>1588</v>
      </c>
      <c r="R23" s="9">
        <v>1468</v>
      </c>
      <c r="S23" s="9">
        <v>1093</v>
      </c>
      <c r="T23" s="9">
        <v>892</v>
      </c>
      <c r="U23" s="9">
        <v>943</v>
      </c>
      <c r="V23" s="9">
        <v>6661</v>
      </c>
      <c r="W23" s="9">
        <v>3</v>
      </c>
      <c r="X23" s="9">
        <v>49</v>
      </c>
      <c r="Y23" s="9">
        <v>85</v>
      </c>
      <c r="Z23" s="9">
        <v>59</v>
      </c>
      <c r="AA23" s="9">
        <v>34</v>
      </c>
      <c r="AB23" s="9">
        <v>46</v>
      </c>
      <c r="AC23" s="9">
        <v>276</v>
      </c>
      <c r="AD23" s="9">
        <v>873</v>
      </c>
      <c r="AE23" s="9">
        <v>2030</v>
      </c>
      <c r="AF23" s="9">
        <v>1909</v>
      </c>
      <c r="AG23" s="9">
        <v>1387</v>
      </c>
      <c r="AH23" s="9">
        <v>1101</v>
      </c>
      <c r="AI23" s="9">
        <v>1185</v>
      </c>
      <c r="AJ23" s="10">
        <v>8485</v>
      </c>
    </row>
    <row r="24" spans="1:36" ht="18.75" customHeight="1">
      <c r="A24" s="2" t="s">
        <v>18</v>
      </c>
      <c r="B24" s="9">
        <v>444</v>
      </c>
      <c r="C24" s="9">
        <v>1337</v>
      </c>
      <c r="D24" s="9">
        <v>849</v>
      </c>
      <c r="E24" s="9">
        <v>668</v>
      </c>
      <c r="F24" s="9">
        <v>640</v>
      </c>
      <c r="G24" s="9">
        <v>523</v>
      </c>
      <c r="H24" s="9">
        <v>4461</v>
      </c>
      <c r="I24" s="9">
        <v>88</v>
      </c>
      <c r="J24" s="9">
        <v>238</v>
      </c>
      <c r="K24" s="9">
        <v>184</v>
      </c>
      <c r="L24" s="9">
        <v>110</v>
      </c>
      <c r="M24" s="9">
        <v>109</v>
      </c>
      <c r="N24" s="9">
        <v>91</v>
      </c>
      <c r="O24" s="9">
        <v>820</v>
      </c>
      <c r="P24" s="9">
        <v>356</v>
      </c>
      <c r="Q24" s="9">
        <v>1099</v>
      </c>
      <c r="R24" s="9">
        <v>665</v>
      </c>
      <c r="S24" s="9">
        <v>558</v>
      </c>
      <c r="T24" s="9">
        <v>531</v>
      </c>
      <c r="U24" s="9">
        <v>432</v>
      </c>
      <c r="V24" s="9">
        <v>3641</v>
      </c>
      <c r="W24" s="9">
        <v>6</v>
      </c>
      <c r="X24" s="9">
        <v>36</v>
      </c>
      <c r="Y24" s="9">
        <v>47</v>
      </c>
      <c r="Z24" s="9">
        <v>21</v>
      </c>
      <c r="AA24" s="9">
        <v>26</v>
      </c>
      <c r="AB24" s="9">
        <v>16</v>
      </c>
      <c r="AC24" s="9">
        <v>152</v>
      </c>
      <c r="AD24" s="9">
        <v>450</v>
      </c>
      <c r="AE24" s="9">
        <v>1373</v>
      </c>
      <c r="AF24" s="9">
        <v>896</v>
      </c>
      <c r="AG24" s="9">
        <v>689</v>
      </c>
      <c r="AH24" s="9">
        <v>666</v>
      </c>
      <c r="AI24" s="9">
        <v>539</v>
      </c>
      <c r="AJ24" s="10">
        <v>4613</v>
      </c>
    </row>
    <row r="25" spans="1:36" ht="18.75" customHeight="1">
      <c r="A25" s="2" t="s">
        <v>19</v>
      </c>
      <c r="B25" s="9">
        <v>1065</v>
      </c>
      <c r="C25" s="9">
        <v>2934</v>
      </c>
      <c r="D25" s="9">
        <v>2066</v>
      </c>
      <c r="E25" s="9">
        <v>1358</v>
      </c>
      <c r="F25" s="9">
        <v>1421</v>
      </c>
      <c r="G25" s="9">
        <v>1296</v>
      </c>
      <c r="H25" s="9">
        <v>10140</v>
      </c>
      <c r="I25" s="9">
        <v>266</v>
      </c>
      <c r="J25" s="9">
        <v>687</v>
      </c>
      <c r="K25" s="9">
        <v>452</v>
      </c>
      <c r="L25" s="9">
        <v>241</v>
      </c>
      <c r="M25" s="9">
        <v>241</v>
      </c>
      <c r="N25" s="9">
        <v>232</v>
      </c>
      <c r="O25" s="9">
        <v>2119</v>
      </c>
      <c r="P25" s="9">
        <v>799</v>
      </c>
      <c r="Q25" s="9">
        <v>2247</v>
      </c>
      <c r="R25" s="9">
        <v>1614</v>
      </c>
      <c r="S25" s="9">
        <v>1117</v>
      </c>
      <c r="T25" s="9">
        <v>1180</v>
      </c>
      <c r="U25" s="9">
        <v>1064</v>
      </c>
      <c r="V25" s="9">
        <v>8021</v>
      </c>
      <c r="W25" s="9">
        <v>10</v>
      </c>
      <c r="X25" s="9">
        <v>87</v>
      </c>
      <c r="Y25" s="9">
        <v>117</v>
      </c>
      <c r="Z25" s="9">
        <v>82</v>
      </c>
      <c r="AA25" s="9">
        <v>54</v>
      </c>
      <c r="AB25" s="9">
        <v>68</v>
      </c>
      <c r="AC25" s="9">
        <v>418</v>
      </c>
      <c r="AD25" s="9">
        <v>1075</v>
      </c>
      <c r="AE25" s="9">
        <v>3021</v>
      </c>
      <c r="AF25" s="9">
        <v>2183</v>
      </c>
      <c r="AG25" s="9">
        <v>1440</v>
      </c>
      <c r="AH25" s="9">
        <v>1475</v>
      </c>
      <c r="AI25" s="9">
        <v>1364</v>
      </c>
      <c r="AJ25" s="10">
        <v>10558</v>
      </c>
    </row>
    <row r="26" spans="1:36" ht="18.75" customHeight="1">
      <c r="A26" s="2" t="s">
        <v>20</v>
      </c>
      <c r="B26" s="9">
        <v>1734</v>
      </c>
      <c r="C26" s="9">
        <v>3555</v>
      </c>
      <c r="D26" s="9">
        <v>2049</v>
      </c>
      <c r="E26" s="9">
        <v>1654</v>
      </c>
      <c r="F26" s="9">
        <v>1675</v>
      </c>
      <c r="G26" s="9">
        <v>1232</v>
      </c>
      <c r="H26" s="9">
        <v>11899</v>
      </c>
      <c r="I26" s="9">
        <v>396</v>
      </c>
      <c r="J26" s="9">
        <v>721</v>
      </c>
      <c r="K26" s="9">
        <v>433</v>
      </c>
      <c r="L26" s="9">
        <v>322</v>
      </c>
      <c r="M26" s="9">
        <v>299</v>
      </c>
      <c r="N26" s="9">
        <v>252</v>
      </c>
      <c r="O26" s="9">
        <v>2423</v>
      </c>
      <c r="P26" s="9">
        <v>1338</v>
      </c>
      <c r="Q26" s="9">
        <v>2834</v>
      </c>
      <c r="R26" s="9">
        <v>1616</v>
      </c>
      <c r="S26" s="9">
        <v>1332</v>
      </c>
      <c r="T26" s="9">
        <v>1376</v>
      </c>
      <c r="U26" s="9">
        <v>980</v>
      </c>
      <c r="V26" s="9">
        <v>9476</v>
      </c>
      <c r="W26" s="9">
        <v>34</v>
      </c>
      <c r="X26" s="9">
        <v>137</v>
      </c>
      <c r="Y26" s="9">
        <v>123</v>
      </c>
      <c r="Z26" s="9">
        <v>62</v>
      </c>
      <c r="AA26" s="9">
        <v>63</v>
      </c>
      <c r="AB26" s="9">
        <v>70</v>
      </c>
      <c r="AC26" s="9">
        <v>489</v>
      </c>
      <c r="AD26" s="9">
        <v>1768</v>
      </c>
      <c r="AE26" s="9">
        <v>3692</v>
      </c>
      <c r="AF26" s="9">
        <v>2172</v>
      </c>
      <c r="AG26" s="9">
        <v>1716</v>
      </c>
      <c r="AH26" s="9">
        <v>1738</v>
      </c>
      <c r="AI26" s="9">
        <v>1302</v>
      </c>
      <c r="AJ26" s="10">
        <v>12388</v>
      </c>
    </row>
    <row r="27" spans="1:36" ht="18.75" customHeight="1">
      <c r="A27" s="2" t="s">
        <v>21</v>
      </c>
      <c r="B27" s="9">
        <v>1141</v>
      </c>
      <c r="C27" s="9">
        <v>3716</v>
      </c>
      <c r="D27" s="9">
        <v>2677</v>
      </c>
      <c r="E27" s="9">
        <v>1946</v>
      </c>
      <c r="F27" s="9">
        <v>1681</v>
      </c>
      <c r="G27" s="9">
        <v>1522</v>
      </c>
      <c r="H27" s="9">
        <v>12683</v>
      </c>
      <c r="I27" s="9">
        <v>338</v>
      </c>
      <c r="J27" s="9">
        <v>937</v>
      </c>
      <c r="K27" s="9">
        <v>657</v>
      </c>
      <c r="L27" s="9">
        <v>439</v>
      </c>
      <c r="M27" s="9">
        <v>363</v>
      </c>
      <c r="N27" s="9">
        <v>348</v>
      </c>
      <c r="O27" s="9">
        <v>3082</v>
      </c>
      <c r="P27" s="9">
        <v>803</v>
      </c>
      <c r="Q27" s="9">
        <v>2779</v>
      </c>
      <c r="R27" s="9">
        <v>2020</v>
      </c>
      <c r="S27" s="9">
        <v>1507</v>
      </c>
      <c r="T27" s="9">
        <v>1318</v>
      </c>
      <c r="U27" s="9">
        <v>1174</v>
      </c>
      <c r="V27" s="9">
        <v>9601</v>
      </c>
      <c r="W27" s="9">
        <v>14</v>
      </c>
      <c r="X27" s="9">
        <v>125</v>
      </c>
      <c r="Y27" s="9">
        <v>154</v>
      </c>
      <c r="Z27" s="9">
        <v>141</v>
      </c>
      <c r="AA27" s="9">
        <v>98</v>
      </c>
      <c r="AB27" s="9">
        <v>94</v>
      </c>
      <c r="AC27" s="9">
        <v>626</v>
      </c>
      <c r="AD27" s="9">
        <v>1155</v>
      </c>
      <c r="AE27" s="9">
        <v>3841</v>
      </c>
      <c r="AF27" s="9">
        <v>2831</v>
      </c>
      <c r="AG27" s="9">
        <v>2087</v>
      </c>
      <c r="AH27" s="9">
        <v>1779</v>
      </c>
      <c r="AI27" s="9">
        <v>1616</v>
      </c>
      <c r="AJ27" s="10">
        <v>13309</v>
      </c>
    </row>
    <row r="28" spans="1:36" ht="18.75" customHeight="1">
      <c r="A28" s="2" t="s">
        <v>22</v>
      </c>
      <c r="B28" s="9">
        <v>779</v>
      </c>
      <c r="C28" s="9">
        <v>2054</v>
      </c>
      <c r="D28" s="9">
        <v>1620</v>
      </c>
      <c r="E28" s="9">
        <v>1106</v>
      </c>
      <c r="F28" s="9">
        <v>1090</v>
      </c>
      <c r="G28" s="9">
        <v>1074</v>
      </c>
      <c r="H28" s="9">
        <v>7723</v>
      </c>
      <c r="I28" s="9">
        <v>201</v>
      </c>
      <c r="J28" s="9">
        <v>444</v>
      </c>
      <c r="K28" s="9">
        <v>376</v>
      </c>
      <c r="L28" s="9">
        <v>224</v>
      </c>
      <c r="M28" s="9">
        <v>205</v>
      </c>
      <c r="N28" s="9">
        <v>209</v>
      </c>
      <c r="O28" s="9">
        <v>1659</v>
      </c>
      <c r="P28" s="9">
        <v>578</v>
      </c>
      <c r="Q28" s="9">
        <v>1610</v>
      </c>
      <c r="R28" s="9">
        <v>1244</v>
      </c>
      <c r="S28" s="9">
        <v>882</v>
      </c>
      <c r="T28" s="9">
        <v>885</v>
      </c>
      <c r="U28" s="9">
        <v>865</v>
      </c>
      <c r="V28" s="9">
        <v>6064</v>
      </c>
      <c r="W28" s="9">
        <v>19</v>
      </c>
      <c r="X28" s="9">
        <v>83</v>
      </c>
      <c r="Y28" s="9">
        <v>103</v>
      </c>
      <c r="Z28" s="9">
        <v>48</v>
      </c>
      <c r="AA28" s="9">
        <v>44</v>
      </c>
      <c r="AB28" s="9">
        <v>57</v>
      </c>
      <c r="AC28" s="9">
        <v>354</v>
      </c>
      <c r="AD28" s="9">
        <v>798</v>
      </c>
      <c r="AE28" s="9">
        <v>2137</v>
      </c>
      <c r="AF28" s="9">
        <v>1723</v>
      </c>
      <c r="AG28" s="9">
        <v>1154</v>
      </c>
      <c r="AH28" s="9">
        <v>1134</v>
      </c>
      <c r="AI28" s="9">
        <v>1131</v>
      </c>
      <c r="AJ28" s="10">
        <v>8077</v>
      </c>
    </row>
    <row r="29" spans="1:36" ht="18.75" customHeight="1">
      <c r="A29" s="2" t="s">
        <v>23</v>
      </c>
      <c r="B29" s="9">
        <v>953</v>
      </c>
      <c r="C29" s="9">
        <v>2108</v>
      </c>
      <c r="D29" s="9">
        <v>1717</v>
      </c>
      <c r="E29" s="9">
        <v>1245</v>
      </c>
      <c r="F29" s="9">
        <v>1275</v>
      </c>
      <c r="G29" s="9">
        <v>1170</v>
      </c>
      <c r="H29" s="9">
        <v>8468</v>
      </c>
      <c r="I29" s="9">
        <v>219</v>
      </c>
      <c r="J29" s="9">
        <v>527</v>
      </c>
      <c r="K29" s="9">
        <v>409</v>
      </c>
      <c r="L29" s="9">
        <v>263</v>
      </c>
      <c r="M29" s="9">
        <v>241</v>
      </c>
      <c r="N29" s="9">
        <v>261</v>
      </c>
      <c r="O29" s="9">
        <v>1920</v>
      </c>
      <c r="P29" s="9">
        <v>734</v>
      </c>
      <c r="Q29" s="9">
        <v>1581</v>
      </c>
      <c r="R29" s="9">
        <v>1308</v>
      </c>
      <c r="S29" s="9">
        <v>982</v>
      </c>
      <c r="T29" s="9">
        <v>1034</v>
      </c>
      <c r="U29" s="9">
        <v>909</v>
      </c>
      <c r="V29" s="9">
        <v>6548</v>
      </c>
      <c r="W29" s="9">
        <v>18</v>
      </c>
      <c r="X29" s="9">
        <v>120</v>
      </c>
      <c r="Y29" s="9">
        <v>136</v>
      </c>
      <c r="Z29" s="9">
        <v>81</v>
      </c>
      <c r="AA29" s="9">
        <v>83</v>
      </c>
      <c r="AB29" s="9">
        <v>90</v>
      </c>
      <c r="AC29" s="9">
        <v>528</v>
      </c>
      <c r="AD29" s="9">
        <v>971</v>
      </c>
      <c r="AE29" s="9">
        <v>2228</v>
      </c>
      <c r="AF29" s="9">
        <v>1853</v>
      </c>
      <c r="AG29" s="9">
        <v>1326</v>
      </c>
      <c r="AH29" s="9">
        <v>1358</v>
      </c>
      <c r="AI29" s="9">
        <v>1260</v>
      </c>
      <c r="AJ29" s="10">
        <v>8996</v>
      </c>
    </row>
    <row r="30" spans="1:36" ht="18.75" customHeight="1">
      <c r="A30" s="1" t="s">
        <v>63</v>
      </c>
      <c r="B30" s="11">
        <f>SUM(B7:B29)</f>
        <v>21032</v>
      </c>
      <c r="C30" s="11">
        <f aca="true" t="shared" si="1" ref="C30:AJ30">SUM(C7:C29)</f>
        <v>46717</v>
      </c>
      <c r="D30" s="11">
        <f t="shared" si="1"/>
        <v>32994</v>
      </c>
      <c r="E30" s="11">
        <f t="shared" si="1"/>
        <v>24161</v>
      </c>
      <c r="F30" s="11">
        <f t="shared" si="1"/>
        <v>23434</v>
      </c>
      <c r="G30" s="11">
        <f t="shared" si="1"/>
        <v>21203</v>
      </c>
      <c r="H30" s="11">
        <f t="shared" si="1"/>
        <v>169541</v>
      </c>
      <c r="I30" s="11">
        <f t="shared" si="1"/>
        <v>4403</v>
      </c>
      <c r="J30" s="11">
        <f t="shared" si="1"/>
        <v>9146</v>
      </c>
      <c r="K30" s="11">
        <f t="shared" si="1"/>
        <v>6472</v>
      </c>
      <c r="L30" s="11">
        <f t="shared" si="1"/>
        <v>4122</v>
      </c>
      <c r="M30" s="11">
        <f t="shared" si="1"/>
        <v>3780</v>
      </c>
      <c r="N30" s="11">
        <f t="shared" si="1"/>
        <v>3680</v>
      </c>
      <c r="O30" s="11">
        <f t="shared" si="1"/>
        <v>31603</v>
      </c>
      <c r="P30" s="11">
        <f t="shared" si="1"/>
        <v>16629</v>
      </c>
      <c r="Q30" s="11">
        <f t="shared" si="1"/>
        <v>37571</v>
      </c>
      <c r="R30" s="11">
        <f t="shared" si="1"/>
        <v>26522</v>
      </c>
      <c r="S30" s="11">
        <f t="shared" si="1"/>
        <v>20039</v>
      </c>
      <c r="T30" s="11">
        <f t="shared" si="1"/>
        <v>19654</v>
      </c>
      <c r="U30" s="11">
        <f t="shared" si="1"/>
        <v>17523</v>
      </c>
      <c r="V30" s="11">
        <f t="shared" si="1"/>
        <v>137938</v>
      </c>
      <c r="W30" s="11">
        <f t="shared" si="1"/>
        <v>234</v>
      </c>
      <c r="X30" s="11">
        <f t="shared" si="1"/>
        <v>1455</v>
      </c>
      <c r="Y30" s="11">
        <f t="shared" si="1"/>
        <v>1614</v>
      </c>
      <c r="Z30" s="11">
        <f t="shared" si="1"/>
        <v>1074</v>
      </c>
      <c r="AA30" s="11">
        <f t="shared" si="1"/>
        <v>856</v>
      </c>
      <c r="AB30" s="11">
        <f t="shared" si="1"/>
        <v>1013</v>
      </c>
      <c r="AC30" s="11">
        <f t="shared" si="1"/>
        <v>6246</v>
      </c>
      <c r="AD30" s="11">
        <f t="shared" si="1"/>
        <v>21266</v>
      </c>
      <c r="AE30" s="11">
        <f t="shared" si="1"/>
        <v>48172</v>
      </c>
      <c r="AF30" s="11">
        <f t="shared" si="1"/>
        <v>34608</v>
      </c>
      <c r="AG30" s="11">
        <f t="shared" si="1"/>
        <v>25235</v>
      </c>
      <c r="AH30" s="11">
        <f t="shared" si="1"/>
        <v>24290</v>
      </c>
      <c r="AI30" s="11">
        <f t="shared" si="1"/>
        <v>22216</v>
      </c>
      <c r="AJ30" s="12">
        <f t="shared" si="1"/>
        <v>175787</v>
      </c>
    </row>
    <row r="31" spans="1:36" ht="18.75" customHeight="1">
      <c r="A31" s="2" t="s">
        <v>24</v>
      </c>
      <c r="B31" s="9">
        <v>1120</v>
      </c>
      <c r="C31" s="9">
        <v>2578</v>
      </c>
      <c r="D31" s="9">
        <v>1855</v>
      </c>
      <c r="E31" s="9">
        <v>1335</v>
      </c>
      <c r="F31" s="9">
        <v>1193</v>
      </c>
      <c r="G31" s="9">
        <v>1237</v>
      </c>
      <c r="H31" s="9">
        <v>9318</v>
      </c>
      <c r="I31" s="9">
        <v>246</v>
      </c>
      <c r="J31" s="9">
        <v>541</v>
      </c>
      <c r="K31" s="9">
        <v>410</v>
      </c>
      <c r="L31" s="9">
        <v>279</v>
      </c>
      <c r="M31" s="9">
        <v>200</v>
      </c>
      <c r="N31" s="9">
        <v>250</v>
      </c>
      <c r="O31" s="9">
        <v>1926</v>
      </c>
      <c r="P31" s="9">
        <v>874</v>
      </c>
      <c r="Q31" s="9">
        <v>2037</v>
      </c>
      <c r="R31" s="9">
        <v>1445</v>
      </c>
      <c r="S31" s="9">
        <v>1056</v>
      </c>
      <c r="T31" s="9">
        <v>993</v>
      </c>
      <c r="U31" s="9">
        <v>987</v>
      </c>
      <c r="V31" s="9">
        <v>7392</v>
      </c>
      <c r="W31" s="9">
        <v>6</v>
      </c>
      <c r="X31" s="9">
        <v>72</v>
      </c>
      <c r="Y31" s="9">
        <v>128</v>
      </c>
      <c r="Z31" s="9">
        <v>67</v>
      </c>
      <c r="AA31" s="9">
        <v>51</v>
      </c>
      <c r="AB31" s="9">
        <v>83</v>
      </c>
      <c r="AC31" s="9">
        <v>407</v>
      </c>
      <c r="AD31" s="9">
        <v>1126</v>
      </c>
      <c r="AE31" s="9">
        <v>2650</v>
      </c>
      <c r="AF31" s="9">
        <v>1983</v>
      </c>
      <c r="AG31" s="9">
        <v>1402</v>
      </c>
      <c r="AH31" s="9">
        <v>1244</v>
      </c>
      <c r="AI31" s="9">
        <v>1320</v>
      </c>
      <c r="AJ31" s="10">
        <v>9725</v>
      </c>
    </row>
    <row r="32" spans="1:36" ht="18.75" customHeight="1">
      <c r="A32" s="2" t="s">
        <v>25</v>
      </c>
      <c r="B32" s="9">
        <v>500</v>
      </c>
      <c r="C32" s="9">
        <v>1021</v>
      </c>
      <c r="D32" s="9">
        <v>576</v>
      </c>
      <c r="E32" s="9">
        <v>405</v>
      </c>
      <c r="F32" s="9">
        <v>373</v>
      </c>
      <c r="G32" s="9">
        <v>354</v>
      </c>
      <c r="H32" s="9">
        <v>3229</v>
      </c>
      <c r="I32" s="9">
        <v>114</v>
      </c>
      <c r="J32" s="9">
        <v>214</v>
      </c>
      <c r="K32" s="9">
        <v>130</v>
      </c>
      <c r="L32" s="9">
        <v>74</v>
      </c>
      <c r="M32" s="9">
        <v>55</v>
      </c>
      <c r="N32" s="9">
        <v>76</v>
      </c>
      <c r="O32" s="9">
        <v>663</v>
      </c>
      <c r="P32" s="9">
        <v>386</v>
      </c>
      <c r="Q32" s="9">
        <v>807</v>
      </c>
      <c r="R32" s="9">
        <v>446</v>
      </c>
      <c r="S32" s="9">
        <v>331</v>
      </c>
      <c r="T32" s="9">
        <v>318</v>
      </c>
      <c r="U32" s="9">
        <v>278</v>
      </c>
      <c r="V32" s="9">
        <v>2566</v>
      </c>
      <c r="W32" s="9">
        <v>11</v>
      </c>
      <c r="X32" s="9">
        <v>35</v>
      </c>
      <c r="Y32" s="9">
        <v>39</v>
      </c>
      <c r="Z32" s="9">
        <v>29</v>
      </c>
      <c r="AA32" s="9">
        <v>22</v>
      </c>
      <c r="AB32" s="9">
        <v>32</v>
      </c>
      <c r="AC32" s="9">
        <v>168</v>
      </c>
      <c r="AD32" s="9">
        <v>511</v>
      </c>
      <c r="AE32" s="9">
        <v>1056</v>
      </c>
      <c r="AF32" s="9">
        <v>615</v>
      </c>
      <c r="AG32" s="9">
        <v>434</v>
      </c>
      <c r="AH32" s="9">
        <v>395</v>
      </c>
      <c r="AI32" s="9">
        <v>386</v>
      </c>
      <c r="AJ32" s="10">
        <v>3397</v>
      </c>
    </row>
    <row r="33" spans="1:36" ht="18.75" customHeight="1">
      <c r="A33" s="2" t="s">
        <v>26</v>
      </c>
      <c r="B33" s="9">
        <v>356</v>
      </c>
      <c r="C33" s="9">
        <v>885</v>
      </c>
      <c r="D33" s="9">
        <v>711</v>
      </c>
      <c r="E33" s="9">
        <v>479</v>
      </c>
      <c r="F33" s="9">
        <v>413</v>
      </c>
      <c r="G33" s="9">
        <v>469</v>
      </c>
      <c r="H33" s="9">
        <v>3313</v>
      </c>
      <c r="I33" s="9">
        <v>60</v>
      </c>
      <c r="J33" s="9">
        <v>123</v>
      </c>
      <c r="K33" s="9">
        <v>115</v>
      </c>
      <c r="L33" s="9">
        <v>74</v>
      </c>
      <c r="M33" s="9">
        <v>55</v>
      </c>
      <c r="N33" s="9">
        <v>67</v>
      </c>
      <c r="O33" s="9">
        <v>494</v>
      </c>
      <c r="P33" s="9">
        <v>296</v>
      </c>
      <c r="Q33" s="9">
        <v>762</v>
      </c>
      <c r="R33" s="9">
        <v>596</v>
      </c>
      <c r="S33" s="9">
        <v>405</v>
      </c>
      <c r="T33" s="9">
        <v>358</v>
      </c>
      <c r="U33" s="9">
        <v>402</v>
      </c>
      <c r="V33" s="9">
        <v>2819</v>
      </c>
      <c r="W33" s="9">
        <v>5</v>
      </c>
      <c r="X33" s="9">
        <v>17</v>
      </c>
      <c r="Y33" s="9">
        <v>32</v>
      </c>
      <c r="Z33" s="9">
        <v>14</v>
      </c>
      <c r="AA33" s="9">
        <v>9</v>
      </c>
      <c r="AB33" s="9">
        <v>14</v>
      </c>
      <c r="AC33" s="9">
        <v>91</v>
      </c>
      <c r="AD33" s="9">
        <v>361</v>
      </c>
      <c r="AE33" s="9">
        <v>902</v>
      </c>
      <c r="AF33" s="9">
        <v>743</v>
      </c>
      <c r="AG33" s="9">
        <v>493</v>
      </c>
      <c r="AH33" s="9">
        <v>422</v>
      </c>
      <c r="AI33" s="9">
        <v>483</v>
      </c>
      <c r="AJ33" s="10">
        <v>3404</v>
      </c>
    </row>
    <row r="34" spans="1:36" ht="18.75" customHeight="1">
      <c r="A34" s="2" t="s">
        <v>27</v>
      </c>
      <c r="B34" s="9">
        <v>343</v>
      </c>
      <c r="C34" s="9">
        <v>991</v>
      </c>
      <c r="D34" s="9">
        <v>624</v>
      </c>
      <c r="E34" s="9">
        <v>445</v>
      </c>
      <c r="F34" s="9">
        <v>530</v>
      </c>
      <c r="G34" s="9">
        <v>415</v>
      </c>
      <c r="H34" s="9">
        <v>3348</v>
      </c>
      <c r="I34" s="9">
        <v>76</v>
      </c>
      <c r="J34" s="9">
        <v>157</v>
      </c>
      <c r="K34" s="9">
        <v>124</v>
      </c>
      <c r="L34" s="9">
        <v>71</v>
      </c>
      <c r="M34" s="9">
        <v>80</v>
      </c>
      <c r="N34" s="9">
        <v>80</v>
      </c>
      <c r="O34" s="9">
        <v>588</v>
      </c>
      <c r="P34" s="9">
        <v>267</v>
      </c>
      <c r="Q34" s="9">
        <v>834</v>
      </c>
      <c r="R34" s="9">
        <v>500</v>
      </c>
      <c r="S34" s="9">
        <v>374</v>
      </c>
      <c r="T34" s="9">
        <v>450</v>
      </c>
      <c r="U34" s="9">
        <v>335</v>
      </c>
      <c r="V34" s="9">
        <v>2760</v>
      </c>
      <c r="W34" s="9">
        <v>5</v>
      </c>
      <c r="X34" s="9">
        <v>27</v>
      </c>
      <c r="Y34" s="9">
        <v>31</v>
      </c>
      <c r="Z34" s="9">
        <v>20</v>
      </c>
      <c r="AA34" s="9">
        <v>21</v>
      </c>
      <c r="AB34" s="9">
        <v>21</v>
      </c>
      <c r="AC34" s="9">
        <v>125</v>
      </c>
      <c r="AD34" s="9">
        <v>348</v>
      </c>
      <c r="AE34" s="9">
        <v>1018</v>
      </c>
      <c r="AF34" s="9">
        <v>655</v>
      </c>
      <c r="AG34" s="9">
        <v>465</v>
      </c>
      <c r="AH34" s="9">
        <v>551</v>
      </c>
      <c r="AI34" s="9">
        <v>436</v>
      </c>
      <c r="AJ34" s="10">
        <v>3473</v>
      </c>
    </row>
    <row r="35" spans="1:36" ht="18.75" customHeight="1">
      <c r="A35" s="2" t="s">
        <v>28</v>
      </c>
      <c r="B35" s="9">
        <v>210</v>
      </c>
      <c r="C35" s="9">
        <v>533</v>
      </c>
      <c r="D35" s="9">
        <v>371</v>
      </c>
      <c r="E35" s="9">
        <v>268</v>
      </c>
      <c r="F35" s="9">
        <v>316</v>
      </c>
      <c r="G35" s="9">
        <v>209</v>
      </c>
      <c r="H35" s="9">
        <v>1907</v>
      </c>
      <c r="I35" s="9">
        <v>48</v>
      </c>
      <c r="J35" s="9">
        <v>104</v>
      </c>
      <c r="K35" s="9">
        <v>88</v>
      </c>
      <c r="L35" s="9">
        <v>61</v>
      </c>
      <c r="M35" s="9">
        <v>48</v>
      </c>
      <c r="N35" s="9">
        <v>37</v>
      </c>
      <c r="O35" s="9">
        <v>386</v>
      </c>
      <c r="P35" s="9">
        <v>162</v>
      </c>
      <c r="Q35" s="9">
        <v>429</v>
      </c>
      <c r="R35" s="9">
        <v>283</v>
      </c>
      <c r="S35" s="9">
        <v>207</v>
      </c>
      <c r="T35" s="9">
        <v>268</v>
      </c>
      <c r="U35" s="9">
        <v>172</v>
      </c>
      <c r="V35" s="9">
        <v>1521</v>
      </c>
      <c r="W35" s="9">
        <v>7</v>
      </c>
      <c r="X35" s="9">
        <v>26</v>
      </c>
      <c r="Y35" s="9">
        <v>34</v>
      </c>
      <c r="Z35" s="9">
        <v>15</v>
      </c>
      <c r="AA35" s="9">
        <v>15</v>
      </c>
      <c r="AB35" s="9">
        <v>16</v>
      </c>
      <c r="AC35" s="9">
        <v>113</v>
      </c>
      <c r="AD35" s="9">
        <v>217</v>
      </c>
      <c r="AE35" s="9">
        <v>559</v>
      </c>
      <c r="AF35" s="9">
        <v>405</v>
      </c>
      <c r="AG35" s="9">
        <v>283</v>
      </c>
      <c r="AH35" s="9">
        <v>331</v>
      </c>
      <c r="AI35" s="9">
        <v>225</v>
      </c>
      <c r="AJ35" s="10">
        <v>2020</v>
      </c>
    </row>
    <row r="36" spans="1:36" ht="18.75" customHeight="1">
      <c r="A36" s="2" t="s">
        <v>29</v>
      </c>
      <c r="B36" s="9">
        <v>504</v>
      </c>
      <c r="C36" s="9">
        <v>1052</v>
      </c>
      <c r="D36" s="9">
        <v>849</v>
      </c>
      <c r="E36" s="9">
        <v>565</v>
      </c>
      <c r="F36" s="9">
        <v>531</v>
      </c>
      <c r="G36" s="9">
        <v>472</v>
      </c>
      <c r="H36" s="9">
        <v>3973</v>
      </c>
      <c r="I36" s="9">
        <v>100</v>
      </c>
      <c r="J36" s="9">
        <v>230</v>
      </c>
      <c r="K36" s="9">
        <v>183</v>
      </c>
      <c r="L36" s="9">
        <v>97</v>
      </c>
      <c r="M36" s="9">
        <v>102</v>
      </c>
      <c r="N36" s="9">
        <v>102</v>
      </c>
      <c r="O36" s="9">
        <v>814</v>
      </c>
      <c r="P36" s="9">
        <v>404</v>
      </c>
      <c r="Q36" s="9">
        <v>822</v>
      </c>
      <c r="R36" s="9">
        <v>666</v>
      </c>
      <c r="S36" s="9">
        <v>468</v>
      </c>
      <c r="T36" s="9">
        <v>429</v>
      </c>
      <c r="U36" s="9">
        <v>370</v>
      </c>
      <c r="V36" s="9">
        <v>3159</v>
      </c>
      <c r="W36" s="9">
        <v>4</v>
      </c>
      <c r="X36" s="9">
        <v>37</v>
      </c>
      <c r="Y36" s="9">
        <v>52</v>
      </c>
      <c r="Z36" s="9">
        <v>30</v>
      </c>
      <c r="AA36" s="9">
        <v>22</v>
      </c>
      <c r="AB36" s="9">
        <v>24</v>
      </c>
      <c r="AC36" s="9">
        <v>169</v>
      </c>
      <c r="AD36" s="9">
        <v>508</v>
      </c>
      <c r="AE36" s="9">
        <v>1089</v>
      </c>
      <c r="AF36" s="9">
        <v>901</v>
      </c>
      <c r="AG36" s="9">
        <v>595</v>
      </c>
      <c r="AH36" s="9">
        <v>553</v>
      </c>
      <c r="AI36" s="9">
        <v>496</v>
      </c>
      <c r="AJ36" s="10">
        <v>4142</v>
      </c>
    </row>
    <row r="37" spans="1:36" ht="18.75" customHeight="1">
      <c r="A37" s="2" t="s">
        <v>30</v>
      </c>
      <c r="B37" s="9">
        <v>114</v>
      </c>
      <c r="C37" s="9">
        <v>497</v>
      </c>
      <c r="D37" s="9">
        <v>386</v>
      </c>
      <c r="E37" s="9">
        <v>310</v>
      </c>
      <c r="F37" s="9">
        <v>295</v>
      </c>
      <c r="G37" s="9">
        <v>186</v>
      </c>
      <c r="H37" s="9">
        <v>1788</v>
      </c>
      <c r="I37" s="9">
        <v>25</v>
      </c>
      <c r="J37" s="9">
        <v>96</v>
      </c>
      <c r="K37" s="9">
        <v>84</v>
      </c>
      <c r="L37" s="9">
        <v>65</v>
      </c>
      <c r="M37" s="9">
        <v>49</v>
      </c>
      <c r="N37" s="9">
        <v>41</v>
      </c>
      <c r="O37" s="9">
        <v>360</v>
      </c>
      <c r="P37" s="9">
        <v>89</v>
      </c>
      <c r="Q37" s="9">
        <v>401</v>
      </c>
      <c r="R37" s="9">
        <v>302</v>
      </c>
      <c r="S37" s="9">
        <v>245</v>
      </c>
      <c r="T37" s="9">
        <v>246</v>
      </c>
      <c r="U37" s="9">
        <v>145</v>
      </c>
      <c r="V37" s="9">
        <v>1428</v>
      </c>
      <c r="W37" s="9">
        <v>1</v>
      </c>
      <c r="X37" s="9">
        <v>18</v>
      </c>
      <c r="Y37" s="9">
        <v>24</v>
      </c>
      <c r="Z37" s="9">
        <v>20</v>
      </c>
      <c r="AA37" s="9">
        <v>23</v>
      </c>
      <c r="AB37" s="9">
        <v>15</v>
      </c>
      <c r="AC37" s="9">
        <v>101</v>
      </c>
      <c r="AD37" s="9">
        <v>115</v>
      </c>
      <c r="AE37" s="9">
        <v>515</v>
      </c>
      <c r="AF37" s="9">
        <v>410</v>
      </c>
      <c r="AG37" s="9">
        <v>330</v>
      </c>
      <c r="AH37" s="9">
        <v>318</v>
      </c>
      <c r="AI37" s="9">
        <v>201</v>
      </c>
      <c r="AJ37" s="10">
        <v>1889</v>
      </c>
    </row>
    <row r="38" spans="1:36" ht="18.75" customHeight="1">
      <c r="A38" s="2" t="s">
        <v>31</v>
      </c>
      <c r="B38" s="9">
        <v>594</v>
      </c>
      <c r="C38" s="9">
        <v>1236</v>
      </c>
      <c r="D38" s="9">
        <v>651</v>
      </c>
      <c r="E38" s="9">
        <v>460</v>
      </c>
      <c r="F38" s="9">
        <v>455</v>
      </c>
      <c r="G38" s="9">
        <v>472</v>
      </c>
      <c r="H38" s="9">
        <v>3868</v>
      </c>
      <c r="I38" s="9">
        <v>125</v>
      </c>
      <c r="J38" s="9">
        <v>269</v>
      </c>
      <c r="K38" s="9">
        <v>133</v>
      </c>
      <c r="L38" s="9">
        <v>91</v>
      </c>
      <c r="M38" s="9">
        <v>76</v>
      </c>
      <c r="N38" s="9">
        <v>89</v>
      </c>
      <c r="O38" s="9">
        <v>783</v>
      </c>
      <c r="P38" s="9">
        <v>469</v>
      </c>
      <c r="Q38" s="9">
        <v>967</v>
      </c>
      <c r="R38" s="9">
        <v>518</v>
      </c>
      <c r="S38" s="9">
        <v>369</v>
      </c>
      <c r="T38" s="9">
        <v>379</v>
      </c>
      <c r="U38" s="9">
        <v>383</v>
      </c>
      <c r="V38" s="9">
        <v>3085</v>
      </c>
      <c r="W38" s="9">
        <v>2</v>
      </c>
      <c r="X38" s="9">
        <v>34</v>
      </c>
      <c r="Y38" s="9">
        <v>53</v>
      </c>
      <c r="Z38" s="9">
        <v>18</v>
      </c>
      <c r="AA38" s="9">
        <v>20</v>
      </c>
      <c r="AB38" s="9">
        <v>26</v>
      </c>
      <c r="AC38" s="9">
        <v>153</v>
      </c>
      <c r="AD38" s="9">
        <v>596</v>
      </c>
      <c r="AE38" s="9">
        <v>1270</v>
      </c>
      <c r="AF38" s="9">
        <v>704</v>
      </c>
      <c r="AG38" s="9">
        <v>478</v>
      </c>
      <c r="AH38" s="9">
        <v>475</v>
      </c>
      <c r="AI38" s="9">
        <v>498</v>
      </c>
      <c r="AJ38" s="10">
        <v>4021</v>
      </c>
    </row>
    <row r="39" spans="1:36" ht="18.75" customHeight="1">
      <c r="A39" s="2" t="s">
        <v>32</v>
      </c>
      <c r="B39" s="9">
        <v>696</v>
      </c>
      <c r="C39" s="9">
        <v>2002</v>
      </c>
      <c r="D39" s="9">
        <v>1617</v>
      </c>
      <c r="E39" s="9">
        <v>1119</v>
      </c>
      <c r="F39" s="9">
        <v>1003</v>
      </c>
      <c r="G39" s="9">
        <v>1174</v>
      </c>
      <c r="H39" s="9">
        <v>7611</v>
      </c>
      <c r="I39" s="9">
        <v>194</v>
      </c>
      <c r="J39" s="9">
        <v>447</v>
      </c>
      <c r="K39" s="9">
        <v>401</v>
      </c>
      <c r="L39" s="9">
        <v>217</v>
      </c>
      <c r="M39" s="9">
        <v>188</v>
      </c>
      <c r="N39" s="9">
        <v>221</v>
      </c>
      <c r="O39" s="9">
        <v>1668</v>
      </c>
      <c r="P39" s="9">
        <v>502</v>
      </c>
      <c r="Q39" s="9">
        <v>1555</v>
      </c>
      <c r="R39" s="9">
        <v>1216</v>
      </c>
      <c r="S39" s="9">
        <v>902</v>
      </c>
      <c r="T39" s="9">
        <v>815</v>
      </c>
      <c r="U39" s="9">
        <v>953</v>
      </c>
      <c r="V39" s="9">
        <v>5943</v>
      </c>
      <c r="W39" s="9">
        <v>9</v>
      </c>
      <c r="X39" s="9">
        <v>50</v>
      </c>
      <c r="Y39" s="9">
        <v>89</v>
      </c>
      <c r="Z39" s="9">
        <v>54</v>
      </c>
      <c r="AA39" s="9">
        <v>56</v>
      </c>
      <c r="AB39" s="9">
        <v>80</v>
      </c>
      <c r="AC39" s="9">
        <v>338</v>
      </c>
      <c r="AD39" s="9">
        <v>705</v>
      </c>
      <c r="AE39" s="9">
        <v>2052</v>
      </c>
      <c r="AF39" s="9">
        <v>1706</v>
      </c>
      <c r="AG39" s="9">
        <v>1173</v>
      </c>
      <c r="AH39" s="9">
        <v>1059</v>
      </c>
      <c r="AI39" s="9">
        <v>1254</v>
      </c>
      <c r="AJ39" s="10">
        <v>7949</v>
      </c>
    </row>
    <row r="40" spans="1:36" ht="18.75" customHeight="1">
      <c r="A40" s="2" t="s">
        <v>33</v>
      </c>
      <c r="B40" s="9">
        <v>279</v>
      </c>
      <c r="C40" s="9">
        <v>585</v>
      </c>
      <c r="D40" s="9">
        <v>411</v>
      </c>
      <c r="E40" s="9">
        <v>290</v>
      </c>
      <c r="F40" s="9">
        <v>252</v>
      </c>
      <c r="G40" s="9">
        <v>209</v>
      </c>
      <c r="H40" s="9">
        <v>2026</v>
      </c>
      <c r="I40" s="9">
        <v>47</v>
      </c>
      <c r="J40" s="9">
        <v>101</v>
      </c>
      <c r="K40" s="9">
        <v>77</v>
      </c>
      <c r="L40" s="9">
        <v>55</v>
      </c>
      <c r="M40" s="9">
        <v>33</v>
      </c>
      <c r="N40" s="9">
        <v>30</v>
      </c>
      <c r="O40" s="9">
        <v>343</v>
      </c>
      <c r="P40" s="9">
        <v>232</v>
      </c>
      <c r="Q40" s="9">
        <v>484</v>
      </c>
      <c r="R40" s="9">
        <v>334</v>
      </c>
      <c r="S40" s="9">
        <v>235</v>
      </c>
      <c r="T40" s="9">
        <v>219</v>
      </c>
      <c r="U40" s="9">
        <v>179</v>
      </c>
      <c r="V40" s="9">
        <v>1683</v>
      </c>
      <c r="W40" s="9">
        <v>3</v>
      </c>
      <c r="X40" s="9">
        <v>19</v>
      </c>
      <c r="Y40" s="9">
        <v>21</v>
      </c>
      <c r="Z40" s="9">
        <v>11</v>
      </c>
      <c r="AA40" s="9">
        <v>9</v>
      </c>
      <c r="AB40" s="9">
        <v>11</v>
      </c>
      <c r="AC40" s="9">
        <v>74</v>
      </c>
      <c r="AD40" s="9">
        <v>282</v>
      </c>
      <c r="AE40" s="9">
        <v>604</v>
      </c>
      <c r="AF40" s="9">
        <v>432</v>
      </c>
      <c r="AG40" s="9">
        <v>301</v>
      </c>
      <c r="AH40" s="9">
        <v>261</v>
      </c>
      <c r="AI40" s="9">
        <v>220</v>
      </c>
      <c r="AJ40" s="10">
        <v>2100</v>
      </c>
    </row>
    <row r="41" spans="1:36" ht="18.75" customHeight="1">
      <c r="A41" s="2" t="s">
        <v>34</v>
      </c>
      <c r="B41" s="9">
        <v>380</v>
      </c>
      <c r="C41" s="9">
        <v>1075</v>
      </c>
      <c r="D41" s="9">
        <v>585</v>
      </c>
      <c r="E41" s="9">
        <v>337</v>
      </c>
      <c r="F41" s="9">
        <v>380</v>
      </c>
      <c r="G41" s="9">
        <v>383</v>
      </c>
      <c r="H41" s="9">
        <v>3140</v>
      </c>
      <c r="I41" s="9">
        <v>85</v>
      </c>
      <c r="J41" s="9">
        <v>230</v>
      </c>
      <c r="K41" s="9">
        <v>138</v>
      </c>
      <c r="L41" s="9">
        <v>64</v>
      </c>
      <c r="M41" s="9">
        <v>81</v>
      </c>
      <c r="N41" s="9">
        <v>71</v>
      </c>
      <c r="O41" s="9">
        <v>669</v>
      </c>
      <c r="P41" s="9">
        <v>295</v>
      </c>
      <c r="Q41" s="9">
        <v>845</v>
      </c>
      <c r="R41" s="9">
        <v>447</v>
      </c>
      <c r="S41" s="9">
        <v>273</v>
      </c>
      <c r="T41" s="9">
        <v>299</v>
      </c>
      <c r="U41" s="9">
        <v>312</v>
      </c>
      <c r="V41" s="9">
        <v>2471</v>
      </c>
      <c r="W41" s="9">
        <v>7</v>
      </c>
      <c r="X41" s="9">
        <v>30</v>
      </c>
      <c r="Y41" s="9">
        <v>41</v>
      </c>
      <c r="Z41" s="9">
        <v>13</v>
      </c>
      <c r="AA41" s="9">
        <v>17</v>
      </c>
      <c r="AB41" s="9">
        <v>26</v>
      </c>
      <c r="AC41" s="9">
        <v>134</v>
      </c>
      <c r="AD41" s="9">
        <v>387</v>
      </c>
      <c r="AE41" s="9">
        <v>1105</v>
      </c>
      <c r="AF41" s="9">
        <v>626</v>
      </c>
      <c r="AG41" s="9">
        <v>350</v>
      </c>
      <c r="AH41" s="9">
        <v>397</v>
      </c>
      <c r="AI41" s="9">
        <v>409</v>
      </c>
      <c r="AJ41" s="10">
        <v>3274</v>
      </c>
    </row>
    <row r="42" spans="1:36" ht="18.75" customHeight="1">
      <c r="A42" s="2" t="s">
        <v>35</v>
      </c>
      <c r="B42" s="9">
        <v>481</v>
      </c>
      <c r="C42" s="9">
        <v>824</v>
      </c>
      <c r="D42" s="9">
        <v>616</v>
      </c>
      <c r="E42" s="9">
        <v>398</v>
      </c>
      <c r="F42" s="9">
        <v>395</v>
      </c>
      <c r="G42" s="9">
        <v>322</v>
      </c>
      <c r="H42" s="9">
        <v>3036</v>
      </c>
      <c r="I42" s="9">
        <v>110</v>
      </c>
      <c r="J42" s="9">
        <v>179</v>
      </c>
      <c r="K42" s="9">
        <v>118</v>
      </c>
      <c r="L42" s="9">
        <v>70</v>
      </c>
      <c r="M42" s="9">
        <v>67</v>
      </c>
      <c r="N42" s="9">
        <v>56</v>
      </c>
      <c r="O42" s="9">
        <v>600</v>
      </c>
      <c r="P42" s="9">
        <v>371</v>
      </c>
      <c r="Q42" s="9">
        <v>645</v>
      </c>
      <c r="R42" s="9">
        <v>498</v>
      </c>
      <c r="S42" s="9">
        <v>328</v>
      </c>
      <c r="T42" s="9">
        <v>328</v>
      </c>
      <c r="U42" s="9">
        <v>266</v>
      </c>
      <c r="V42" s="9">
        <v>2436</v>
      </c>
      <c r="W42" s="9">
        <v>6</v>
      </c>
      <c r="X42" s="9">
        <v>43</v>
      </c>
      <c r="Y42" s="9">
        <v>25</v>
      </c>
      <c r="Z42" s="9">
        <v>27</v>
      </c>
      <c r="AA42" s="9">
        <v>20</v>
      </c>
      <c r="AB42" s="9">
        <v>24</v>
      </c>
      <c r="AC42" s="9">
        <v>145</v>
      </c>
      <c r="AD42" s="9">
        <v>487</v>
      </c>
      <c r="AE42" s="9">
        <v>867</v>
      </c>
      <c r="AF42" s="9">
        <v>641</v>
      </c>
      <c r="AG42" s="9">
        <v>425</v>
      </c>
      <c r="AH42" s="9">
        <v>415</v>
      </c>
      <c r="AI42" s="9">
        <v>346</v>
      </c>
      <c r="AJ42" s="10">
        <v>3181</v>
      </c>
    </row>
    <row r="43" spans="1:36" ht="18.75" customHeight="1">
      <c r="A43" s="2" t="s">
        <v>36</v>
      </c>
      <c r="B43" s="9">
        <v>268</v>
      </c>
      <c r="C43" s="9">
        <v>869</v>
      </c>
      <c r="D43" s="9">
        <v>528</v>
      </c>
      <c r="E43" s="9">
        <v>350</v>
      </c>
      <c r="F43" s="9">
        <v>385</v>
      </c>
      <c r="G43" s="9">
        <v>344</v>
      </c>
      <c r="H43" s="9">
        <v>2744</v>
      </c>
      <c r="I43" s="9">
        <v>70</v>
      </c>
      <c r="J43" s="9">
        <v>192</v>
      </c>
      <c r="K43" s="9">
        <v>135</v>
      </c>
      <c r="L43" s="9">
        <v>84</v>
      </c>
      <c r="M43" s="9">
        <v>54</v>
      </c>
      <c r="N43" s="9">
        <v>84</v>
      </c>
      <c r="O43" s="9">
        <v>619</v>
      </c>
      <c r="P43" s="9">
        <v>198</v>
      </c>
      <c r="Q43" s="9">
        <v>677</v>
      </c>
      <c r="R43" s="9">
        <v>393</v>
      </c>
      <c r="S43" s="9">
        <v>266</v>
      </c>
      <c r="T43" s="9">
        <v>331</v>
      </c>
      <c r="U43" s="9">
        <v>260</v>
      </c>
      <c r="V43" s="9">
        <v>2125</v>
      </c>
      <c r="W43" s="9">
        <v>5</v>
      </c>
      <c r="X43" s="9">
        <v>37</v>
      </c>
      <c r="Y43" s="9">
        <v>42</v>
      </c>
      <c r="Z43" s="9">
        <v>18</v>
      </c>
      <c r="AA43" s="9">
        <v>15</v>
      </c>
      <c r="AB43" s="9">
        <v>24</v>
      </c>
      <c r="AC43" s="9">
        <v>141</v>
      </c>
      <c r="AD43" s="9">
        <v>273</v>
      </c>
      <c r="AE43" s="9">
        <v>906</v>
      </c>
      <c r="AF43" s="9">
        <v>570</v>
      </c>
      <c r="AG43" s="9">
        <v>368</v>
      </c>
      <c r="AH43" s="9">
        <v>400</v>
      </c>
      <c r="AI43" s="9">
        <v>368</v>
      </c>
      <c r="AJ43" s="10">
        <v>2885</v>
      </c>
    </row>
    <row r="44" spans="1:36" ht="18.75" customHeight="1">
      <c r="A44" s="2" t="s">
        <v>37</v>
      </c>
      <c r="B44" s="9">
        <v>160</v>
      </c>
      <c r="C44" s="9">
        <v>511</v>
      </c>
      <c r="D44" s="9">
        <v>354</v>
      </c>
      <c r="E44" s="9">
        <v>248</v>
      </c>
      <c r="F44" s="9">
        <v>219</v>
      </c>
      <c r="G44" s="9">
        <v>282</v>
      </c>
      <c r="H44" s="9">
        <v>1774</v>
      </c>
      <c r="I44" s="9">
        <v>30</v>
      </c>
      <c r="J44" s="9">
        <v>90</v>
      </c>
      <c r="K44" s="9">
        <v>78</v>
      </c>
      <c r="L44" s="9">
        <v>43</v>
      </c>
      <c r="M44" s="9">
        <v>43</v>
      </c>
      <c r="N44" s="9">
        <v>47</v>
      </c>
      <c r="O44" s="9">
        <v>331</v>
      </c>
      <c r="P44" s="9">
        <v>130</v>
      </c>
      <c r="Q44" s="9">
        <v>421</v>
      </c>
      <c r="R44" s="9">
        <v>276</v>
      </c>
      <c r="S44" s="9">
        <v>205</v>
      </c>
      <c r="T44" s="9">
        <v>176</v>
      </c>
      <c r="U44" s="9">
        <v>235</v>
      </c>
      <c r="V44" s="9">
        <v>1443</v>
      </c>
      <c r="W44" s="9">
        <v>5</v>
      </c>
      <c r="X44" s="9">
        <v>13</v>
      </c>
      <c r="Y44" s="9">
        <v>15</v>
      </c>
      <c r="Z44" s="9">
        <v>15</v>
      </c>
      <c r="AA44" s="9">
        <v>9</v>
      </c>
      <c r="AB44" s="9">
        <v>21</v>
      </c>
      <c r="AC44" s="9">
        <v>78</v>
      </c>
      <c r="AD44" s="9">
        <v>165</v>
      </c>
      <c r="AE44" s="9">
        <v>524</v>
      </c>
      <c r="AF44" s="9">
        <v>369</v>
      </c>
      <c r="AG44" s="9">
        <v>263</v>
      </c>
      <c r="AH44" s="9">
        <v>228</v>
      </c>
      <c r="AI44" s="9">
        <v>303</v>
      </c>
      <c r="AJ44" s="10">
        <v>1852</v>
      </c>
    </row>
    <row r="45" spans="1:36" ht="18.75" customHeight="1">
      <c r="A45" s="2" t="s">
        <v>38</v>
      </c>
      <c r="B45" s="9">
        <v>220</v>
      </c>
      <c r="C45" s="9">
        <v>304</v>
      </c>
      <c r="D45" s="9">
        <v>195</v>
      </c>
      <c r="E45" s="9">
        <v>176</v>
      </c>
      <c r="F45" s="9">
        <v>162</v>
      </c>
      <c r="G45" s="9">
        <v>193</v>
      </c>
      <c r="H45" s="9">
        <v>1250</v>
      </c>
      <c r="I45" s="9">
        <v>39</v>
      </c>
      <c r="J45" s="9">
        <v>47</v>
      </c>
      <c r="K45" s="9">
        <v>38</v>
      </c>
      <c r="L45" s="9">
        <v>31</v>
      </c>
      <c r="M45" s="9">
        <v>24</v>
      </c>
      <c r="N45" s="9">
        <v>30</v>
      </c>
      <c r="O45" s="9">
        <v>209</v>
      </c>
      <c r="P45" s="9">
        <v>181</v>
      </c>
      <c r="Q45" s="9">
        <v>257</v>
      </c>
      <c r="R45" s="9">
        <v>157</v>
      </c>
      <c r="S45" s="9">
        <v>145</v>
      </c>
      <c r="T45" s="9">
        <v>138</v>
      </c>
      <c r="U45" s="9">
        <v>163</v>
      </c>
      <c r="V45" s="9">
        <v>1041</v>
      </c>
      <c r="W45" s="9">
        <v>6</v>
      </c>
      <c r="X45" s="9">
        <v>12</v>
      </c>
      <c r="Y45" s="9">
        <v>13</v>
      </c>
      <c r="Z45" s="9">
        <v>4</v>
      </c>
      <c r="AA45" s="9">
        <v>10</v>
      </c>
      <c r="AB45" s="9">
        <v>10</v>
      </c>
      <c r="AC45" s="9">
        <v>55</v>
      </c>
      <c r="AD45" s="9">
        <v>226</v>
      </c>
      <c r="AE45" s="9">
        <v>316</v>
      </c>
      <c r="AF45" s="9">
        <v>208</v>
      </c>
      <c r="AG45" s="9">
        <v>180</v>
      </c>
      <c r="AH45" s="9">
        <v>172</v>
      </c>
      <c r="AI45" s="9">
        <v>203</v>
      </c>
      <c r="AJ45" s="10">
        <v>1305</v>
      </c>
    </row>
    <row r="46" spans="1:36" ht="18.75" customHeight="1">
      <c r="A46" s="2" t="s">
        <v>39</v>
      </c>
      <c r="B46" s="9">
        <v>99</v>
      </c>
      <c r="C46" s="9">
        <v>291</v>
      </c>
      <c r="D46" s="9">
        <v>183</v>
      </c>
      <c r="E46" s="9">
        <v>142</v>
      </c>
      <c r="F46" s="9">
        <v>139</v>
      </c>
      <c r="G46" s="9">
        <v>57</v>
      </c>
      <c r="H46" s="9">
        <v>911</v>
      </c>
      <c r="I46" s="9">
        <v>28</v>
      </c>
      <c r="J46" s="9">
        <v>65</v>
      </c>
      <c r="K46" s="9">
        <v>46</v>
      </c>
      <c r="L46" s="9">
        <v>26</v>
      </c>
      <c r="M46" s="9">
        <v>31</v>
      </c>
      <c r="N46" s="9">
        <v>8</v>
      </c>
      <c r="O46" s="9">
        <v>204</v>
      </c>
      <c r="P46" s="9">
        <v>71</v>
      </c>
      <c r="Q46" s="9">
        <v>226</v>
      </c>
      <c r="R46" s="9">
        <v>137</v>
      </c>
      <c r="S46" s="9">
        <v>116</v>
      </c>
      <c r="T46" s="9">
        <v>108</v>
      </c>
      <c r="U46" s="9">
        <v>49</v>
      </c>
      <c r="V46" s="9">
        <v>707</v>
      </c>
      <c r="W46" s="9">
        <v>1</v>
      </c>
      <c r="X46" s="9">
        <v>11</v>
      </c>
      <c r="Y46" s="9">
        <v>8</v>
      </c>
      <c r="Z46" s="9">
        <v>10</v>
      </c>
      <c r="AA46" s="9">
        <v>9</v>
      </c>
      <c r="AB46" s="9">
        <v>4</v>
      </c>
      <c r="AC46" s="9">
        <v>43</v>
      </c>
      <c r="AD46" s="9">
        <v>100</v>
      </c>
      <c r="AE46" s="9">
        <v>302</v>
      </c>
      <c r="AF46" s="9">
        <v>191</v>
      </c>
      <c r="AG46" s="9">
        <v>152</v>
      </c>
      <c r="AH46" s="9">
        <v>148</v>
      </c>
      <c r="AI46" s="9">
        <v>61</v>
      </c>
      <c r="AJ46" s="10">
        <v>954</v>
      </c>
    </row>
    <row r="47" spans="1:36" ht="18.75" customHeight="1">
      <c r="A47" s="2" t="s">
        <v>40</v>
      </c>
      <c r="B47" s="9">
        <v>196</v>
      </c>
      <c r="C47" s="9">
        <v>385</v>
      </c>
      <c r="D47" s="9">
        <v>239</v>
      </c>
      <c r="E47" s="9">
        <v>168</v>
      </c>
      <c r="F47" s="9">
        <v>185</v>
      </c>
      <c r="G47" s="9">
        <v>201</v>
      </c>
      <c r="H47" s="9">
        <v>1374</v>
      </c>
      <c r="I47" s="9">
        <v>50</v>
      </c>
      <c r="J47" s="9">
        <v>93</v>
      </c>
      <c r="K47" s="9">
        <v>56</v>
      </c>
      <c r="L47" s="9">
        <v>33</v>
      </c>
      <c r="M47" s="9">
        <v>34</v>
      </c>
      <c r="N47" s="9">
        <v>36</v>
      </c>
      <c r="O47" s="9">
        <v>302</v>
      </c>
      <c r="P47" s="9">
        <v>146</v>
      </c>
      <c r="Q47" s="9">
        <v>292</v>
      </c>
      <c r="R47" s="9">
        <v>183</v>
      </c>
      <c r="S47" s="9">
        <v>135</v>
      </c>
      <c r="T47" s="9">
        <v>151</v>
      </c>
      <c r="U47" s="9">
        <v>165</v>
      </c>
      <c r="V47" s="9">
        <v>1072</v>
      </c>
      <c r="W47" s="9">
        <v>1</v>
      </c>
      <c r="X47" s="9">
        <v>7</v>
      </c>
      <c r="Y47" s="9">
        <v>12</v>
      </c>
      <c r="Z47" s="9">
        <v>8</v>
      </c>
      <c r="AA47" s="9">
        <v>5</v>
      </c>
      <c r="AB47" s="9">
        <v>11</v>
      </c>
      <c r="AC47" s="9">
        <v>44</v>
      </c>
      <c r="AD47" s="9">
        <v>197</v>
      </c>
      <c r="AE47" s="9">
        <v>392</v>
      </c>
      <c r="AF47" s="9">
        <v>251</v>
      </c>
      <c r="AG47" s="9">
        <v>176</v>
      </c>
      <c r="AH47" s="9">
        <v>190</v>
      </c>
      <c r="AI47" s="9">
        <v>212</v>
      </c>
      <c r="AJ47" s="10">
        <v>1418</v>
      </c>
    </row>
    <row r="48" spans="1:36" ht="18.75" customHeight="1">
      <c r="A48" s="2" t="s">
        <v>41</v>
      </c>
      <c r="B48" s="9">
        <v>84</v>
      </c>
      <c r="C48" s="9">
        <v>318</v>
      </c>
      <c r="D48" s="9">
        <v>266</v>
      </c>
      <c r="E48" s="9">
        <v>183</v>
      </c>
      <c r="F48" s="9">
        <v>167</v>
      </c>
      <c r="G48" s="9">
        <v>145</v>
      </c>
      <c r="H48" s="9">
        <v>1163</v>
      </c>
      <c r="I48" s="9">
        <v>25</v>
      </c>
      <c r="J48" s="9">
        <v>85</v>
      </c>
      <c r="K48" s="9">
        <v>70</v>
      </c>
      <c r="L48" s="9">
        <v>34</v>
      </c>
      <c r="M48" s="9">
        <v>31</v>
      </c>
      <c r="N48" s="9">
        <v>33</v>
      </c>
      <c r="O48" s="9">
        <v>278</v>
      </c>
      <c r="P48" s="9">
        <v>59</v>
      </c>
      <c r="Q48" s="9">
        <v>233</v>
      </c>
      <c r="R48" s="9">
        <v>196</v>
      </c>
      <c r="S48" s="9">
        <v>149</v>
      </c>
      <c r="T48" s="9">
        <v>136</v>
      </c>
      <c r="U48" s="9">
        <v>112</v>
      </c>
      <c r="V48" s="9">
        <v>885</v>
      </c>
      <c r="W48" s="9">
        <v>2</v>
      </c>
      <c r="X48" s="9">
        <v>19</v>
      </c>
      <c r="Y48" s="9">
        <v>14</v>
      </c>
      <c r="Z48" s="9">
        <v>9</v>
      </c>
      <c r="AA48" s="9">
        <v>9</v>
      </c>
      <c r="AB48" s="9">
        <v>12</v>
      </c>
      <c r="AC48" s="9">
        <v>65</v>
      </c>
      <c r="AD48" s="9">
        <v>86</v>
      </c>
      <c r="AE48" s="9">
        <v>337</v>
      </c>
      <c r="AF48" s="9">
        <v>280</v>
      </c>
      <c r="AG48" s="9">
        <v>192</v>
      </c>
      <c r="AH48" s="9">
        <v>176</v>
      </c>
      <c r="AI48" s="9">
        <v>157</v>
      </c>
      <c r="AJ48" s="10">
        <v>1228</v>
      </c>
    </row>
    <row r="49" spans="1:36" ht="18.75" customHeight="1">
      <c r="A49" s="2" t="s">
        <v>42</v>
      </c>
      <c r="B49" s="9">
        <v>173</v>
      </c>
      <c r="C49" s="9">
        <v>471</v>
      </c>
      <c r="D49" s="9">
        <v>300</v>
      </c>
      <c r="E49" s="9">
        <v>194</v>
      </c>
      <c r="F49" s="9">
        <v>183</v>
      </c>
      <c r="G49" s="9">
        <v>157</v>
      </c>
      <c r="H49" s="9">
        <v>1478</v>
      </c>
      <c r="I49" s="9">
        <v>42</v>
      </c>
      <c r="J49" s="9">
        <v>112</v>
      </c>
      <c r="K49" s="9">
        <v>82</v>
      </c>
      <c r="L49" s="9">
        <v>40</v>
      </c>
      <c r="M49" s="9">
        <v>25</v>
      </c>
      <c r="N49" s="9">
        <v>30</v>
      </c>
      <c r="O49" s="9">
        <v>331</v>
      </c>
      <c r="P49" s="9">
        <v>131</v>
      </c>
      <c r="Q49" s="9">
        <v>359</v>
      </c>
      <c r="R49" s="9">
        <v>218</v>
      </c>
      <c r="S49" s="9">
        <v>154</v>
      </c>
      <c r="T49" s="9">
        <v>158</v>
      </c>
      <c r="U49" s="9">
        <v>127</v>
      </c>
      <c r="V49" s="9">
        <v>1147</v>
      </c>
      <c r="W49" s="9">
        <v>1</v>
      </c>
      <c r="X49" s="9">
        <v>13</v>
      </c>
      <c r="Y49" s="9">
        <v>19</v>
      </c>
      <c r="Z49" s="9">
        <v>14</v>
      </c>
      <c r="AA49" s="9">
        <v>6</v>
      </c>
      <c r="AB49" s="9">
        <v>8</v>
      </c>
      <c r="AC49" s="9">
        <v>61</v>
      </c>
      <c r="AD49" s="9">
        <v>174</v>
      </c>
      <c r="AE49" s="9">
        <v>484</v>
      </c>
      <c r="AF49" s="9">
        <v>319</v>
      </c>
      <c r="AG49" s="9">
        <v>208</v>
      </c>
      <c r="AH49" s="9">
        <v>189</v>
      </c>
      <c r="AI49" s="9">
        <v>165</v>
      </c>
      <c r="AJ49" s="10">
        <v>1539</v>
      </c>
    </row>
    <row r="50" spans="1:36" ht="18.75" customHeight="1">
      <c r="A50" s="2" t="s">
        <v>43</v>
      </c>
      <c r="B50" s="9">
        <v>226</v>
      </c>
      <c r="C50" s="9">
        <v>590</v>
      </c>
      <c r="D50" s="9">
        <v>330</v>
      </c>
      <c r="E50" s="9">
        <v>226</v>
      </c>
      <c r="F50" s="9">
        <v>238</v>
      </c>
      <c r="G50" s="9">
        <v>197</v>
      </c>
      <c r="H50" s="9">
        <v>1807</v>
      </c>
      <c r="I50" s="9">
        <v>64</v>
      </c>
      <c r="J50" s="9">
        <v>141</v>
      </c>
      <c r="K50" s="9">
        <v>65</v>
      </c>
      <c r="L50" s="9">
        <v>34</v>
      </c>
      <c r="M50" s="9">
        <v>46</v>
      </c>
      <c r="N50" s="9">
        <v>40</v>
      </c>
      <c r="O50" s="9">
        <v>390</v>
      </c>
      <c r="P50" s="9">
        <v>162</v>
      </c>
      <c r="Q50" s="9">
        <v>449</v>
      </c>
      <c r="R50" s="9">
        <v>265</v>
      </c>
      <c r="S50" s="9">
        <v>192</v>
      </c>
      <c r="T50" s="9">
        <v>192</v>
      </c>
      <c r="U50" s="9">
        <v>157</v>
      </c>
      <c r="V50" s="9">
        <v>1417</v>
      </c>
      <c r="W50" s="9">
        <v>5</v>
      </c>
      <c r="X50" s="9">
        <v>21</v>
      </c>
      <c r="Y50" s="9">
        <v>29</v>
      </c>
      <c r="Z50" s="9">
        <v>10</v>
      </c>
      <c r="AA50" s="9">
        <v>8</v>
      </c>
      <c r="AB50" s="9">
        <v>15</v>
      </c>
      <c r="AC50" s="9">
        <v>88</v>
      </c>
      <c r="AD50" s="9">
        <v>231</v>
      </c>
      <c r="AE50" s="9">
        <v>611</v>
      </c>
      <c r="AF50" s="9">
        <v>359</v>
      </c>
      <c r="AG50" s="9">
        <v>236</v>
      </c>
      <c r="AH50" s="9">
        <v>246</v>
      </c>
      <c r="AI50" s="9">
        <v>212</v>
      </c>
      <c r="AJ50" s="10">
        <v>1895</v>
      </c>
    </row>
    <row r="51" spans="1:36" ht="18.75" customHeight="1">
      <c r="A51" s="2" t="s">
        <v>44</v>
      </c>
      <c r="B51" s="9">
        <v>128</v>
      </c>
      <c r="C51" s="9">
        <v>311</v>
      </c>
      <c r="D51" s="9">
        <v>227</v>
      </c>
      <c r="E51" s="9">
        <v>143</v>
      </c>
      <c r="F51" s="9">
        <v>142</v>
      </c>
      <c r="G51" s="9">
        <v>134</v>
      </c>
      <c r="H51" s="9">
        <v>1085</v>
      </c>
      <c r="I51" s="9">
        <v>47</v>
      </c>
      <c r="J51" s="9">
        <v>84</v>
      </c>
      <c r="K51" s="9">
        <v>61</v>
      </c>
      <c r="L51" s="9">
        <v>29</v>
      </c>
      <c r="M51" s="9">
        <v>34</v>
      </c>
      <c r="N51" s="9">
        <v>30</v>
      </c>
      <c r="O51" s="9">
        <v>285</v>
      </c>
      <c r="P51" s="9">
        <v>81</v>
      </c>
      <c r="Q51" s="9">
        <v>227</v>
      </c>
      <c r="R51" s="9">
        <v>166</v>
      </c>
      <c r="S51" s="9">
        <v>114</v>
      </c>
      <c r="T51" s="9">
        <v>108</v>
      </c>
      <c r="U51" s="9">
        <v>104</v>
      </c>
      <c r="V51" s="9">
        <v>800</v>
      </c>
      <c r="W51" s="9">
        <v>1</v>
      </c>
      <c r="X51" s="9">
        <v>18</v>
      </c>
      <c r="Y51" s="9">
        <v>20</v>
      </c>
      <c r="Z51" s="9">
        <v>11</v>
      </c>
      <c r="AA51" s="9">
        <v>12</v>
      </c>
      <c r="AB51" s="9">
        <v>10</v>
      </c>
      <c r="AC51" s="9">
        <v>72</v>
      </c>
      <c r="AD51" s="9">
        <v>129</v>
      </c>
      <c r="AE51" s="9">
        <v>329</v>
      </c>
      <c r="AF51" s="9">
        <v>247</v>
      </c>
      <c r="AG51" s="9">
        <v>154</v>
      </c>
      <c r="AH51" s="9">
        <v>154</v>
      </c>
      <c r="AI51" s="9">
        <v>144</v>
      </c>
      <c r="AJ51" s="10">
        <v>1157</v>
      </c>
    </row>
    <row r="52" spans="1:36" ht="18.75" customHeight="1">
      <c r="A52" s="2" t="s">
        <v>45</v>
      </c>
      <c r="B52" s="9">
        <v>141</v>
      </c>
      <c r="C52" s="9">
        <v>572</v>
      </c>
      <c r="D52" s="9">
        <v>353</v>
      </c>
      <c r="E52" s="9">
        <v>228</v>
      </c>
      <c r="F52" s="9">
        <v>229</v>
      </c>
      <c r="G52" s="9">
        <v>262</v>
      </c>
      <c r="H52" s="9">
        <v>1785</v>
      </c>
      <c r="I52" s="9">
        <v>38</v>
      </c>
      <c r="J52" s="9">
        <v>122</v>
      </c>
      <c r="K52" s="9">
        <v>85</v>
      </c>
      <c r="L52" s="9">
        <v>32</v>
      </c>
      <c r="M52" s="9">
        <v>37</v>
      </c>
      <c r="N52" s="9">
        <v>52</v>
      </c>
      <c r="O52" s="9">
        <v>366</v>
      </c>
      <c r="P52" s="9">
        <v>103</v>
      </c>
      <c r="Q52" s="9">
        <v>450</v>
      </c>
      <c r="R52" s="9">
        <v>268</v>
      </c>
      <c r="S52" s="9">
        <v>196</v>
      </c>
      <c r="T52" s="9">
        <v>192</v>
      </c>
      <c r="U52" s="9">
        <v>210</v>
      </c>
      <c r="V52" s="9">
        <v>1419</v>
      </c>
      <c r="W52" s="9">
        <v>2</v>
      </c>
      <c r="X52" s="9">
        <v>48</v>
      </c>
      <c r="Y52" s="9">
        <v>35</v>
      </c>
      <c r="Z52" s="9">
        <v>17</v>
      </c>
      <c r="AA52" s="9">
        <v>13</v>
      </c>
      <c r="AB52" s="9">
        <v>27</v>
      </c>
      <c r="AC52" s="9">
        <v>142</v>
      </c>
      <c r="AD52" s="9">
        <v>143</v>
      </c>
      <c r="AE52" s="9">
        <v>620</v>
      </c>
      <c r="AF52" s="9">
        <v>388</v>
      </c>
      <c r="AG52" s="9">
        <v>245</v>
      </c>
      <c r="AH52" s="9">
        <v>242</v>
      </c>
      <c r="AI52" s="9">
        <v>289</v>
      </c>
      <c r="AJ52" s="10">
        <v>1927</v>
      </c>
    </row>
    <row r="53" spans="1:36" ht="18.75" customHeight="1">
      <c r="A53" s="2" t="s">
        <v>46</v>
      </c>
      <c r="B53" s="9">
        <v>216</v>
      </c>
      <c r="C53" s="9">
        <v>210</v>
      </c>
      <c r="D53" s="9">
        <v>178</v>
      </c>
      <c r="E53" s="9">
        <v>107</v>
      </c>
      <c r="F53" s="9">
        <v>118</v>
      </c>
      <c r="G53" s="9">
        <v>82</v>
      </c>
      <c r="H53" s="9">
        <v>911</v>
      </c>
      <c r="I53" s="9">
        <v>52</v>
      </c>
      <c r="J53" s="9">
        <v>48</v>
      </c>
      <c r="K53" s="9">
        <v>41</v>
      </c>
      <c r="L53" s="9">
        <v>18</v>
      </c>
      <c r="M53" s="9">
        <v>22</v>
      </c>
      <c r="N53" s="9">
        <v>19</v>
      </c>
      <c r="O53" s="9">
        <v>200</v>
      </c>
      <c r="P53" s="9">
        <v>164</v>
      </c>
      <c r="Q53" s="9">
        <v>162</v>
      </c>
      <c r="R53" s="9">
        <v>137</v>
      </c>
      <c r="S53" s="9">
        <v>89</v>
      </c>
      <c r="T53" s="9">
        <v>96</v>
      </c>
      <c r="U53" s="9">
        <v>63</v>
      </c>
      <c r="V53" s="9">
        <v>711</v>
      </c>
      <c r="W53" s="9">
        <v>6</v>
      </c>
      <c r="X53" s="9">
        <v>19</v>
      </c>
      <c r="Y53" s="9">
        <v>18</v>
      </c>
      <c r="Z53" s="9">
        <v>3</v>
      </c>
      <c r="AA53" s="9">
        <v>11</v>
      </c>
      <c r="AB53" s="9">
        <v>7</v>
      </c>
      <c r="AC53" s="9">
        <v>64</v>
      </c>
      <c r="AD53" s="9">
        <v>222</v>
      </c>
      <c r="AE53" s="9">
        <v>229</v>
      </c>
      <c r="AF53" s="9">
        <v>196</v>
      </c>
      <c r="AG53" s="9">
        <v>110</v>
      </c>
      <c r="AH53" s="9">
        <v>129</v>
      </c>
      <c r="AI53" s="9">
        <v>89</v>
      </c>
      <c r="AJ53" s="10">
        <v>975</v>
      </c>
    </row>
    <row r="54" spans="1:36" ht="18.75" customHeight="1">
      <c r="A54" s="2" t="s">
        <v>47</v>
      </c>
      <c r="B54" s="9">
        <v>109</v>
      </c>
      <c r="C54" s="9">
        <v>218</v>
      </c>
      <c r="D54" s="9">
        <v>105</v>
      </c>
      <c r="E54" s="9">
        <v>75</v>
      </c>
      <c r="F54" s="9">
        <v>81</v>
      </c>
      <c r="G54" s="9">
        <v>73</v>
      </c>
      <c r="H54" s="9">
        <v>661</v>
      </c>
      <c r="I54" s="9">
        <v>23</v>
      </c>
      <c r="J54" s="9">
        <v>41</v>
      </c>
      <c r="K54" s="9">
        <v>22</v>
      </c>
      <c r="L54" s="9">
        <v>16</v>
      </c>
      <c r="M54" s="9">
        <v>18</v>
      </c>
      <c r="N54" s="9">
        <v>12</v>
      </c>
      <c r="O54" s="9">
        <v>132</v>
      </c>
      <c r="P54" s="9">
        <v>86</v>
      </c>
      <c r="Q54" s="9">
        <v>177</v>
      </c>
      <c r="R54" s="9">
        <v>83</v>
      </c>
      <c r="S54" s="9">
        <v>59</v>
      </c>
      <c r="T54" s="9">
        <v>63</v>
      </c>
      <c r="U54" s="9">
        <v>61</v>
      </c>
      <c r="V54" s="9">
        <v>529</v>
      </c>
      <c r="W54" s="9">
        <v>2</v>
      </c>
      <c r="X54" s="9">
        <v>15</v>
      </c>
      <c r="Y54" s="9">
        <v>8</v>
      </c>
      <c r="Z54" s="9">
        <v>3</v>
      </c>
      <c r="AA54" s="9">
        <v>2</v>
      </c>
      <c r="AB54" s="9">
        <v>9</v>
      </c>
      <c r="AC54" s="9">
        <v>39</v>
      </c>
      <c r="AD54" s="9">
        <v>111</v>
      </c>
      <c r="AE54" s="9">
        <v>233</v>
      </c>
      <c r="AF54" s="9">
        <v>113</v>
      </c>
      <c r="AG54" s="9">
        <v>78</v>
      </c>
      <c r="AH54" s="9">
        <v>83</v>
      </c>
      <c r="AI54" s="9">
        <v>82</v>
      </c>
      <c r="AJ54" s="10">
        <v>700</v>
      </c>
    </row>
    <row r="55" spans="1:36" ht="18.75" customHeight="1">
      <c r="A55" s="2" t="s">
        <v>48</v>
      </c>
      <c r="B55" s="9">
        <v>204</v>
      </c>
      <c r="C55" s="9">
        <v>326</v>
      </c>
      <c r="D55" s="9">
        <v>239</v>
      </c>
      <c r="E55" s="9">
        <v>182</v>
      </c>
      <c r="F55" s="9">
        <v>181</v>
      </c>
      <c r="G55" s="9">
        <v>168</v>
      </c>
      <c r="H55" s="9">
        <v>1300</v>
      </c>
      <c r="I55" s="9">
        <v>40</v>
      </c>
      <c r="J55" s="9">
        <v>71</v>
      </c>
      <c r="K55" s="9">
        <v>36</v>
      </c>
      <c r="L55" s="9">
        <v>28</v>
      </c>
      <c r="M55" s="9">
        <v>22</v>
      </c>
      <c r="N55" s="9">
        <v>31</v>
      </c>
      <c r="O55" s="9">
        <v>228</v>
      </c>
      <c r="P55" s="9">
        <v>164</v>
      </c>
      <c r="Q55" s="9">
        <v>255</v>
      </c>
      <c r="R55" s="9">
        <v>203</v>
      </c>
      <c r="S55" s="9">
        <v>154</v>
      </c>
      <c r="T55" s="9">
        <v>159</v>
      </c>
      <c r="U55" s="9">
        <v>137</v>
      </c>
      <c r="V55" s="9">
        <v>1072</v>
      </c>
      <c r="W55" s="9">
        <v>1</v>
      </c>
      <c r="X55" s="9">
        <v>15</v>
      </c>
      <c r="Y55" s="9">
        <v>7</v>
      </c>
      <c r="Z55" s="9">
        <v>9</v>
      </c>
      <c r="AA55" s="9">
        <v>7</v>
      </c>
      <c r="AB55" s="9">
        <v>8</v>
      </c>
      <c r="AC55" s="9">
        <v>47</v>
      </c>
      <c r="AD55" s="9">
        <v>205</v>
      </c>
      <c r="AE55" s="9">
        <v>341</v>
      </c>
      <c r="AF55" s="9">
        <v>246</v>
      </c>
      <c r="AG55" s="9">
        <v>191</v>
      </c>
      <c r="AH55" s="9">
        <v>188</v>
      </c>
      <c r="AI55" s="9">
        <v>176</v>
      </c>
      <c r="AJ55" s="10">
        <v>1347</v>
      </c>
    </row>
    <row r="56" spans="1:36" ht="18.75" customHeight="1">
      <c r="A56" s="2" t="s">
        <v>49</v>
      </c>
      <c r="B56" s="9">
        <v>473</v>
      </c>
      <c r="C56" s="9">
        <v>1031</v>
      </c>
      <c r="D56" s="9">
        <v>729</v>
      </c>
      <c r="E56" s="9">
        <v>464</v>
      </c>
      <c r="F56" s="9">
        <v>479</v>
      </c>
      <c r="G56" s="9">
        <v>431</v>
      </c>
      <c r="H56" s="9">
        <v>3607</v>
      </c>
      <c r="I56" s="9">
        <v>101</v>
      </c>
      <c r="J56" s="9">
        <v>226</v>
      </c>
      <c r="K56" s="9">
        <v>148</v>
      </c>
      <c r="L56" s="9">
        <v>87</v>
      </c>
      <c r="M56" s="9">
        <v>75</v>
      </c>
      <c r="N56" s="9">
        <v>82</v>
      </c>
      <c r="O56" s="9">
        <v>719</v>
      </c>
      <c r="P56" s="9">
        <v>372</v>
      </c>
      <c r="Q56" s="9">
        <v>805</v>
      </c>
      <c r="R56" s="9">
        <v>581</v>
      </c>
      <c r="S56" s="9">
        <v>377</v>
      </c>
      <c r="T56" s="9">
        <v>404</v>
      </c>
      <c r="U56" s="9">
        <v>349</v>
      </c>
      <c r="V56" s="9">
        <v>2888</v>
      </c>
      <c r="W56" s="9">
        <v>3</v>
      </c>
      <c r="X56" s="9">
        <v>46</v>
      </c>
      <c r="Y56" s="9">
        <v>52</v>
      </c>
      <c r="Z56" s="9">
        <v>25</v>
      </c>
      <c r="AA56" s="9">
        <v>14</v>
      </c>
      <c r="AB56" s="9">
        <v>21</v>
      </c>
      <c r="AC56" s="9">
        <v>161</v>
      </c>
      <c r="AD56" s="9">
        <v>476</v>
      </c>
      <c r="AE56" s="9">
        <v>1077</v>
      </c>
      <c r="AF56" s="9">
        <v>781</v>
      </c>
      <c r="AG56" s="9">
        <v>489</v>
      </c>
      <c r="AH56" s="9">
        <v>493</v>
      </c>
      <c r="AI56" s="9">
        <v>452</v>
      </c>
      <c r="AJ56" s="10">
        <v>3768</v>
      </c>
    </row>
    <row r="57" spans="1:36" ht="18.75" customHeight="1">
      <c r="A57" s="1" t="s">
        <v>64</v>
      </c>
      <c r="B57" s="11">
        <f>SUM(B31:B56)</f>
        <v>8274</v>
      </c>
      <c r="C57" s="11">
        <f aca="true" t="shared" si="2" ref="C57:AJ57">SUM(C31:C56)</f>
        <v>19686</v>
      </c>
      <c r="D57" s="11">
        <f t="shared" si="2"/>
        <v>13478</v>
      </c>
      <c r="E57" s="11">
        <f t="shared" si="2"/>
        <v>9297</v>
      </c>
      <c r="F57" s="11">
        <f t="shared" si="2"/>
        <v>9044</v>
      </c>
      <c r="G57" s="11">
        <f t="shared" si="2"/>
        <v>8628</v>
      </c>
      <c r="H57" s="11">
        <f t="shared" si="2"/>
        <v>68407</v>
      </c>
      <c r="I57" s="11">
        <f t="shared" si="2"/>
        <v>1879</v>
      </c>
      <c r="J57" s="11">
        <f t="shared" si="2"/>
        <v>4108</v>
      </c>
      <c r="K57" s="11">
        <f t="shared" si="2"/>
        <v>2964</v>
      </c>
      <c r="L57" s="11">
        <f t="shared" si="2"/>
        <v>1753</v>
      </c>
      <c r="M57" s="11">
        <f t="shared" si="2"/>
        <v>1530</v>
      </c>
      <c r="N57" s="11">
        <f t="shared" si="2"/>
        <v>1654</v>
      </c>
      <c r="O57" s="11">
        <f t="shared" si="2"/>
        <v>13888</v>
      </c>
      <c r="P57" s="11">
        <f t="shared" si="2"/>
        <v>6395</v>
      </c>
      <c r="Q57" s="11">
        <f t="shared" si="2"/>
        <v>15578</v>
      </c>
      <c r="R57" s="11">
        <f t="shared" si="2"/>
        <v>10514</v>
      </c>
      <c r="S57" s="11">
        <f t="shared" si="2"/>
        <v>7544</v>
      </c>
      <c r="T57" s="11">
        <f t="shared" si="2"/>
        <v>7514</v>
      </c>
      <c r="U57" s="11">
        <f t="shared" si="2"/>
        <v>6974</v>
      </c>
      <c r="V57" s="11">
        <f t="shared" si="2"/>
        <v>54519</v>
      </c>
      <c r="W57" s="11">
        <f t="shared" si="2"/>
        <v>107</v>
      </c>
      <c r="X57" s="11">
        <f t="shared" si="2"/>
        <v>702</v>
      </c>
      <c r="Y57" s="11">
        <f t="shared" si="2"/>
        <v>861</v>
      </c>
      <c r="Z57" s="11">
        <f t="shared" si="2"/>
        <v>474</v>
      </c>
      <c r="AA57" s="11">
        <f t="shared" si="2"/>
        <v>415</v>
      </c>
      <c r="AB57" s="11">
        <f t="shared" si="2"/>
        <v>559</v>
      </c>
      <c r="AC57" s="11">
        <f t="shared" si="2"/>
        <v>3118</v>
      </c>
      <c r="AD57" s="11">
        <f t="shared" si="2"/>
        <v>8381</v>
      </c>
      <c r="AE57" s="11">
        <f t="shared" si="2"/>
        <v>20388</v>
      </c>
      <c r="AF57" s="11">
        <f t="shared" si="2"/>
        <v>14339</v>
      </c>
      <c r="AG57" s="11">
        <f t="shared" si="2"/>
        <v>9771</v>
      </c>
      <c r="AH57" s="11">
        <f t="shared" si="2"/>
        <v>9459</v>
      </c>
      <c r="AI57" s="11">
        <f t="shared" si="2"/>
        <v>9187</v>
      </c>
      <c r="AJ57" s="12">
        <f t="shared" si="2"/>
        <v>71525</v>
      </c>
    </row>
    <row r="58" spans="1:36" ht="18.75" customHeight="1">
      <c r="A58" s="2" t="s">
        <v>50</v>
      </c>
      <c r="B58" s="31">
        <v>32</v>
      </c>
      <c r="C58" s="31">
        <v>107</v>
      </c>
      <c r="D58" s="31">
        <v>68</v>
      </c>
      <c r="E58" s="31">
        <v>46</v>
      </c>
      <c r="F58" s="31">
        <v>68</v>
      </c>
      <c r="G58" s="31">
        <v>37</v>
      </c>
      <c r="H58" s="31">
        <v>358</v>
      </c>
      <c r="I58" s="31">
        <v>9</v>
      </c>
      <c r="J58" s="31">
        <v>19</v>
      </c>
      <c r="K58" s="31">
        <v>18</v>
      </c>
      <c r="L58" s="31">
        <v>12</v>
      </c>
      <c r="M58" s="31">
        <v>11</v>
      </c>
      <c r="N58" s="31">
        <v>7</v>
      </c>
      <c r="O58" s="31">
        <v>76</v>
      </c>
      <c r="P58" s="9">
        <v>23</v>
      </c>
      <c r="Q58" s="9">
        <v>88</v>
      </c>
      <c r="R58" s="9">
        <v>50</v>
      </c>
      <c r="S58" s="9">
        <v>34</v>
      </c>
      <c r="T58" s="9">
        <v>57</v>
      </c>
      <c r="U58" s="9">
        <v>30</v>
      </c>
      <c r="V58" s="9">
        <v>282</v>
      </c>
      <c r="W58" s="9">
        <v>1</v>
      </c>
      <c r="X58" s="9">
        <v>4</v>
      </c>
      <c r="Y58" s="9">
        <v>14</v>
      </c>
      <c r="Z58" s="9">
        <v>3</v>
      </c>
      <c r="AA58" s="9">
        <v>1</v>
      </c>
      <c r="AB58" s="9">
        <v>3</v>
      </c>
      <c r="AC58" s="9">
        <v>26</v>
      </c>
      <c r="AD58" s="9">
        <v>33</v>
      </c>
      <c r="AE58" s="9">
        <v>111</v>
      </c>
      <c r="AF58" s="9">
        <v>82</v>
      </c>
      <c r="AG58" s="9">
        <v>49</v>
      </c>
      <c r="AH58" s="9">
        <v>69</v>
      </c>
      <c r="AI58" s="9">
        <v>40</v>
      </c>
      <c r="AJ58" s="10">
        <v>384</v>
      </c>
    </row>
    <row r="59" spans="1:36" ht="18.75" customHeight="1">
      <c r="A59" s="2" t="s">
        <v>51</v>
      </c>
      <c r="B59" s="31">
        <v>26</v>
      </c>
      <c r="C59" s="31">
        <v>111</v>
      </c>
      <c r="D59" s="31">
        <v>75</v>
      </c>
      <c r="E59" s="31">
        <v>36</v>
      </c>
      <c r="F59" s="31">
        <v>42</v>
      </c>
      <c r="G59" s="31">
        <v>33</v>
      </c>
      <c r="H59" s="31">
        <v>323</v>
      </c>
      <c r="I59" s="31">
        <v>5</v>
      </c>
      <c r="J59" s="31">
        <v>15</v>
      </c>
      <c r="K59" s="31">
        <v>9</v>
      </c>
      <c r="L59" s="31">
        <v>9</v>
      </c>
      <c r="M59" s="31">
        <v>8</v>
      </c>
      <c r="N59" s="31">
        <v>5</v>
      </c>
      <c r="O59" s="31">
        <v>51</v>
      </c>
      <c r="P59" s="9">
        <v>21</v>
      </c>
      <c r="Q59" s="9">
        <v>96</v>
      </c>
      <c r="R59" s="9">
        <v>66</v>
      </c>
      <c r="S59" s="9">
        <v>27</v>
      </c>
      <c r="T59" s="9">
        <v>34</v>
      </c>
      <c r="U59" s="9">
        <v>28</v>
      </c>
      <c r="V59" s="9">
        <v>272</v>
      </c>
      <c r="W59" s="9">
        <v>0</v>
      </c>
      <c r="X59" s="9">
        <v>5</v>
      </c>
      <c r="Y59" s="9">
        <v>4</v>
      </c>
      <c r="Z59" s="9">
        <v>1</v>
      </c>
      <c r="AA59" s="9">
        <v>1</v>
      </c>
      <c r="AB59" s="9">
        <v>1</v>
      </c>
      <c r="AC59" s="9">
        <v>12</v>
      </c>
      <c r="AD59" s="9">
        <v>26</v>
      </c>
      <c r="AE59" s="9">
        <v>116</v>
      </c>
      <c r="AF59" s="9">
        <v>79</v>
      </c>
      <c r="AG59" s="9">
        <v>37</v>
      </c>
      <c r="AH59" s="9">
        <v>43</v>
      </c>
      <c r="AI59" s="9">
        <v>34</v>
      </c>
      <c r="AJ59" s="10">
        <v>335</v>
      </c>
    </row>
    <row r="60" spans="1:36" ht="18.75" customHeight="1">
      <c r="A60" s="2" t="s">
        <v>52</v>
      </c>
      <c r="B60" s="31">
        <v>9</v>
      </c>
      <c r="C60" s="31">
        <v>24</v>
      </c>
      <c r="D60" s="31">
        <v>21</v>
      </c>
      <c r="E60" s="31">
        <v>15</v>
      </c>
      <c r="F60" s="31">
        <v>15</v>
      </c>
      <c r="G60" s="31">
        <v>23</v>
      </c>
      <c r="H60" s="31">
        <v>107</v>
      </c>
      <c r="I60" s="31">
        <v>0</v>
      </c>
      <c r="J60" s="31">
        <v>3</v>
      </c>
      <c r="K60" s="31">
        <v>2</v>
      </c>
      <c r="L60" s="31">
        <v>6</v>
      </c>
      <c r="M60" s="31">
        <v>2</v>
      </c>
      <c r="N60" s="31">
        <v>3</v>
      </c>
      <c r="O60" s="31">
        <v>16</v>
      </c>
      <c r="P60" s="9">
        <v>9</v>
      </c>
      <c r="Q60" s="9">
        <v>21</v>
      </c>
      <c r="R60" s="9">
        <v>19</v>
      </c>
      <c r="S60" s="9">
        <v>9</v>
      </c>
      <c r="T60" s="9">
        <v>13</v>
      </c>
      <c r="U60" s="9">
        <v>20</v>
      </c>
      <c r="V60" s="9">
        <v>91</v>
      </c>
      <c r="W60" s="9">
        <v>0</v>
      </c>
      <c r="X60" s="9">
        <v>0</v>
      </c>
      <c r="Y60" s="9">
        <v>0</v>
      </c>
      <c r="Z60" s="9">
        <v>0</v>
      </c>
      <c r="AA60" s="9">
        <v>1</v>
      </c>
      <c r="AB60" s="9">
        <v>1</v>
      </c>
      <c r="AC60" s="9">
        <v>2</v>
      </c>
      <c r="AD60" s="9">
        <v>9</v>
      </c>
      <c r="AE60" s="9">
        <v>24</v>
      </c>
      <c r="AF60" s="9">
        <v>21</v>
      </c>
      <c r="AG60" s="9">
        <v>15</v>
      </c>
      <c r="AH60" s="9">
        <v>16</v>
      </c>
      <c r="AI60" s="9">
        <v>24</v>
      </c>
      <c r="AJ60" s="10">
        <v>109</v>
      </c>
    </row>
    <row r="61" spans="1:36" ht="18.75" customHeight="1">
      <c r="A61" s="2" t="s">
        <v>53</v>
      </c>
      <c r="B61" s="31">
        <v>20</v>
      </c>
      <c r="C61" s="31">
        <v>93</v>
      </c>
      <c r="D61" s="31">
        <v>41</v>
      </c>
      <c r="E61" s="31">
        <v>29</v>
      </c>
      <c r="F61" s="31">
        <v>44</v>
      </c>
      <c r="G61" s="31">
        <v>32</v>
      </c>
      <c r="H61" s="31">
        <v>259</v>
      </c>
      <c r="I61" s="31">
        <v>5</v>
      </c>
      <c r="J61" s="31">
        <v>20</v>
      </c>
      <c r="K61" s="31">
        <v>10</v>
      </c>
      <c r="L61" s="31">
        <v>4</v>
      </c>
      <c r="M61" s="31">
        <v>7</v>
      </c>
      <c r="N61" s="31">
        <v>8</v>
      </c>
      <c r="O61" s="31">
        <v>54</v>
      </c>
      <c r="P61" s="9">
        <v>15</v>
      </c>
      <c r="Q61" s="9">
        <v>73</v>
      </c>
      <c r="R61" s="9">
        <v>31</v>
      </c>
      <c r="S61" s="9">
        <v>25</v>
      </c>
      <c r="T61" s="9">
        <v>37</v>
      </c>
      <c r="U61" s="9">
        <v>24</v>
      </c>
      <c r="V61" s="9">
        <v>205</v>
      </c>
      <c r="W61" s="9">
        <v>0</v>
      </c>
      <c r="X61" s="9">
        <v>5</v>
      </c>
      <c r="Y61" s="9">
        <v>2</v>
      </c>
      <c r="Z61" s="9">
        <v>1</v>
      </c>
      <c r="AA61" s="9">
        <v>1</v>
      </c>
      <c r="AB61" s="9">
        <v>1</v>
      </c>
      <c r="AC61" s="9">
        <v>10</v>
      </c>
      <c r="AD61" s="9">
        <v>20</v>
      </c>
      <c r="AE61" s="9">
        <v>98</v>
      </c>
      <c r="AF61" s="9">
        <v>43</v>
      </c>
      <c r="AG61" s="9">
        <v>30</v>
      </c>
      <c r="AH61" s="9">
        <v>45</v>
      </c>
      <c r="AI61" s="9">
        <v>33</v>
      </c>
      <c r="AJ61" s="10">
        <v>269</v>
      </c>
    </row>
    <row r="62" spans="1:36" ht="18.75" customHeight="1">
      <c r="A62" s="1" t="s">
        <v>65</v>
      </c>
      <c r="B62" s="11">
        <f>SUM(B58:B61)</f>
        <v>87</v>
      </c>
      <c r="C62" s="11">
        <f aca="true" t="shared" si="3" ref="C62:AJ62">SUM(C58:C61)</f>
        <v>335</v>
      </c>
      <c r="D62" s="11">
        <f t="shared" si="3"/>
        <v>205</v>
      </c>
      <c r="E62" s="11">
        <f t="shared" si="3"/>
        <v>126</v>
      </c>
      <c r="F62" s="11">
        <f t="shared" si="3"/>
        <v>169</v>
      </c>
      <c r="G62" s="11">
        <f t="shared" si="3"/>
        <v>125</v>
      </c>
      <c r="H62" s="11">
        <f t="shared" si="3"/>
        <v>1047</v>
      </c>
      <c r="I62" s="11">
        <f t="shared" si="3"/>
        <v>19</v>
      </c>
      <c r="J62" s="11">
        <f t="shared" si="3"/>
        <v>57</v>
      </c>
      <c r="K62" s="11">
        <f t="shared" si="3"/>
        <v>39</v>
      </c>
      <c r="L62" s="11">
        <f t="shared" si="3"/>
        <v>31</v>
      </c>
      <c r="M62" s="11">
        <f t="shared" si="3"/>
        <v>28</v>
      </c>
      <c r="N62" s="11">
        <f t="shared" si="3"/>
        <v>23</v>
      </c>
      <c r="O62" s="11">
        <f t="shared" si="3"/>
        <v>197</v>
      </c>
      <c r="P62" s="11">
        <f t="shared" si="3"/>
        <v>68</v>
      </c>
      <c r="Q62" s="11">
        <f t="shared" si="3"/>
        <v>278</v>
      </c>
      <c r="R62" s="11">
        <f t="shared" si="3"/>
        <v>166</v>
      </c>
      <c r="S62" s="11">
        <f t="shared" si="3"/>
        <v>95</v>
      </c>
      <c r="T62" s="11">
        <f t="shared" si="3"/>
        <v>141</v>
      </c>
      <c r="U62" s="11">
        <f t="shared" si="3"/>
        <v>102</v>
      </c>
      <c r="V62" s="11">
        <f t="shared" si="3"/>
        <v>850</v>
      </c>
      <c r="W62" s="11">
        <f t="shared" si="3"/>
        <v>1</v>
      </c>
      <c r="X62" s="11">
        <f t="shared" si="3"/>
        <v>14</v>
      </c>
      <c r="Y62" s="11">
        <f t="shared" si="3"/>
        <v>20</v>
      </c>
      <c r="Z62" s="11">
        <f t="shared" si="3"/>
        <v>5</v>
      </c>
      <c r="AA62" s="11">
        <f t="shared" si="3"/>
        <v>4</v>
      </c>
      <c r="AB62" s="11">
        <f t="shared" si="3"/>
        <v>6</v>
      </c>
      <c r="AC62" s="11">
        <f t="shared" si="3"/>
        <v>50</v>
      </c>
      <c r="AD62" s="11">
        <f t="shared" si="3"/>
        <v>88</v>
      </c>
      <c r="AE62" s="11">
        <f t="shared" si="3"/>
        <v>349</v>
      </c>
      <c r="AF62" s="11">
        <f t="shared" si="3"/>
        <v>225</v>
      </c>
      <c r="AG62" s="11">
        <f t="shared" si="3"/>
        <v>131</v>
      </c>
      <c r="AH62" s="11">
        <f t="shared" si="3"/>
        <v>173</v>
      </c>
      <c r="AI62" s="11">
        <f t="shared" si="3"/>
        <v>131</v>
      </c>
      <c r="AJ62" s="12">
        <f t="shared" si="3"/>
        <v>1097</v>
      </c>
    </row>
    <row r="63" spans="1:36" ht="18.75" customHeight="1">
      <c r="A63" s="2" t="s">
        <v>54</v>
      </c>
      <c r="B63" s="31">
        <v>35</v>
      </c>
      <c r="C63" s="31">
        <v>90</v>
      </c>
      <c r="D63" s="31">
        <v>94</v>
      </c>
      <c r="E63" s="31">
        <v>47</v>
      </c>
      <c r="F63" s="31">
        <v>58</v>
      </c>
      <c r="G63" s="31">
        <v>36</v>
      </c>
      <c r="H63" s="31">
        <v>360</v>
      </c>
      <c r="I63" s="31">
        <v>6</v>
      </c>
      <c r="J63" s="31">
        <v>10</v>
      </c>
      <c r="K63" s="31">
        <v>12</v>
      </c>
      <c r="L63" s="31">
        <v>7</v>
      </c>
      <c r="M63" s="31">
        <v>6</v>
      </c>
      <c r="N63" s="31">
        <v>7</v>
      </c>
      <c r="O63" s="31">
        <v>48</v>
      </c>
      <c r="P63" s="9">
        <v>29</v>
      </c>
      <c r="Q63" s="9">
        <v>80</v>
      </c>
      <c r="R63" s="9">
        <v>82</v>
      </c>
      <c r="S63" s="9">
        <v>40</v>
      </c>
      <c r="T63" s="9">
        <v>52</v>
      </c>
      <c r="U63" s="9">
        <v>29</v>
      </c>
      <c r="V63" s="9">
        <v>312</v>
      </c>
      <c r="W63" s="9">
        <v>0</v>
      </c>
      <c r="X63" s="9">
        <v>1</v>
      </c>
      <c r="Y63" s="9">
        <v>0</v>
      </c>
      <c r="Z63" s="9">
        <v>1</v>
      </c>
      <c r="AA63" s="9">
        <v>0</v>
      </c>
      <c r="AB63" s="9">
        <v>1</v>
      </c>
      <c r="AC63" s="9">
        <v>3</v>
      </c>
      <c r="AD63" s="9">
        <v>35</v>
      </c>
      <c r="AE63" s="9">
        <v>91</v>
      </c>
      <c r="AF63" s="9">
        <v>94</v>
      </c>
      <c r="AG63" s="9">
        <v>48</v>
      </c>
      <c r="AH63" s="9">
        <v>58</v>
      </c>
      <c r="AI63" s="9">
        <v>37</v>
      </c>
      <c r="AJ63" s="10">
        <v>363</v>
      </c>
    </row>
    <row r="64" spans="1:36" ht="18.75" customHeight="1">
      <c r="A64" s="2" t="s">
        <v>55</v>
      </c>
      <c r="B64" s="31">
        <v>0</v>
      </c>
      <c r="C64" s="31">
        <v>21</v>
      </c>
      <c r="D64" s="31">
        <v>26</v>
      </c>
      <c r="E64" s="31">
        <v>26</v>
      </c>
      <c r="F64" s="31">
        <v>42</v>
      </c>
      <c r="G64" s="31">
        <v>38</v>
      </c>
      <c r="H64" s="31">
        <v>153</v>
      </c>
      <c r="I64" s="31">
        <v>0</v>
      </c>
      <c r="J64" s="31">
        <v>0</v>
      </c>
      <c r="K64" s="31">
        <v>1</v>
      </c>
      <c r="L64" s="31">
        <v>0</v>
      </c>
      <c r="M64" s="31">
        <v>0</v>
      </c>
      <c r="N64" s="31">
        <v>0</v>
      </c>
      <c r="O64" s="31">
        <v>1</v>
      </c>
      <c r="P64" s="9">
        <v>0</v>
      </c>
      <c r="Q64" s="9">
        <v>21</v>
      </c>
      <c r="R64" s="9">
        <v>25</v>
      </c>
      <c r="S64" s="9">
        <v>26</v>
      </c>
      <c r="T64" s="9">
        <v>42</v>
      </c>
      <c r="U64" s="9">
        <v>38</v>
      </c>
      <c r="V64" s="9">
        <v>152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21</v>
      </c>
      <c r="AF64" s="9">
        <v>26</v>
      </c>
      <c r="AG64" s="9">
        <v>26</v>
      </c>
      <c r="AH64" s="9">
        <v>42</v>
      </c>
      <c r="AI64" s="9">
        <v>38</v>
      </c>
      <c r="AJ64" s="10">
        <v>153</v>
      </c>
    </row>
    <row r="65" spans="1:36" ht="18.75" customHeight="1">
      <c r="A65" s="2" t="s">
        <v>56</v>
      </c>
      <c r="B65" s="31">
        <v>26</v>
      </c>
      <c r="C65" s="31">
        <v>57</v>
      </c>
      <c r="D65" s="31">
        <v>26</v>
      </c>
      <c r="E65" s="31">
        <v>15</v>
      </c>
      <c r="F65" s="31">
        <v>16</v>
      </c>
      <c r="G65" s="31">
        <v>16</v>
      </c>
      <c r="H65" s="31">
        <v>156</v>
      </c>
      <c r="I65" s="31">
        <v>3</v>
      </c>
      <c r="J65" s="31">
        <v>4</v>
      </c>
      <c r="K65" s="31">
        <v>4</v>
      </c>
      <c r="L65" s="31">
        <v>2</v>
      </c>
      <c r="M65" s="31">
        <v>2</v>
      </c>
      <c r="N65" s="31">
        <v>2</v>
      </c>
      <c r="O65" s="31">
        <v>17</v>
      </c>
      <c r="P65" s="9">
        <v>23</v>
      </c>
      <c r="Q65" s="9">
        <v>53</v>
      </c>
      <c r="R65" s="9">
        <v>22</v>
      </c>
      <c r="S65" s="9">
        <v>13</v>
      </c>
      <c r="T65" s="9">
        <v>14</v>
      </c>
      <c r="U65" s="9">
        <v>14</v>
      </c>
      <c r="V65" s="9">
        <v>139</v>
      </c>
      <c r="W65" s="9">
        <v>0</v>
      </c>
      <c r="X65" s="9">
        <v>0</v>
      </c>
      <c r="Y65" s="9">
        <v>1</v>
      </c>
      <c r="Z65" s="9">
        <v>0</v>
      </c>
      <c r="AA65" s="9">
        <v>0</v>
      </c>
      <c r="AB65" s="9">
        <v>2</v>
      </c>
      <c r="AC65" s="9">
        <v>3</v>
      </c>
      <c r="AD65" s="9">
        <v>26</v>
      </c>
      <c r="AE65" s="9">
        <v>57</v>
      </c>
      <c r="AF65" s="9">
        <v>27</v>
      </c>
      <c r="AG65" s="9">
        <v>15</v>
      </c>
      <c r="AH65" s="9">
        <v>16</v>
      </c>
      <c r="AI65" s="9">
        <v>18</v>
      </c>
      <c r="AJ65" s="10">
        <v>159</v>
      </c>
    </row>
    <row r="66" spans="1:36" ht="18.75" customHeight="1">
      <c r="A66" s="2" t="s">
        <v>57</v>
      </c>
      <c r="B66" s="31">
        <v>10</v>
      </c>
      <c r="C66" s="31">
        <v>26</v>
      </c>
      <c r="D66" s="31">
        <v>22</v>
      </c>
      <c r="E66" s="31">
        <v>19</v>
      </c>
      <c r="F66" s="31">
        <v>19</v>
      </c>
      <c r="G66" s="31">
        <v>7</v>
      </c>
      <c r="H66" s="31">
        <v>103</v>
      </c>
      <c r="I66" s="31">
        <v>2</v>
      </c>
      <c r="J66" s="31">
        <v>2</v>
      </c>
      <c r="K66" s="31">
        <v>5</v>
      </c>
      <c r="L66" s="31">
        <v>4</v>
      </c>
      <c r="M66" s="31">
        <v>4</v>
      </c>
      <c r="N66" s="31">
        <v>0</v>
      </c>
      <c r="O66" s="31">
        <v>17</v>
      </c>
      <c r="P66" s="9">
        <v>8</v>
      </c>
      <c r="Q66" s="9">
        <v>24</v>
      </c>
      <c r="R66" s="9">
        <v>17</v>
      </c>
      <c r="S66" s="9">
        <v>15</v>
      </c>
      <c r="T66" s="9">
        <v>15</v>
      </c>
      <c r="U66" s="9">
        <v>7</v>
      </c>
      <c r="V66" s="9">
        <v>86</v>
      </c>
      <c r="W66" s="9">
        <v>0</v>
      </c>
      <c r="X66" s="9">
        <v>1</v>
      </c>
      <c r="Y66" s="9">
        <v>1</v>
      </c>
      <c r="Z66" s="9">
        <v>0</v>
      </c>
      <c r="AA66" s="9">
        <v>0</v>
      </c>
      <c r="AB66" s="9">
        <v>1</v>
      </c>
      <c r="AC66" s="9">
        <v>3</v>
      </c>
      <c r="AD66" s="9">
        <v>10</v>
      </c>
      <c r="AE66" s="9">
        <v>27</v>
      </c>
      <c r="AF66" s="9">
        <v>23</v>
      </c>
      <c r="AG66" s="9">
        <v>19</v>
      </c>
      <c r="AH66" s="9">
        <v>19</v>
      </c>
      <c r="AI66" s="9">
        <v>8</v>
      </c>
      <c r="AJ66" s="10">
        <v>106</v>
      </c>
    </row>
    <row r="67" spans="1:36" ht="18.75" customHeight="1">
      <c r="A67" s="2" t="s">
        <v>58</v>
      </c>
      <c r="B67" s="31">
        <v>21</v>
      </c>
      <c r="C67" s="31">
        <v>44</v>
      </c>
      <c r="D67" s="31">
        <v>61</v>
      </c>
      <c r="E67" s="31">
        <v>49</v>
      </c>
      <c r="F67" s="31">
        <v>35</v>
      </c>
      <c r="G67" s="31">
        <v>21</v>
      </c>
      <c r="H67" s="31">
        <v>231</v>
      </c>
      <c r="I67" s="31">
        <v>6</v>
      </c>
      <c r="J67" s="31">
        <v>9</v>
      </c>
      <c r="K67" s="31">
        <v>13</v>
      </c>
      <c r="L67" s="31">
        <v>9</v>
      </c>
      <c r="M67" s="31">
        <v>4</v>
      </c>
      <c r="N67" s="31">
        <v>2</v>
      </c>
      <c r="O67" s="31">
        <v>43</v>
      </c>
      <c r="P67" s="9">
        <v>15</v>
      </c>
      <c r="Q67" s="9">
        <v>35</v>
      </c>
      <c r="R67" s="9">
        <v>48</v>
      </c>
      <c r="S67" s="9">
        <v>40</v>
      </c>
      <c r="T67" s="9">
        <v>31</v>
      </c>
      <c r="U67" s="9">
        <v>19</v>
      </c>
      <c r="V67" s="9">
        <v>188</v>
      </c>
      <c r="W67" s="9">
        <v>0</v>
      </c>
      <c r="X67" s="9">
        <v>0</v>
      </c>
      <c r="Y67" s="9">
        <v>0</v>
      </c>
      <c r="Z67" s="9">
        <v>2</v>
      </c>
      <c r="AA67" s="9">
        <v>1</v>
      </c>
      <c r="AB67" s="9">
        <v>1</v>
      </c>
      <c r="AC67" s="9">
        <v>4</v>
      </c>
      <c r="AD67" s="9">
        <v>21</v>
      </c>
      <c r="AE67" s="9">
        <v>44</v>
      </c>
      <c r="AF67" s="9">
        <v>61</v>
      </c>
      <c r="AG67" s="9">
        <v>51</v>
      </c>
      <c r="AH67" s="9">
        <v>36</v>
      </c>
      <c r="AI67" s="9">
        <v>22</v>
      </c>
      <c r="AJ67" s="10">
        <v>235</v>
      </c>
    </row>
    <row r="68" spans="1:36" ht="18.75" customHeight="1">
      <c r="A68" s="2" t="s">
        <v>59</v>
      </c>
      <c r="B68" s="31">
        <v>0</v>
      </c>
      <c r="C68" s="31">
        <v>1</v>
      </c>
      <c r="D68" s="31">
        <v>0</v>
      </c>
      <c r="E68" s="31">
        <v>1</v>
      </c>
      <c r="F68" s="31">
        <v>0</v>
      </c>
      <c r="G68" s="31">
        <v>0</v>
      </c>
      <c r="H68" s="31">
        <v>2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9">
        <v>0</v>
      </c>
      <c r="Q68" s="9">
        <v>1</v>
      </c>
      <c r="R68" s="9">
        <v>0</v>
      </c>
      <c r="S68" s="9">
        <v>1</v>
      </c>
      <c r="T68" s="9">
        <v>0</v>
      </c>
      <c r="U68" s="9">
        <v>0</v>
      </c>
      <c r="V68" s="9">
        <v>2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1</v>
      </c>
      <c r="AF68" s="9">
        <v>0</v>
      </c>
      <c r="AG68" s="9">
        <v>1</v>
      </c>
      <c r="AH68" s="9">
        <v>0</v>
      </c>
      <c r="AI68" s="9">
        <v>0</v>
      </c>
      <c r="AJ68" s="10">
        <v>2</v>
      </c>
    </row>
    <row r="69" spans="1:36" ht="18.75" customHeight="1">
      <c r="A69" s="2" t="s">
        <v>60</v>
      </c>
      <c r="B69" s="31">
        <v>23</v>
      </c>
      <c r="C69" s="31">
        <v>70</v>
      </c>
      <c r="D69" s="31">
        <v>76</v>
      </c>
      <c r="E69" s="31">
        <v>75</v>
      </c>
      <c r="F69" s="31">
        <v>66</v>
      </c>
      <c r="G69" s="31">
        <v>25</v>
      </c>
      <c r="H69" s="31">
        <v>335</v>
      </c>
      <c r="I69" s="31">
        <v>5</v>
      </c>
      <c r="J69" s="31">
        <v>16</v>
      </c>
      <c r="K69" s="31">
        <v>12</v>
      </c>
      <c r="L69" s="31">
        <v>9</v>
      </c>
      <c r="M69" s="31">
        <v>9</v>
      </c>
      <c r="N69" s="31">
        <v>1</v>
      </c>
      <c r="O69" s="31">
        <v>52</v>
      </c>
      <c r="P69" s="9">
        <v>18</v>
      </c>
      <c r="Q69" s="9">
        <v>54</v>
      </c>
      <c r="R69" s="9">
        <v>64</v>
      </c>
      <c r="S69" s="9">
        <v>66</v>
      </c>
      <c r="T69" s="9">
        <v>57</v>
      </c>
      <c r="U69" s="9">
        <v>24</v>
      </c>
      <c r="V69" s="9">
        <v>283</v>
      </c>
      <c r="W69" s="9">
        <v>0</v>
      </c>
      <c r="X69" s="9">
        <v>4</v>
      </c>
      <c r="Y69" s="9">
        <v>3</v>
      </c>
      <c r="Z69" s="9">
        <v>1</v>
      </c>
      <c r="AA69" s="9">
        <v>1</v>
      </c>
      <c r="AB69" s="9">
        <v>1</v>
      </c>
      <c r="AC69" s="9">
        <v>10</v>
      </c>
      <c r="AD69" s="9">
        <v>23</v>
      </c>
      <c r="AE69" s="9">
        <v>74</v>
      </c>
      <c r="AF69" s="9">
        <v>79</v>
      </c>
      <c r="AG69" s="9">
        <v>76</v>
      </c>
      <c r="AH69" s="9">
        <v>67</v>
      </c>
      <c r="AI69" s="9">
        <v>26</v>
      </c>
      <c r="AJ69" s="10">
        <v>345</v>
      </c>
    </row>
    <row r="70" spans="1:36" ht="18.75" customHeight="1">
      <c r="A70" s="2" t="s">
        <v>61</v>
      </c>
      <c r="B70" s="31">
        <v>1</v>
      </c>
      <c r="C70" s="31">
        <v>1</v>
      </c>
      <c r="D70" s="31">
        <v>1</v>
      </c>
      <c r="E70" s="31">
        <v>0</v>
      </c>
      <c r="F70" s="31">
        <v>1</v>
      </c>
      <c r="G70" s="31">
        <v>0</v>
      </c>
      <c r="H70" s="31">
        <v>4</v>
      </c>
      <c r="I70" s="31">
        <v>1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1</v>
      </c>
      <c r="P70" s="9">
        <v>0</v>
      </c>
      <c r="Q70" s="9">
        <v>1</v>
      </c>
      <c r="R70" s="9">
        <v>1</v>
      </c>
      <c r="S70" s="9">
        <v>0</v>
      </c>
      <c r="T70" s="9">
        <v>1</v>
      </c>
      <c r="U70" s="9">
        <v>0</v>
      </c>
      <c r="V70" s="9">
        <v>3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1</v>
      </c>
      <c r="AE70" s="9">
        <v>1</v>
      </c>
      <c r="AF70" s="9">
        <v>1</v>
      </c>
      <c r="AG70" s="9">
        <v>0</v>
      </c>
      <c r="AH70" s="9">
        <v>1</v>
      </c>
      <c r="AI70" s="9">
        <v>0</v>
      </c>
      <c r="AJ70" s="10">
        <v>4</v>
      </c>
    </row>
    <row r="71" spans="1:36" ht="18.75" customHeight="1">
      <c r="A71" s="2" t="s">
        <v>62</v>
      </c>
      <c r="B71" s="31">
        <v>2</v>
      </c>
      <c r="C71" s="31">
        <v>8</v>
      </c>
      <c r="D71" s="31">
        <v>10</v>
      </c>
      <c r="E71" s="31">
        <v>5</v>
      </c>
      <c r="F71" s="31">
        <v>3</v>
      </c>
      <c r="G71" s="31">
        <v>5</v>
      </c>
      <c r="H71" s="31">
        <v>33</v>
      </c>
      <c r="I71" s="31">
        <v>0</v>
      </c>
      <c r="J71" s="31">
        <v>4</v>
      </c>
      <c r="K71" s="31">
        <v>3</v>
      </c>
      <c r="L71" s="31">
        <v>1</v>
      </c>
      <c r="M71" s="31">
        <v>0</v>
      </c>
      <c r="N71" s="31">
        <v>1</v>
      </c>
      <c r="O71" s="31">
        <v>9</v>
      </c>
      <c r="P71" s="9">
        <v>2</v>
      </c>
      <c r="Q71" s="9">
        <v>4</v>
      </c>
      <c r="R71" s="9">
        <v>7</v>
      </c>
      <c r="S71" s="9">
        <v>4</v>
      </c>
      <c r="T71" s="9">
        <v>3</v>
      </c>
      <c r="U71" s="9">
        <v>4</v>
      </c>
      <c r="V71" s="9">
        <v>24</v>
      </c>
      <c r="W71" s="9">
        <v>0</v>
      </c>
      <c r="X71" s="9">
        <v>0</v>
      </c>
      <c r="Y71" s="9">
        <v>0</v>
      </c>
      <c r="Z71" s="9">
        <v>1</v>
      </c>
      <c r="AA71" s="9">
        <v>0</v>
      </c>
      <c r="AB71" s="9">
        <v>0</v>
      </c>
      <c r="AC71" s="9">
        <v>1</v>
      </c>
      <c r="AD71" s="9">
        <v>2</v>
      </c>
      <c r="AE71" s="9">
        <v>8</v>
      </c>
      <c r="AF71" s="9">
        <v>10</v>
      </c>
      <c r="AG71" s="9">
        <v>6</v>
      </c>
      <c r="AH71" s="9">
        <v>3</v>
      </c>
      <c r="AI71" s="9">
        <v>5</v>
      </c>
      <c r="AJ71" s="10">
        <v>34</v>
      </c>
    </row>
    <row r="72" spans="1:36" ht="18.75" customHeight="1" thickBot="1">
      <c r="A72" s="3" t="s">
        <v>66</v>
      </c>
      <c r="B72" s="13">
        <f>SUM(B63:B71)</f>
        <v>118</v>
      </c>
      <c r="C72" s="13">
        <f aca="true" t="shared" si="4" ref="C72:AJ72">SUM(C63:C71)</f>
        <v>318</v>
      </c>
      <c r="D72" s="13">
        <f t="shared" si="4"/>
        <v>316</v>
      </c>
      <c r="E72" s="13">
        <f t="shared" si="4"/>
        <v>237</v>
      </c>
      <c r="F72" s="13">
        <f t="shared" si="4"/>
        <v>240</v>
      </c>
      <c r="G72" s="13">
        <f t="shared" si="4"/>
        <v>148</v>
      </c>
      <c r="H72" s="13">
        <f t="shared" si="4"/>
        <v>1377</v>
      </c>
      <c r="I72" s="13">
        <f t="shared" si="4"/>
        <v>23</v>
      </c>
      <c r="J72" s="13">
        <f t="shared" si="4"/>
        <v>45</v>
      </c>
      <c r="K72" s="13">
        <f t="shared" si="4"/>
        <v>50</v>
      </c>
      <c r="L72" s="13">
        <f t="shared" si="4"/>
        <v>32</v>
      </c>
      <c r="M72" s="13">
        <f t="shared" si="4"/>
        <v>25</v>
      </c>
      <c r="N72" s="13">
        <f t="shared" si="4"/>
        <v>13</v>
      </c>
      <c r="O72" s="13">
        <f t="shared" si="4"/>
        <v>188</v>
      </c>
      <c r="P72" s="13">
        <f t="shared" si="4"/>
        <v>95</v>
      </c>
      <c r="Q72" s="13">
        <f t="shared" si="4"/>
        <v>273</v>
      </c>
      <c r="R72" s="13">
        <f t="shared" si="4"/>
        <v>266</v>
      </c>
      <c r="S72" s="13">
        <f t="shared" si="4"/>
        <v>205</v>
      </c>
      <c r="T72" s="13">
        <f t="shared" si="4"/>
        <v>215</v>
      </c>
      <c r="U72" s="13">
        <f t="shared" si="4"/>
        <v>135</v>
      </c>
      <c r="V72" s="13">
        <f t="shared" si="4"/>
        <v>1189</v>
      </c>
      <c r="W72" s="13">
        <f t="shared" si="4"/>
        <v>0</v>
      </c>
      <c r="X72" s="13">
        <f t="shared" si="4"/>
        <v>6</v>
      </c>
      <c r="Y72" s="13">
        <f t="shared" si="4"/>
        <v>5</v>
      </c>
      <c r="Z72" s="13">
        <f t="shared" si="4"/>
        <v>5</v>
      </c>
      <c r="AA72" s="13">
        <f t="shared" si="4"/>
        <v>2</v>
      </c>
      <c r="AB72" s="13">
        <f t="shared" si="4"/>
        <v>6</v>
      </c>
      <c r="AC72" s="13">
        <f t="shared" si="4"/>
        <v>24</v>
      </c>
      <c r="AD72" s="13">
        <f t="shared" si="4"/>
        <v>118</v>
      </c>
      <c r="AE72" s="13">
        <f t="shared" si="4"/>
        <v>324</v>
      </c>
      <c r="AF72" s="13">
        <f t="shared" si="4"/>
        <v>321</v>
      </c>
      <c r="AG72" s="13">
        <f t="shared" si="4"/>
        <v>242</v>
      </c>
      <c r="AH72" s="13">
        <f t="shared" si="4"/>
        <v>242</v>
      </c>
      <c r="AI72" s="13">
        <f t="shared" si="4"/>
        <v>154</v>
      </c>
      <c r="AJ72" s="14">
        <f t="shared" si="4"/>
        <v>1401</v>
      </c>
    </row>
  </sheetData>
  <mergeCells count="8">
    <mergeCell ref="A3:A5"/>
    <mergeCell ref="B3:H4"/>
    <mergeCell ref="I3:O3"/>
    <mergeCell ref="I4:O4"/>
    <mergeCell ref="P3:V3"/>
    <mergeCell ref="P4:V4"/>
    <mergeCell ref="W3:AC4"/>
    <mergeCell ref="AD3:AJ4"/>
  </mergeCells>
  <printOptions/>
  <pageMargins left="0.5905511811023623" right="0.5905511811023623" top="0.5905511811023623" bottom="0.5905511811023623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72"/>
  <sheetViews>
    <sheetView workbookViewId="0" topLeftCell="A1">
      <selection activeCell="A2" sqref="A2"/>
    </sheetView>
  </sheetViews>
  <sheetFormatPr defaultColWidth="9.00390625" defaultRowHeight="13.5"/>
  <cols>
    <col min="1" max="1" width="10.25390625" style="19" customWidth="1"/>
    <col min="2" max="7" width="9.00390625" style="19" customWidth="1"/>
    <col min="8" max="8" width="9.875" style="19" bestFit="1" customWidth="1"/>
    <col min="9" max="21" width="9.00390625" style="19" customWidth="1"/>
    <col min="22" max="22" width="9.875" style="19" bestFit="1" customWidth="1"/>
    <col min="23" max="16384" width="9.00390625" style="19" customWidth="1"/>
  </cols>
  <sheetData>
    <row r="2" ht="14.25" thickBot="1">
      <c r="A2" s="19" t="s">
        <v>103</v>
      </c>
    </row>
    <row r="3" spans="1:34" ht="13.5">
      <c r="A3" s="230" t="s">
        <v>67</v>
      </c>
      <c r="B3" s="233" t="s">
        <v>82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 t="s">
        <v>83</v>
      </c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4"/>
    </row>
    <row r="4" spans="1:34" ht="13.5">
      <c r="A4" s="231"/>
      <c r="B4" s="235" t="s">
        <v>84</v>
      </c>
      <c r="C4" s="235"/>
      <c r="D4" s="235"/>
      <c r="E4" s="235"/>
      <c r="F4" s="235"/>
      <c r="G4" s="235"/>
      <c r="H4" s="235"/>
      <c r="I4" s="235" t="s">
        <v>69</v>
      </c>
      <c r="J4" s="235"/>
      <c r="K4" s="235"/>
      <c r="L4" s="235"/>
      <c r="M4" s="235"/>
      <c r="N4" s="235"/>
      <c r="O4" s="235"/>
      <c r="P4" s="235" t="s">
        <v>70</v>
      </c>
      <c r="Q4" s="235"/>
      <c r="R4" s="235"/>
      <c r="S4" s="235"/>
      <c r="T4" s="235"/>
      <c r="U4" s="235"/>
      <c r="V4" s="235"/>
      <c r="W4" s="235" t="s">
        <v>84</v>
      </c>
      <c r="X4" s="235"/>
      <c r="Y4" s="235"/>
      <c r="Z4" s="235"/>
      <c r="AA4" s="235" t="s">
        <v>69</v>
      </c>
      <c r="AB4" s="235"/>
      <c r="AC4" s="235"/>
      <c r="AD4" s="235"/>
      <c r="AE4" s="235" t="s">
        <v>70</v>
      </c>
      <c r="AF4" s="235"/>
      <c r="AG4" s="235"/>
      <c r="AH4" s="236"/>
    </row>
    <row r="5" spans="1:34" ht="14.25" thickBot="1">
      <c r="A5" s="232"/>
      <c r="B5" s="20" t="s">
        <v>73</v>
      </c>
      <c r="C5" s="20" t="s">
        <v>74</v>
      </c>
      <c r="D5" s="20" t="s">
        <v>75</v>
      </c>
      <c r="E5" s="20" t="s">
        <v>76</v>
      </c>
      <c r="F5" s="20" t="s">
        <v>77</v>
      </c>
      <c r="G5" s="20" t="s">
        <v>78</v>
      </c>
      <c r="H5" s="20" t="s">
        <v>79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20" t="s">
        <v>78</v>
      </c>
      <c r="O5" s="20" t="s">
        <v>79</v>
      </c>
      <c r="P5" s="20" t="s">
        <v>73</v>
      </c>
      <c r="Q5" s="20" t="s">
        <v>74</v>
      </c>
      <c r="R5" s="20" t="s">
        <v>75</v>
      </c>
      <c r="S5" s="20" t="s">
        <v>76</v>
      </c>
      <c r="T5" s="20" t="s">
        <v>77</v>
      </c>
      <c r="U5" s="20" t="s">
        <v>78</v>
      </c>
      <c r="V5" s="20" t="s">
        <v>79</v>
      </c>
      <c r="W5" s="20" t="s">
        <v>85</v>
      </c>
      <c r="X5" s="20" t="s">
        <v>86</v>
      </c>
      <c r="Y5" s="20" t="s">
        <v>87</v>
      </c>
      <c r="Z5" s="20" t="s">
        <v>79</v>
      </c>
      <c r="AA5" s="20" t="s">
        <v>85</v>
      </c>
      <c r="AB5" s="20" t="s">
        <v>86</v>
      </c>
      <c r="AC5" s="20" t="s">
        <v>87</v>
      </c>
      <c r="AD5" s="20" t="s">
        <v>79</v>
      </c>
      <c r="AE5" s="20" t="s">
        <v>85</v>
      </c>
      <c r="AF5" s="20" t="s">
        <v>86</v>
      </c>
      <c r="AG5" s="20" t="s">
        <v>87</v>
      </c>
      <c r="AH5" s="21" t="s">
        <v>79</v>
      </c>
    </row>
    <row r="6" spans="1:34" ht="18.75" customHeight="1" thickTop="1">
      <c r="A6" s="22" t="s">
        <v>0</v>
      </c>
      <c r="B6" s="15">
        <f>B30+B57+B62+B72</f>
        <v>187481</v>
      </c>
      <c r="C6" s="15">
        <f aca="true" t="shared" si="0" ref="C6:AH6">C30+C57+C62+C72</f>
        <v>485028</v>
      </c>
      <c r="D6" s="15">
        <f t="shared" si="0"/>
        <v>333615</v>
      </c>
      <c r="E6" s="15">
        <f t="shared" si="0"/>
        <v>219384</v>
      </c>
      <c r="F6" s="15">
        <f t="shared" si="0"/>
        <v>166662</v>
      </c>
      <c r="G6" s="15">
        <f t="shared" si="0"/>
        <v>143421</v>
      </c>
      <c r="H6" s="15">
        <f t="shared" si="0"/>
        <v>1535591</v>
      </c>
      <c r="I6" s="15">
        <f t="shared" si="0"/>
        <v>1847</v>
      </c>
      <c r="J6" s="15">
        <f t="shared" si="0"/>
        <v>14487</v>
      </c>
      <c r="K6" s="15">
        <f t="shared" si="0"/>
        <v>18330</v>
      </c>
      <c r="L6" s="15">
        <f t="shared" si="0"/>
        <v>10894</v>
      </c>
      <c r="M6" s="15">
        <f t="shared" si="0"/>
        <v>8115</v>
      </c>
      <c r="N6" s="15">
        <f t="shared" si="0"/>
        <v>9146</v>
      </c>
      <c r="O6" s="15">
        <f t="shared" si="0"/>
        <v>62819</v>
      </c>
      <c r="P6" s="15">
        <f t="shared" si="0"/>
        <v>189328</v>
      </c>
      <c r="Q6" s="15">
        <f t="shared" si="0"/>
        <v>499515</v>
      </c>
      <c r="R6" s="15">
        <f t="shared" si="0"/>
        <v>351945</v>
      </c>
      <c r="S6" s="15">
        <f t="shared" si="0"/>
        <v>230278</v>
      </c>
      <c r="T6" s="15">
        <f t="shared" si="0"/>
        <v>174777</v>
      </c>
      <c r="U6" s="15">
        <f t="shared" si="0"/>
        <v>152567</v>
      </c>
      <c r="V6" s="15">
        <f t="shared" si="0"/>
        <v>1598410</v>
      </c>
      <c r="W6" s="15">
        <f t="shared" si="0"/>
        <v>335016</v>
      </c>
      <c r="X6" s="15">
        <f t="shared" si="0"/>
        <v>138140</v>
      </c>
      <c r="Y6" s="15">
        <f t="shared" si="0"/>
        <v>61001</v>
      </c>
      <c r="Z6" s="15">
        <f t="shared" si="0"/>
        <v>534157</v>
      </c>
      <c r="AA6" s="15">
        <f t="shared" si="0"/>
        <v>4198</v>
      </c>
      <c r="AB6" s="15">
        <f t="shared" si="0"/>
        <v>3137</v>
      </c>
      <c r="AC6" s="15">
        <f t="shared" si="0"/>
        <v>2319</v>
      </c>
      <c r="AD6" s="15">
        <f t="shared" si="0"/>
        <v>9654</v>
      </c>
      <c r="AE6" s="15">
        <f t="shared" si="0"/>
        <v>339214</v>
      </c>
      <c r="AF6" s="15">
        <f t="shared" si="0"/>
        <v>141277</v>
      </c>
      <c r="AG6" s="15">
        <f t="shared" si="0"/>
        <v>63320</v>
      </c>
      <c r="AH6" s="23">
        <f t="shared" si="0"/>
        <v>543811</v>
      </c>
    </row>
    <row r="7" spans="1:34" ht="18.75" customHeight="1">
      <c r="A7" s="24" t="s">
        <v>1</v>
      </c>
      <c r="B7" s="9">
        <v>775</v>
      </c>
      <c r="C7" s="9">
        <v>1896</v>
      </c>
      <c r="D7" s="9">
        <v>1686</v>
      </c>
      <c r="E7" s="9">
        <v>1467</v>
      </c>
      <c r="F7" s="9">
        <v>905</v>
      </c>
      <c r="G7" s="9">
        <v>1006</v>
      </c>
      <c r="H7" s="16">
        <f>SUM(B7:G7)</f>
        <v>7735</v>
      </c>
      <c r="I7" s="9">
        <v>11</v>
      </c>
      <c r="J7" s="9">
        <v>63</v>
      </c>
      <c r="K7" s="9">
        <v>49</v>
      </c>
      <c r="L7" s="9">
        <v>49</v>
      </c>
      <c r="M7" s="9">
        <v>16</v>
      </c>
      <c r="N7" s="9">
        <v>25</v>
      </c>
      <c r="O7" s="9">
        <v>213</v>
      </c>
      <c r="P7" s="9">
        <v>786</v>
      </c>
      <c r="Q7" s="9">
        <v>1959</v>
      </c>
      <c r="R7" s="9">
        <v>1735</v>
      </c>
      <c r="S7" s="9">
        <v>1516</v>
      </c>
      <c r="T7" s="9">
        <v>921</v>
      </c>
      <c r="U7" s="9">
        <v>1031</v>
      </c>
      <c r="V7" s="16">
        <f>SUM(P7:U7)</f>
        <v>7948</v>
      </c>
      <c r="W7" s="9">
        <v>1523</v>
      </c>
      <c r="X7" s="9">
        <v>664</v>
      </c>
      <c r="Y7" s="9">
        <v>201</v>
      </c>
      <c r="Z7" s="16">
        <f>SUM(W7:Y7)</f>
        <v>2388</v>
      </c>
      <c r="AA7" s="9">
        <v>4</v>
      </c>
      <c r="AB7" s="9">
        <v>0</v>
      </c>
      <c r="AC7" s="9">
        <v>2</v>
      </c>
      <c r="AD7" s="16">
        <f>SUM(AA7:AC7)</f>
        <v>6</v>
      </c>
      <c r="AE7" s="9">
        <v>1527</v>
      </c>
      <c r="AF7" s="9">
        <v>664</v>
      </c>
      <c r="AG7" s="9">
        <v>203</v>
      </c>
      <c r="AH7" s="25">
        <f>SUM(AE7:AG7)</f>
        <v>2394</v>
      </c>
    </row>
    <row r="8" spans="1:34" ht="18.75" customHeight="1">
      <c r="A8" s="24" t="s">
        <v>2</v>
      </c>
      <c r="B8" s="9">
        <v>1394</v>
      </c>
      <c r="C8" s="9">
        <v>4797</v>
      </c>
      <c r="D8" s="9">
        <v>2964</v>
      </c>
      <c r="E8" s="9">
        <v>2417</v>
      </c>
      <c r="F8" s="9">
        <v>1682</v>
      </c>
      <c r="G8" s="9">
        <v>1578</v>
      </c>
      <c r="H8" s="16">
        <f aca="true" t="shared" si="1" ref="H8:H29">SUM(B8:G8)</f>
        <v>14832</v>
      </c>
      <c r="I8" s="9">
        <v>19</v>
      </c>
      <c r="J8" s="9">
        <v>28</v>
      </c>
      <c r="K8" s="9">
        <v>29</v>
      </c>
      <c r="L8" s="9">
        <v>12</v>
      </c>
      <c r="M8" s="9">
        <v>36</v>
      </c>
      <c r="N8" s="9">
        <v>10</v>
      </c>
      <c r="O8" s="9">
        <v>134</v>
      </c>
      <c r="P8" s="9">
        <v>1413</v>
      </c>
      <c r="Q8" s="9">
        <v>4825</v>
      </c>
      <c r="R8" s="9">
        <v>2993</v>
      </c>
      <c r="S8" s="9">
        <v>2429</v>
      </c>
      <c r="T8" s="9">
        <v>1718</v>
      </c>
      <c r="U8" s="9">
        <v>1588</v>
      </c>
      <c r="V8" s="16">
        <f aca="true" t="shared" si="2" ref="V8:V29">SUM(P8:U8)</f>
        <v>14966</v>
      </c>
      <c r="W8" s="9">
        <v>3092</v>
      </c>
      <c r="X8" s="9">
        <v>1078</v>
      </c>
      <c r="Y8" s="9">
        <v>504</v>
      </c>
      <c r="Z8" s="16">
        <f aca="true" t="shared" si="3" ref="Z8:Z29">SUM(W8:Y8)</f>
        <v>4674</v>
      </c>
      <c r="AA8" s="9">
        <v>9</v>
      </c>
      <c r="AB8" s="9">
        <v>30</v>
      </c>
      <c r="AC8" s="9">
        <v>22</v>
      </c>
      <c r="AD8" s="16">
        <f aca="true" t="shared" si="4" ref="AD8:AD29">SUM(AA8:AC8)</f>
        <v>61</v>
      </c>
      <c r="AE8" s="9">
        <v>3101</v>
      </c>
      <c r="AF8" s="9">
        <v>1108</v>
      </c>
      <c r="AG8" s="9">
        <v>526</v>
      </c>
      <c r="AH8" s="25">
        <f aca="true" t="shared" si="5" ref="AH8:AH29">SUM(AE8:AG8)</f>
        <v>4735</v>
      </c>
    </row>
    <row r="9" spans="1:34" ht="18.75" customHeight="1">
      <c r="A9" s="24" t="s">
        <v>3</v>
      </c>
      <c r="B9" s="9">
        <v>3435</v>
      </c>
      <c r="C9" s="9">
        <v>7095</v>
      </c>
      <c r="D9" s="9">
        <v>4157</v>
      </c>
      <c r="E9" s="9">
        <v>2826</v>
      </c>
      <c r="F9" s="9">
        <v>2607</v>
      </c>
      <c r="G9" s="9">
        <v>2579</v>
      </c>
      <c r="H9" s="16">
        <f t="shared" si="1"/>
        <v>22699</v>
      </c>
      <c r="I9" s="9">
        <v>50</v>
      </c>
      <c r="J9" s="9">
        <v>197</v>
      </c>
      <c r="K9" s="9">
        <v>140</v>
      </c>
      <c r="L9" s="9">
        <v>120</v>
      </c>
      <c r="M9" s="9">
        <v>63</v>
      </c>
      <c r="N9" s="9">
        <v>130</v>
      </c>
      <c r="O9" s="9">
        <v>700</v>
      </c>
      <c r="P9" s="9">
        <v>3485</v>
      </c>
      <c r="Q9" s="9">
        <v>7292</v>
      </c>
      <c r="R9" s="9">
        <v>4297</v>
      </c>
      <c r="S9" s="9">
        <v>2946</v>
      </c>
      <c r="T9" s="9">
        <v>2670</v>
      </c>
      <c r="U9" s="9">
        <v>2709</v>
      </c>
      <c r="V9" s="16">
        <f t="shared" si="2"/>
        <v>23399</v>
      </c>
      <c r="W9" s="9">
        <v>6177</v>
      </c>
      <c r="X9" s="9">
        <v>2031</v>
      </c>
      <c r="Y9" s="9">
        <v>780</v>
      </c>
      <c r="Z9" s="16">
        <f t="shared" si="3"/>
        <v>8988</v>
      </c>
      <c r="AA9" s="9">
        <v>40</v>
      </c>
      <c r="AB9" s="9">
        <v>7</v>
      </c>
      <c r="AC9" s="9">
        <v>14</v>
      </c>
      <c r="AD9" s="16">
        <f t="shared" si="4"/>
        <v>61</v>
      </c>
      <c r="AE9" s="9">
        <v>6217</v>
      </c>
      <c r="AF9" s="9">
        <v>2038</v>
      </c>
      <c r="AG9" s="9">
        <v>794</v>
      </c>
      <c r="AH9" s="25">
        <f t="shared" si="5"/>
        <v>9049</v>
      </c>
    </row>
    <row r="10" spans="1:34" ht="18.75" customHeight="1">
      <c r="A10" s="24" t="s">
        <v>4</v>
      </c>
      <c r="B10" s="9">
        <v>3397</v>
      </c>
      <c r="C10" s="9">
        <v>13985</v>
      </c>
      <c r="D10" s="9">
        <v>9639</v>
      </c>
      <c r="E10" s="9">
        <v>6429</v>
      </c>
      <c r="F10" s="9">
        <v>4791</v>
      </c>
      <c r="G10" s="9">
        <v>4386</v>
      </c>
      <c r="H10" s="16">
        <f t="shared" si="1"/>
        <v>42627</v>
      </c>
      <c r="I10" s="9">
        <v>29</v>
      </c>
      <c r="J10" s="9">
        <v>229</v>
      </c>
      <c r="K10" s="9">
        <v>293</v>
      </c>
      <c r="L10" s="9">
        <v>286</v>
      </c>
      <c r="M10" s="9">
        <v>160</v>
      </c>
      <c r="N10" s="9">
        <v>137</v>
      </c>
      <c r="O10" s="9">
        <v>1134</v>
      </c>
      <c r="P10" s="9">
        <v>3426</v>
      </c>
      <c r="Q10" s="9">
        <v>14214</v>
      </c>
      <c r="R10" s="9">
        <v>9932</v>
      </c>
      <c r="S10" s="9">
        <v>6715</v>
      </c>
      <c r="T10" s="9">
        <v>4951</v>
      </c>
      <c r="U10" s="9">
        <v>4523</v>
      </c>
      <c r="V10" s="16">
        <f t="shared" si="2"/>
        <v>43761</v>
      </c>
      <c r="W10" s="9">
        <v>9850</v>
      </c>
      <c r="X10" s="9">
        <v>3109</v>
      </c>
      <c r="Y10" s="9">
        <v>1277</v>
      </c>
      <c r="Z10" s="16">
        <f t="shared" si="3"/>
        <v>14236</v>
      </c>
      <c r="AA10" s="9">
        <v>155</v>
      </c>
      <c r="AB10" s="9">
        <v>51</v>
      </c>
      <c r="AC10" s="9">
        <v>59</v>
      </c>
      <c r="AD10" s="16">
        <f t="shared" si="4"/>
        <v>265</v>
      </c>
      <c r="AE10" s="9">
        <v>10005</v>
      </c>
      <c r="AF10" s="9">
        <v>3160</v>
      </c>
      <c r="AG10" s="9">
        <v>1336</v>
      </c>
      <c r="AH10" s="25">
        <f t="shared" si="5"/>
        <v>14501</v>
      </c>
    </row>
    <row r="11" spans="1:34" ht="18.75" customHeight="1">
      <c r="A11" s="24" t="s">
        <v>5</v>
      </c>
      <c r="B11" s="9">
        <v>4533</v>
      </c>
      <c r="C11" s="9">
        <v>9017</v>
      </c>
      <c r="D11" s="9">
        <v>6520</v>
      </c>
      <c r="E11" s="9">
        <v>4507</v>
      </c>
      <c r="F11" s="9">
        <v>3280</v>
      </c>
      <c r="G11" s="9">
        <v>2954</v>
      </c>
      <c r="H11" s="16">
        <f t="shared" si="1"/>
        <v>30811</v>
      </c>
      <c r="I11" s="9">
        <v>4</v>
      </c>
      <c r="J11" s="9">
        <v>215</v>
      </c>
      <c r="K11" s="9">
        <v>322</v>
      </c>
      <c r="L11" s="9">
        <v>138</v>
      </c>
      <c r="M11" s="9">
        <v>81</v>
      </c>
      <c r="N11" s="9">
        <v>99</v>
      </c>
      <c r="O11" s="9">
        <v>859</v>
      </c>
      <c r="P11" s="9">
        <v>4537</v>
      </c>
      <c r="Q11" s="9">
        <v>9232</v>
      </c>
      <c r="R11" s="9">
        <v>6842</v>
      </c>
      <c r="S11" s="9">
        <v>4645</v>
      </c>
      <c r="T11" s="9">
        <v>3361</v>
      </c>
      <c r="U11" s="9">
        <v>3053</v>
      </c>
      <c r="V11" s="16">
        <f t="shared" si="2"/>
        <v>31670</v>
      </c>
      <c r="W11" s="9">
        <v>6414</v>
      </c>
      <c r="X11" s="9">
        <v>2234</v>
      </c>
      <c r="Y11" s="9">
        <v>1189</v>
      </c>
      <c r="Z11" s="16">
        <f t="shared" si="3"/>
        <v>9837</v>
      </c>
      <c r="AA11" s="9">
        <v>31</v>
      </c>
      <c r="AB11" s="9">
        <v>52</v>
      </c>
      <c r="AC11" s="9">
        <v>14</v>
      </c>
      <c r="AD11" s="16">
        <f t="shared" si="4"/>
        <v>97</v>
      </c>
      <c r="AE11" s="9">
        <v>6445</v>
      </c>
      <c r="AF11" s="9">
        <v>2286</v>
      </c>
      <c r="AG11" s="9">
        <v>1203</v>
      </c>
      <c r="AH11" s="25">
        <f t="shared" si="5"/>
        <v>9934</v>
      </c>
    </row>
    <row r="12" spans="1:34" ht="18.75" customHeight="1">
      <c r="A12" s="24" t="s">
        <v>6</v>
      </c>
      <c r="B12" s="9">
        <v>3431</v>
      </c>
      <c r="C12" s="9">
        <v>8275</v>
      </c>
      <c r="D12" s="9">
        <v>6717</v>
      </c>
      <c r="E12" s="9">
        <v>4004</v>
      </c>
      <c r="F12" s="9">
        <v>3306</v>
      </c>
      <c r="G12" s="9">
        <v>2592</v>
      </c>
      <c r="H12" s="16">
        <f t="shared" si="1"/>
        <v>28325</v>
      </c>
      <c r="I12" s="9">
        <v>45</v>
      </c>
      <c r="J12" s="9">
        <v>242</v>
      </c>
      <c r="K12" s="9">
        <v>276</v>
      </c>
      <c r="L12" s="9">
        <v>136</v>
      </c>
      <c r="M12" s="9">
        <v>157</v>
      </c>
      <c r="N12" s="9">
        <v>121</v>
      </c>
      <c r="O12" s="9">
        <v>977</v>
      </c>
      <c r="P12" s="9">
        <v>3476</v>
      </c>
      <c r="Q12" s="9">
        <v>8517</v>
      </c>
      <c r="R12" s="9">
        <v>6993</v>
      </c>
      <c r="S12" s="9">
        <v>4140</v>
      </c>
      <c r="T12" s="9">
        <v>3463</v>
      </c>
      <c r="U12" s="9">
        <v>2713</v>
      </c>
      <c r="V12" s="16">
        <f t="shared" si="2"/>
        <v>29302</v>
      </c>
      <c r="W12" s="9">
        <v>6712</v>
      </c>
      <c r="X12" s="9">
        <v>3116</v>
      </c>
      <c r="Y12" s="9">
        <v>1031</v>
      </c>
      <c r="Z12" s="16">
        <f t="shared" si="3"/>
        <v>10859</v>
      </c>
      <c r="AA12" s="9">
        <v>76</v>
      </c>
      <c r="AB12" s="9">
        <v>36</v>
      </c>
      <c r="AC12" s="9">
        <v>37</v>
      </c>
      <c r="AD12" s="16">
        <f t="shared" si="4"/>
        <v>149</v>
      </c>
      <c r="AE12" s="9">
        <v>6788</v>
      </c>
      <c r="AF12" s="9">
        <v>3152</v>
      </c>
      <c r="AG12" s="9">
        <v>1068</v>
      </c>
      <c r="AH12" s="25">
        <f t="shared" si="5"/>
        <v>11008</v>
      </c>
    </row>
    <row r="13" spans="1:34" ht="18.75" customHeight="1">
      <c r="A13" s="24" t="s">
        <v>7</v>
      </c>
      <c r="B13" s="9">
        <v>5991</v>
      </c>
      <c r="C13" s="9">
        <v>12273</v>
      </c>
      <c r="D13" s="9">
        <v>5992</v>
      </c>
      <c r="E13" s="9">
        <v>3652</v>
      </c>
      <c r="F13" s="9">
        <v>2619</v>
      </c>
      <c r="G13" s="9">
        <v>2351</v>
      </c>
      <c r="H13" s="16">
        <f t="shared" si="1"/>
        <v>32878</v>
      </c>
      <c r="I13" s="9">
        <v>83</v>
      </c>
      <c r="J13" s="9">
        <v>459</v>
      </c>
      <c r="K13" s="9">
        <v>322</v>
      </c>
      <c r="L13" s="9">
        <v>226</v>
      </c>
      <c r="M13" s="9">
        <v>104</v>
      </c>
      <c r="N13" s="9">
        <v>191</v>
      </c>
      <c r="O13" s="9">
        <v>1385</v>
      </c>
      <c r="P13" s="9">
        <v>6074</v>
      </c>
      <c r="Q13" s="9">
        <v>12732</v>
      </c>
      <c r="R13" s="9">
        <v>6314</v>
      </c>
      <c r="S13" s="9">
        <v>3878</v>
      </c>
      <c r="T13" s="9">
        <v>2723</v>
      </c>
      <c r="U13" s="9">
        <v>2542</v>
      </c>
      <c r="V13" s="16">
        <f t="shared" si="2"/>
        <v>34263</v>
      </c>
      <c r="W13" s="9">
        <v>7365</v>
      </c>
      <c r="X13" s="9">
        <v>3537</v>
      </c>
      <c r="Y13" s="9">
        <v>699</v>
      </c>
      <c r="Z13" s="16">
        <f t="shared" si="3"/>
        <v>11601</v>
      </c>
      <c r="AA13" s="9">
        <v>148</v>
      </c>
      <c r="AB13" s="9">
        <v>40</v>
      </c>
      <c r="AC13" s="9">
        <v>66</v>
      </c>
      <c r="AD13" s="16">
        <f t="shared" si="4"/>
        <v>254</v>
      </c>
      <c r="AE13" s="9">
        <v>7513</v>
      </c>
      <c r="AF13" s="9">
        <v>3577</v>
      </c>
      <c r="AG13" s="9">
        <v>765</v>
      </c>
      <c r="AH13" s="25">
        <f t="shared" si="5"/>
        <v>11855</v>
      </c>
    </row>
    <row r="14" spans="1:34" ht="18.75" customHeight="1">
      <c r="A14" s="24" t="s">
        <v>8</v>
      </c>
      <c r="B14" s="9">
        <v>5106</v>
      </c>
      <c r="C14" s="9">
        <v>13231</v>
      </c>
      <c r="D14" s="9">
        <v>8663</v>
      </c>
      <c r="E14" s="9">
        <v>6512</v>
      </c>
      <c r="F14" s="9">
        <v>4949</v>
      </c>
      <c r="G14" s="9">
        <v>3661</v>
      </c>
      <c r="H14" s="16">
        <f t="shared" si="1"/>
        <v>42122</v>
      </c>
      <c r="I14" s="9">
        <v>38</v>
      </c>
      <c r="J14" s="9">
        <v>524</v>
      </c>
      <c r="K14" s="9">
        <v>676</v>
      </c>
      <c r="L14" s="9">
        <v>357</v>
      </c>
      <c r="M14" s="9">
        <v>378</v>
      </c>
      <c r="N14" s="9">
        <v>333</v>
      </c>
      <c r="O14" s="9">
        <v>2306</v>
      </c>
      <c r="P14" s="9">
        <v>5144</v>
      </c>
      <c r="Q14" s="9">
        <v>13755</v>
      </c>
      <c r="R14" s="9">
        <v>9339</v>
      </c>
      <c r="S14" s="9">
        <v>6869</v>
      </c>
      <c r="T14" s="9">
        <v>5327</v>
      </c>
      <c r="U14" s="9">
        <v>3994</v>
      </c>
      <c r="V14" s="16">
        <f t="shared" si="2"/>
        <v>44428</v>
      </c>
      <c r="W14" s="9">
        <v>9649</v>
      </c>
      <c r="X14" s="9">
        <v>4171</v>
      </c>
      <c r="Y14" s="9">
        <v>835</v>
      </c>
      <c r="Z14" s="16">
        <f t="shared" si="3"/>
        <v>14655</v>
      </c>
      <c r="AA14" s="9">
        <v>68</v>
      </c>
      <c r="AB14" s="9">
        <v>121</v>
      </c>
      <c r="AC14" s="9">
        <v>17</v>
      </c>
      <c r="AD14" s="16">
        <f t="shared" si="4"/>
        <v>206</v>
      </c>
      <c r="AE14" s="9">
        <v>9717</v>
      </c>
      <c r="AF14" s="9">
        <v>4292</v>
      </c>
      <c r="AG14" s="9">
        <v>852</v>
      </c>
      <c r="AH14" s="25">
        <f t="shared" si="5"/>
        <v>14861</v>
      </c>
    </row>
    <row r="15" spans="1:34" ht="18.75" customHeight="1">
      <c r="A15" s="24" t="s">
        <v>9</v>
      </c>
      <c r="B15" s="9">
        <v>10301</v>
      </c>
      <c r="C15" s="9">
        <v>16190</v>
      </c>
      <c r="D15" s="9">
        <v>8112</v>
      </c>
      <c r="E15" s="9">
        <v>5768</v>
      </c>
      <c r="F15" s="9">
        <v>4355</v>
      </c>
      <c r="G15" s="9">
        <v>3243</v>
      </c>
      <c r="H15" s="16">
        <f t="shared" si="1"/>
        <v>47969</v>
      </c>
      <c r="I15" s="9">
        <v>95</v>
      </c>
      <c r="J15" s="9">
        <v>674</v>
      </c>
      <c r="K15" s="9">
        <v>552</v>
      </c>
      <c r="L15" s="9">
        <v>214</v>
      </c>
      <c r="M15" s="9">
        <v>157</v>
      </c>
      <c r="N15" s="9">
        <v>188</v>
      </c>
      <c r="O15" s="9">
        <v>1880</v>
      </c>
      <c r="P15" s="9">
        <v>10396</v>
      </c>
      <c r="Q15" s="9">
        <v>16864</v>
      </c>
      <c r="R15" s="9">
        <v>8664</v>
      </c>
      <c r="S15" s="9">
        <v>5982</v>
      </c>
      <c r="T15" s="9">
        <v>4512</v>
      </c>
      <c r="U15" s="9">
        <v>3431</v>
      </c>
      <c r="V15" s="16">
        <f t="shared" si="2"/>
        <v>49849</v>
      </c>
      <c r="W15" s="9">
        <v>10572</v>
      </c>
      <c r="X15" s="9">
        <v>3909</v>
      </c>
      <c r="Y15" s="9">
        <v>2012</v>
      </c>
      <c r="Z15" s="16">
        <f t="shared" si="3"/>
        <v>16493</v>
      </c>
      <c r="AA15" s="9">
        <v>113</v>
      </c>
      <c r="AB15" s="9">
        <v>145</v>
      </c>
      <c r="AC15" s="9">
        <v>95</v>
      </c>
      <c r="AD15" s="16">
        <f t="shared" si="4"/>
        <v>353</v>
      </c>
      <c r="AE15" s="9">
        <v>10685</v>
      </c>
      <c r="AF15" s="9">
        <v>4054</v>
      </c>
      <c r="AG15" s="9">
        <v>2107</v>
      </c>
      <c r="AH15" s="25">
        <f t="shared" si="5"/>
        <v>16846</v>
      </c>
    </row>
    <row r="16" spans="1:34" ht="18.75" customHeight="1">
      <c r="A16" s="24" t="s">
        <v>10</v>
      </c>
      <c r="B16" s="9">
        <v>4545</v>
      </c>
      <c r="C16" s="9">
        <v>11867</v>
      </c>
      <c r="D16" s="9">
        <v>7048</v>
      </c>
      <c r="E16" s="9">
        <v>4657</v>
      </c>
      <c r="F16" s="9">
        <v>4132</v>
      </c>
      <c r="G16" s="9">
        <v>3741</v>
      </c>
      <c r="H16" s="16">
        <f t="shared" si="1"/>
        <v>35990</v>
      </c>
      <c r="I16" s="9">
        <v>30</v>
      </c>
      <c r="J16" s="9">
        <v>330</v>
      </c>
      <c r="K16" s="9">
        <v>494</v>
      </c>
      <c r="L16" s="9">
        <v>175</v>
      </c>
      <c r="M16" s="9">
        <v>98</v>
      </c>
      <c r="N16" s="9">
        <v>184</v>
      </c>
      <c r="O16" s="9">
        <v>1311</v>
      </c>
      <c r="P16" s="9">
        <v>4575</v>
      </c>
      <c r="Q16" s="9">
        <v>12197</v>
      </c>
      <c r="R16" s="9">
        <v>7542</v>
      </c>
      <c r="S16" s="9">
        <v>4832</v>
      </c>
      <c r="T16" s="9">
        <v>4230</v>
      </c>
      <c r="U16" s="9">
        <v>3925</v>
      </c>
      <c r="V16" s="16">
        <f t="shared" si="2"/>
        <v>37301</v>
      </c>
      <c r="W16" s="9">
        <v>11242</v>
      </c>
      <c r="X16" s="9">
        <v>1965</v>
      </c>
      <c r="Y16" s="9">
        <v>1499</v>
      </c>
      <c r="Z16" s="16">
        <f t="shared" si="3"/>
        <v>14706</v>
      </c>
      <c r="AA16" s="9">
        <v>86</v>
      </c>
      <c r="AB16" s="9">
        <v>5</v>
      </c>
      <c r="AC16" s="9">
        <v>42</v>
      </c>
      <c r="AD16" s="16">
        <f t="shared" si="4"/>
        <v>133</v>
      </c>
      <c r="AE16" s="9">
        <v>11328</v>
      </c>
      <c r="AF16" s="9">
        <v>1970</v>
      </c>
      <c r="AG16" s="9">
        <v>1541</v>
      </c>
      <c r="AH16" s="25">
        <f t="shared" si="5"/>
        <v>14839</v>
      </c>
    </row>
    <row r="17" spans="1:34" ht="18.75" customHeight="1">
      <c r="A17" s="24" t="s">
        <v>11</v>
      </c>
      <c r="B17" s="9">
        <v>6711</v>
      </c>
      <c r="C17" s="9">
        <v>25856</v>
      </c>
      <c r="D17" s="9">
        <v>20994</v>
      </c>
      <c r="E17" s="9">
        <v>13281</v>
      </c>
      <c r="F17" s="9">
        <v>10286</v>
      </c>
      <c r="G17" s="9">
        <v>10015</v>
      </c>
      <c r="H17" s="16">
        <f t="shared" si="1"/>
        <v>87143</v>
      </c>
      <c r="I17" s="9">
        <v>73</v>
      </c>
      <c r="J17" s="9">
        <v>720</v>
      </c>
      <c r="K17" s="9">
        <v>944</v>
      </c>
      <c r="L17" s="9">
        <v>837</v>
      </c>
      <c r="M17" s="9">
        <v>561</v>
      </c>
      <c r="N17" s="9">
        <v>627</v>
      </c>
      <c r="O17" s="9">
        <v>3762</v>
      </c>
      <c r="P17" s="9">
        <v>6784</v>
      </c>
      <c r="Q17" s="9">
        <v>26576</v>
      </c>
      <c r="R17" s="9">
        <v>21938</v>
      </c>
      <c r="S17" s="9">
        <v>14118</v>
      </c>
      <c r="T17" s="9">
        <v>10847</v>
      </c>
      <c r="U17" s="9">
        <v>10642</v>
      </c>
      <c r="V17" s="16">
        <f t="shared" si="2"/>
        <v>90905</v>
      </c>
      <c r="W17" s="9">
        <v>17954</v>
      </c>
      <c r="X17" s="9">
        <v>4993</v>
      </c>
      <c r="Y17" s="9">
        <v>4854</v>
      </c>
      <c r="Z17" s="16">
        <f t="shared" si="3"/>
        <v>27801</v>
      </c>
      <c r="AA17" s="9">
        <v>258</v>
      </c>
      <c r="AB17" s="9">
        <v>127</v>
      </c>
      <c r="AC17" s="9">
        <v>221</v>
      </c>
      <c r="AD17" s="16">
        <f t="shared" si="4"/>
        <v>606</v>
      </c>
      <c r="AE17" s="9">
        <v>18212</v>
      </c>
      <c r="AF17" s="9">
        <v>5120</v>
      </c>
      <c r="AG17" s="9">
        <v>5075</v>
      </c>
      <c r="AH17" s="25">
        <f t="shared" si="5"/>
        <v>28407</v>
      </c>
    </row>
    <row r="18" spans="1:34" ht="18.75" customHeight="1">
      <c r="A18" s="24" t="s">
        <v>12</v>
      </c>
      <c r="B18" s="9">
        <v>15116</v>
      </c>
      <c r="C18" s="9">
        <v>29715</v>
      </c>
      <c r="D18" s="9">
        <v>23359</v>
      </c>
      <c r="E18" s="9">
        <v>16572</v>
      </c>
      <c r="F18" s="9">
        <v>12374</v>
      </c>
      <c r="G18" s="9">
        <v>10544</v>
      </c>
      <c r="H18" s="16">
        <f t="shared" si="1"/>
        <v>107680</v>
      </c>
      <c r="I18" s="9">
        <v>73</v>
      </c>
      <c r="J18" s="9">
        <v>411</v>
      </c>
      <c r="K18" s="9">
        <v>744</v>
      </c>
      <c r="L18" s="9">
        <v>579</v>
      </c>
      <c r="M18" s="9">
        <v>403</v>
      </c>
      <c r="N18" s="9">
        <v>529</v>
      </c>
      <c r="O18" s="9">
        <v>2739</v>
      </c>
      <c r="P18" s="9">
        <v>15189</v>
      </c>
      <c r="Q18" s="9">
        <v>30126</v>
      </c>
      <c r="R18" s="9">
        <v>24103</v>
      </c>
      <c r="S18" s="9">
        <v>17151</v>
      </c>
      <c r="T18" s="9">
        <v>12777</v>
      </c>
      <c r="U18" s="9">
        <v>11073</v>
      </c>
      <c r="V18" s="16">
        <f t="shared" si="2"/>
        <v>110419</v>
      </c>
      <c r="W18" s="9">
        <v>18146</v>
      </c>
      <c r="X18" s="9">
        <v>8354</v>
      </c>
      <c r="Y18" s="9">
        <v>4902</v>
      </c>
      <c r="Z18" s="16">
        <f t="shared" si="3"/>
        <v>31402</v>
      </c>
      <c r="AA18" s="9">
        <v>167</v>
      </c>
      <c r="AB18" s="9">
        <v>97</v>
      </c>
      <c r="AC18" s="9">
        <v>130</v>
      </c>
      <c r="AD18" s="16">
        <f t="shared" si="4"/>
        <v>394</v>
      </c>
      <c r="AE18" s="9">
        <v>18313</v>
      </c>
      <c r="AF18" s="9">
        <v>8451</v>
      </c>
      <c r="AG18" s="9">
        <v>5032</v>
      </c>
      <c r="AH18" s="25">
        <f t="shared" si="5"/>
        <v>31796</v>
      </c>
    </row>
    <row r="19" spans="1:34" ht="18.75" customHeight="1">
      <c r="A19" s="24" t="s">
        <v>13</v>
      </c>
      <c r="B19" s="9">
        <v>4373</v>
      </c>
      <c r="C19" s="9">
        <v>10216</v>
      </c>
      <c r="D19" s="9">
        <v>6224</v>
      </c>
      <c r="E19" s="9">
        <v>4636</v>
      </c>
      <c r="F19" s="9">
        <v>3562</v>
      </c>
      <c r="G19" s="9">
        <v>3606</v>
      </c>
      <c r="H19" s="16">
        <f t="shared" si="1"/>
        <v>32617</v>
      </c>
      <c r="I19" s="9">
        <v>33</v>
      </c>
      <c r="J19" s="9">
        <v>136</v>
      </c>
      <c r="K19" s="9">
        <v>203</v>
      </c>
      <c r="L19" s="9">
        <v>118</v>
      </c>
      <c r="M19" s="9">
        <v>83</v>
      </c>
      <c r="N19" s="9">
        <v>236</v>
      </c>
      <c r="O19" s="9">
        <v>809</v>
      </c>
      <c r="P19" s="9">
        <v>4406</v>
      </c>
      <c r="Q19" s="9">
        <v>10352</v>
      </c>
      <c r="R19" s="9">
        <v>6427</v>
      </c>
      <c r="S19" s="9">
        <v>4754</v>
      </c>
      <c r="T19" s="9">
        <v>3645</v>
      </c>
      <c r="U19" s="9">
        <v>3842</v>
      </c>
      <c r="V19" s="16">
        <f t="shared" si="2"/>
        <v>33426</v>
      </c>
      <c r="W19" s="9">
        <v>6773</v>
      </c>
      <c r="X19" s="9">
        <v>1654</v>
      </c>
      <c r="Y19" s="9">
        <v>703</v>
      </c>
      <c r="Z19" s="16">
        <f t="shared" si="3"/>
        <v>9130</v>
      </c>
      <c r="AA19" s="9">
        <v>101</v>
      </c>
      <c r="AB19" s="9">
        <v>30</v>
      </c>
      <c r="AC19" s="9">
        <v>58</v>
      </c>
      <c r="AD19" s="16">
        <f t="shared" si="4"/>
        <v>189</v>
      </c>
      <c r="AE19" s="9">
        <v>6874</v>
      </c>
      <c r="AF19" s="9">
        <v>1684</v>
      </c>
      <c r="AG19" s="9">
        <v>761</v>
      </c>
      <c r="AH19" s="25">
        <f t="shared" si="5"/>
        <v>9319</v>
      </c>
    </row>
    <row r="20" spans="1:34" ht="18.75" customHeight="1">
      <c r="A20" s="24" t="s">
        <v>14</v>
      </c>
      <c r="B20" s="9">
        <v>4654</v>
      </c>
      <c r="C20" s="9">
        <v>14011</v>
      </c>
      <c r="D20" s="9">
        <v>10505</v>
      </c>
      <c r="E20" s="9">
        <v>6489</v>
      </c>
      <c r="F20" s="9">
        <v>4973</v>
      </c>
      <c r="G20" s="9">
        <v>4293</v>
      </c>
      <c r="H20" s="16">
        <f t="shared" si="1"/>
        <v>44925</v>
      </c>
      <c r="I20" s="9">
        <v>67</v>
      </c>
      <c r="J20" s="9">
        <v>344</v>
      </c>
      <c r="K20" s="9">
        <v>377</v>
      </c>
      <c r="L20" s="9">
        <v>156</v>
      </c>
      <c r="M20" s="9">
        <v>142</v>
      </c>
      <c r="N20" s="9">
        <v>228</v>
      </c>
      <c r="O20" s="9">
        <v>1314</v>
      </c>
      <c r="P20" s="9">
        <v>4721</v>
      </c>
      <c r="Q20" s="9">
        <v>14355</v>
      </c>
      <c r="R20" s="9">
        <v>10882</v>
      </c>
      <c r="S20" s="9">
        <v>6645</v>
      </c>
      <c r="T20" s="9">
        <v>5115</v>
      </c>
      <c r="U20" s="9">
        <v>4521</v>
      </c>
      <c r="V20" s="16">
        <f t="shared" si="2"/>
        <v>46239</v>
      </c>
      <c r="W20" s="9">
        <v>9228</v>
      </c>
      <c r="X20" s="9">
        <v>3677</v>
      </c>
      <c r="Y20" s="9">
        <v>1585</v>
      </c>
      <c r="Z20" s="16">
        <f t="shared" si="3"/>
        <v>14490</v>
      </c>
      <c r="AA20" s="9">
        <v>94</v>
      </c>
      <c r="AB20" s="9">
        <v>76</v>
      </c>
      <c r="AC20" s="9">
        <v>51</v>
      </c>
      <c r="AD20" s="16">
        <f t="shared" si="4"/>
        <v>221</v>
      </c>
      <c r="AE20" s="9">
        <v>9322</v>
      </c>
      <c r="AF20" s="9">
        <v>3753</v>
      </c>
      <c r="AG20" s="9">
        <v>1636</v>
      </c>
      <c r="AH20" s="25">
        <f t="shared" si="5"/>
        <v>14711</v>
      </c>
    </row>
    <row r="21" spans="1:34" ht="18.75" customHeight="1">
      <c r="A21" s="24" t="s">
        <v>15</v>
      </c>
      <c r="B21" s="9">
        <v>10944</v>
      </c>
      <c r="C21" s="9">
        <v>24848</v>
      </c>
      <c r="D21" s="9">
        <v>14746</v>
      </c>
      <c r="E21" s="9">
        <v>9509</v>
      </c>
      <c r="F21" s="9">
        <v>8122</v>
      </c>
      <c r="G21" s="9">
        <v>6040</v>
      </c>
      <c r="H21" s="16">
        <f t="shared" si="1"/>
        <v>74209</v>
      </c>
      <c r="I21" s="9">
        <v>25</v>
      </c>
      <c r="J21" s="9">
        <v>582</v>
      </c>
      <c r="K21" s="9">
        <v>603</v>
      </c>
      <c r="L21" s="9">
        <v>293</v>
      </c>
      <c r="M21" s="9">
        <v>224</v>
      </c>
      <c r="N21" s="9">
        <v>269</v>
      </c>
      <c r="O21" s="9">
        <v>1996</v>
      </c>
      <c r="P21" s="9">
        <v>10969</v>
      </c>
      <c r="Q21" s="9">
        <v>25430</v>
      </c>
      <c r="R21" s="9">
        <v>15349</v>
      </c>
      <c r="S21" s="9">
        <v>9802</v>
      </c>
      <c r="T21" s="9">
        <v>8346</v>
      </c>
      <c r="U21" s="9">
        <v>6309</v>
      </c>
      <c r="V21" s="16">
        <f t="shared" si="2"/>
        <v>76205</v>
      </c>
      <c r="W21" s="9">
        <v>14885</v>
      </c>
      <c r="X21" s="9">
        <v>5290</v>
      </c>
      <c r="Y21" s="9">
        <v>2359</v>
      </c>
      <c r="Z21" s="16">
        <f t="shared" si="3"/>
        <v>22534</v>
      </c>
      <c r="AA21" s="9">
        <v>124</v>
      </c>
      <c r="AB21" s="9">
        <v>101</v>
      </c>
      <c r="AC21" s="9">
        <v>102</v>
      </c>
      <c r="AD21" s="16">
        <f t="shared" si="4"/>
        <v>327</v>
      </c>
      <c r="AE21" s="9">
        <v>15009</v>
      </c>
      <c r="AF21" s="9">
        <v>5391</v>
      </c>
      <c r="AG21" s="9">
        <v>2461</v>
      </c>
      <c r="AH21" s="25">
        <f t="shared" si="5"/>
        <v>22861</v>
      </c>
    </row>
    <row r="22" spans="1:34" ht="18.75" customHeight="1">
      <c r="A22" s="24" t="s">
        <v>16</v>
      </c>
      <c r="B22" s="9">
        <v>5527</v>
      </c>
      <c r="C22" s="9">
        <v>11471</v>
      </c>
      <c r="D22" s="9">
        <v>8177</v>
      </c>
      <c r="E22" s="9">
        <v>5729</v>
      </c>
      <c r="F22" s="9">
        <v>4072</v>
      </c>
      <c r="G22" s="9">
        <v>2748</v>
      </c>
      <c r="H22" s="16">
        <f t="shared" si="1"/>
        <v>37724</v>
      </c>
      <c r="I22" s="9">
        <v>63</v>
      </c>
      <c r="J22" s="9">
        <v>391</v>
      </c>
      <c r="K22" s="9">
        <v>312</v>
      </c>
      <c r="L22" s="9">
        <v>296</v>
      </c>
      <c r="M22" s="9">
        <v>145</v>
      </c>
      <c r="N22" s="9">
        <v>160</v>
      </c>
      <c r="O22" s="9">
        <v>1367</v>
      </c>
      <c r="P22" s="9">
        <v>5590</v>
      </c>
      <c r="Q22" s="9">
        <v>11862</v>
      </c>
      <c r="R22" s="9">
        <v>8489</v>
      </c>
      <c r="S22" s="9">
        <v>6025</v>
      </c>
      <c r="T22" s="9">
        <v>4217</v>
      </c>
      <c r="U22" s="9">
        <v>2908</v>
      </c>
      <c r="V22" s="16">
        <f t="shared" si="2"/>
        <v>39091</v>
      </c>
      <c r="W22" s="9">
        <v>7789</v>
      </c>
      <c r="X22" s="9">
        <v>2805</v>
      </c>
      <c r="Y22" s="9">
        <v>1047</v>
      </c>
      <c r="Z22" s="16">
        <f t="shared" si="3"/>
        <v>11641</v>
      </c>
      <c r="AA22" s="9">
        <v>117</v>
      </c>
      <c r="AB22" s="9">
        <v>66</v>
      </c>
      <c r="AC22" s="9">
        <v>23</v>
      </c>
      <c r="AD22" s="16">
        <f t="shared" si="4"/>
        <v>206</v>
      </c>
      <c r="AE22" s="9">
        <v>7906</v>
      </c>
      <c r="AF22" s="9">
        <v>2871</v>
      </c>
      <c r="AG22" s="9">
        <v>1070</v>
      </c>
      <c r="AH22" s="25">
        <f t="shared" si="5"/>
        <v>11847</v>
      </c>
    </row>
    <row r="23" spans="1:34" ht="18.75" customHeight="1">
      <c r="A23" s="24" t="s">
        <v>17</v>
      </c>
      <c r="B23" s="9">
        <v>6009</v>
      </c>
      <c r="C23" s="9">
        <v>14233</v>
      </c>
      <c r="D23" s="9">
        <v>12941</v>
      </c>
      <c r="E23" s="9">
        <v>8676</v>
      </c>
      <c r="F23" s="9">
        <v>5792</v>
      </c>
      <c r="G23" s="9">
        <v>5166</v>
      </c>
      <c r="H23" s="16">
        <f t="shared" si="1"/>
        <v>52817</v>
      </c>
      <c r="I23" s="9">
        <v>31</v>
      </c>
      <c r="J23" s="9">
        <v>314</v>
      </c>
      <c r="K23" s="9">
        <v>588</v>
      </c>
      <c r="L23" s="9">
        <v>371</v>
      </c>
      <c r="M23" s="9">
        <v>190</v>
      </c>
      <c r="N23" s="9">
        <v>247</v>
      </c>
      <c r="O23" s="9">
        <v>1741</v>
      </c>
      <c r="P23" s="9">
        <v>6040</v>
      </c>
      <c r="Q23" s="9">
        <v>14547</v>
      </c>
      <c r="R23" s="9">
        <v>13529</v>
      </c>
      <c r="S23" s="9">
        <v>9047</v>
      </c>
      <c r="T23" s="9">
        <v>5982</v>
      </c>
      <c r="U23" s="9">
        <v>5413</v>
      </c>
      <c r="V23" s="16">
        <f t="shared" si="2"/>
        <v>54558</v>
      </c>
      <c r="W23" s="9">
        <v>10952</v>
      </c>
      <c r="X23" s="9">
        <v>3515</v>
      </c>
      <c r="Y23" s="9">
        <v>2288</v>
      </c>
      <c r="Z23" s="16">
        <f t="shared" si="3"/>
        <v>16755</v>
      </c>
      <c r="AA23" s="9">
        <v>119</v>
      </c>
      <c r="AB23" s="9">
        <v>125</v>
      </c>
      <c r="AC23" s="9">
        <v>30</v>
      </c>
      <c r="AD23" s="16">
        <f t="shared" si="4"/>
        <v>274</v>
      </c>
      <c r="AE23" s="9">
        <v>11071</v>
      </c>
      <c r="AF23" s="9">
        <v>3640</v>
      </c>
      <c r="AG23" s="9">
        <v>2318</v>
      </c>
      <c r="AH23" s="25">
        <f t="shared" si="5"/>
        <v>17029</v>
      </c>
    </row>
    <row r="24" spans="1:34" ht="18.75" customHeight="1">
      <c r="A24" s="24" t="s">
        <v>18</v>
      </c>
      <c r="B24" s="9">
        <v>2735</v>
      </c>
      <c r="C24" s="9">
        <v>9655</v>
      </c>
      <c r="D24" s="9">
        <v>6466</v>
      </c>
      <c r="E24" s="9">
        <v>4552</v>
      </c>
      <c r="F24" s="9">
        <v>3799</v>
      </c>
      <c r="G24" s="9">
        <v>2833</v>
      </c>
      <c r="H24" s="16">
        <f t="shared" si="1"/>
        <v>30040</v>
      </c>
      <c r="I24" s="9">
        <v>22</v>
      </c>
      <c r="J24" s="9">
        <v>237</v>
      </c>
      <c r="K24" s="9">
        <v>237</v>
      </c>
      <c r="L24" s="9">
        <v>149</v>
      </c>
      <c r="M24" s="9">
        <v>158</v>
      </c>
      <c r="N24" s="9">
        <v>107</v>
      </c>
      <c r="O24" s="9">
        <v>910</v>
      </c>
      <c r="P24" s="9">
        <v>2757</v>
      </c>
      <c r="Q24" s="9">
        <v>9892</v>
      </c>
      <c r="R24" s="9">
        <v>6703</v>
      </c>
      <c r="S24" s="9">
        <v>4701</v>
      </c>
      <c r="T24" s="9">
        <v>3957</v>
      </c>
      <c r="U24" s="9">
        <v>2940</v>
      </c>
      <c r="V24" s="16">
        <f t="shared" si="2"/>
        <v>30950</v>
      </c>
      <c r="W24" s="9">
        <v>5140</v>
      </c>
      <c r="X24" s="9">
        <v>2894</v>
      </c>
      <c r="Y24" s="9">
        <v>1219</v>
      </c>
      <c r="Z24" s="16">
        <f t="shared" si="3"/>
        <v>9253</v>
      </c>
      <c r="AA24" s="9">
        <v>36</v>
      </c>
      <c r="AB24" s="9">
        <v>67</v>
      </c>
      <c r="AC24" s="9">
        <v>48</v>
      </c>
      <c r="AD24" s="16">
        <f t="shared" si="4"/>
        <v>151</v>
      </c>
      <c r="AE24" s="9">
        <v>5176</v>
      </c>
      <c r="AF24" s="9">
        <v>2961</v>
      </c>
      <c r="AG24" s="9">
        <v>1267</v>
      </c>
      <c r="AH24" s="25">
        <f t="shared" si="5"/>
        <v>9404</v>
      </c>
    </row>
    <row r="25" spans="1:34" ht="18.75" customHeight="1">
      <c r="A25" s="24" t="s">
        <v>19</v>
      </c>
      <c r="B25" s="9">
        <v>6359</v>
      </c>
      <c r="C25" s="9">
        <v>20965</v>
      </c>
      <c r="D25" s="9">
        <v>15584</v>
      </c>
      <c r="E25" s="9">
        <v>9325</v>
      </c>
      <c r="F25" s="9">
        <v>7755</v>
      </c>
      <c r="G25" s="9">
        <v>6239</v>
      </c>
      <c r="H25" s="16">
        <f t="shared" si="1"/>
        <v>66227</v>
      </c>
      <c r="I25" s="9">
        <v>48</v>
      </c>
      <c r="J25" s="9">
        <v>559</v>
      </c>
      <c r="K25" s="9">
        <v>884</v>
      </c>
      <c r="L25" s="9">
        <v>512</v>
      </c>
      <c r="M25" s="9">
        <v>362</v>
      </c>
      <c r="N25" s="9">
        <v>371</v>
      </c>
      <c r="O25" s="9">
        <v>2736</v>
      </c>
      <c r="P25" s="9">
        <v>6407</v>
      </c>
      <c r="Q25" s="9">
        <v>21524</v>
      </c>
      <c r="R25" s="9">
        <v>16468</v>
      </c>
      <c r="S25" s="9">
        <v>9837</v>
      </c>
      <c r="T25" s="9">
        <v>8117</v>
      </c>
      <c r="U25" s="9">
        <v>6610</v>
      </c>
      <c r="V25" s="16">
        <f t="shared" si="2"/>
        <v>68963</v>
      </c>
      <c r="W25" s="9">
        <v>10941</v>
      </c>
      <c r="X25" s="9">
        <v>5364</v>
      </c>
      <c r="Y25" s="9">
        <v>2088</v>
      </c>
      <c r="Z25" s="16">
        <f t="shared" si="3"/>
        <v>18393</v>
      </c>
      <c r="AA25" s="9">
        <v>130</v>
      </c>
      <c r="AB25" s="9">
        <v>238</v>
      </c>
      <c r="AC25" s="9">
        <v>84</v>
      </c>
      <c r="AD25" s="16">
        <f t="shared" si="4"/>
        <v>452</v>
      </c>
      <c r="AE25" s="9">
        <v>11071</v>
      </c>
      <c r="AF25" s="9">
        <v>5602</v>
      </c>
      <c r="AG25" s="9">
        <v>2172</v>
      </c>
      <c r="AH25" s="25">
        <f t="shared" si="5"/>
        <v>18845</v>
      </c>
    </row>
    <row r="26" spans="1:34" ht="18.75" customHeight="1">
      <c r="A26" s="24" t="s">
        <v>20</v>
      </c>
      <c r="B26" s="9">
        <v>11133</v>
      </c>
      <c r="C26" s="9">
        <v>26590</v>
      </c>
      <c r="D26" s="9">
        <v>15220</v>
      </c>
      <c r="E26" s="9">
        <v>10907</v>
      </c>
      <c r="F26" s="9">
        <v>8357</v>
      </c>
      <c r="G26" s="9">
        <v>6644</v>
      </c>
      <c r="H26" s="16">
        <f t="shared" si="1"/>
        <v>78851</v>
      </c>
      <c r="I26" s="9">
        <v>153</v>
      </c>
      <c r="J26" s="9">
        <v>878</v>
      </c>
      <c r="K26" s="9">
        <v>927</v>
      </c>
      <c r="L26" s="9">
        <v>490</v>
      </c>
      <c r="M26" s="9">
        <v>413</v>
      </c>
      <c r="N26" s="9">
        <v>429</v>
      </c>
      <c r="O26" s="9">
        <v>3290</v>
      </c>
      <c r="P26" s="9">
        <v>11286</v>
      </c>
      <c r="Q26" s="9">
        <v>27468</v>
      </c>
      <c r="R26" s="9">
        <v>16147</v>
      </c>
      <c r="S26" s="9">
        <v>11397</v>
      </c>
      <c r="T26" s="9">
        <v>8770</v>
      </c>
      <c r="U26" s="9">
        <v>7073</v>
      </c>
      <c r="V26" s="16">
        <f t="shared" si="2"/>
        <v>82141</v>
      </c>
      <c r="W26" s="9">
        <v>13775</v>
      </c>
      <c r="X26" s="9">
        <v>6939</v>
      </c>
      <c r="Y26" s="9">
        <v>3889</v>
      </c>
      <c r="Z26" s="16">
        <f t="shared" si="3"/>
        <v>24603</v>
      </c>
      <c r="AA26" s="9">
        <v>124</v>
      </c>
      <c r="AB26" s="9">
        <v>138</v>
      </c>
      <c r="AC26" s="9">
        <v>129</v>
      </c>
      <c r="AD26" s="16">
        <f t="shared" si="4"/>
        <v>391</v>
      </c>
      <c r="AE26" s="9">
        <v>13899</v>
      </c>
      <c r="AF26" s="9">
        <v>7077</v>
      </c>
      <c r="AG26" s="9">
        <v>4018</v>
      </c>
      <c r="AH26" s="25">
        <f t="shared" si="5"/>
        <v>24994</v>
      </c>
    </row>
    <row r="27" spans="1:34" ht="18.75" customHeight="1">
      <c r="A27" s="24" t="s">
        <v>21</v>
      </c>
      <c r="B27" s="9">
        <v>6949</v>
      </c>
      <c r="C27" s="9">
        <v>26416</v>
      </c>
      <c r="D27" s="9">
        <v>18241</v>
      </c>
      <c r="E27" s="9">
        <v>12363</v>
      </c>
      <c r="F27" s="9">
        <v>8794</v>
      </c>
      <c r="G27" s="9">
        <v>7812</v>
      </c>
      <c r="H27" s="16">
        <f t="shared" si="1"/>
        <v>80575</v>
      </c>
      <c r="I27" s="9">
        <v>58</v>
      </c>
      <c r="J27" s="9">
        <v>766</v>
      </c>
      <c r="K27" s="9">
        <v>1069</v>
      </c>
      <c r="L27" s="9">
        <v>922</v>
      </c>
      <c r="M27" s="9">
        <v>483</v>
      </c>
      <c r="N27" s="9">
        <v>577</v>
      </c>
      <c r="O27" s="9">
        <v>3875</v>
      </c>
      <c r="P27" s="9">
        <v>7007</v>
      </c>
      <c r="Q27" s="9">
        <v>27182</v>
      </c>
      <c r="R27" s="9">
        <v>19310</v>
      </c>
      <c r="S27" s="9">
        <v>13285</v>
      </c>
      <c r="T27" s="9">
        <v>9277</v>
      </c>
      <c r="U27" s="9">
        <v>8389</v>
      </c>
      <c r="V27" s="16">
        <f t="shared" si="2"/>
        <v>84450</v>
      </c>
      <c r="W27" s="9">
        <v>12882</v>
      </c>
      <c r="X27" s="9">
        <v>6646</v>
      </c>
      <c r="Y27" s="9">
        <v>1886</v>
      </c>
      <c r="Z27" s="16">
        <f t="shared" si="3"/>
        <v>21414</v>
      </c>
      <c r="AA27" s="9">
        <v>257</v>
      </c>
      <c r="AB27" s="9">
        <v>192</v>
      </c>
      <c r="AC27" s="9">
        <v>111</v>
      </c>
      <c r="AD27" s="16">
        <f t="shared" si="4"/>
        <v>560</v>
      </c>
      <c r="AE27" s="9">
        <v>13139</v>
      </c>
      <c r="AF27" s="9">
        <v>6838</v>
      </c>
      <c r="AG27" s="9">
        <v>1997</v>
      </c>
      <c r="AH27" s="25">
        <f t="shared" si="5"/>
        <v>21974</v>
      </c>
    </row>
    <row r="28" spans="1:34" ht="18.75" customHeight="1">
      <c r="A28" s="24" t="s">
        <v>22</v>
      </c>
      <c r="B28" s="9">
        <v>4978</v>
      </c>
      <c r="C28" s="9">
        <v>15178</v>
      </c>
      <c r="D28" s="9">
        <v>11744</v>
      </c>
      <c r="E28" s="9">
        <v>7020</v>
      </c>
      <c r="F28" s="9">
        <v>5371</v>
      </c>
      <c r="G28" s="9">
        <v>5241</v>
      </c>
      <c r="H28" s="16">
        <f t="shared" si="1"/>
        <v>49532</v>
      </c>
      <c r="I28" s="9">
        <v>92</v>
      </c>
      <c r="J28" s="9">
        <v>575</v>
      </c>
      <c r="K28" s="9">
        <v>874</v>
      </c>
      <c r="L28" s="9">
        <v>383</v>
      </c>
      <c r="M28" s="9">
        <v>262</v>
      </c>
      <c r="N28" s="9">
        <v>269</v>
      </c>
      <c r="O28" s="9">
        <v>2455</v>
      </c>
      <c r="P28" s="9">
        <v>5070</v>
      </c>
      <c r="Q28" s="9">
        <v>15753</v>
      </c>
      <c r="R28" s="9">
        <v>12618</v>
      </c>
      <c r="S28" s="9">
        <v>7403</v>
      </c>
      <c r="T28" s="9">
        <v>5633</v>
      </c>
      <c r="U28" s="9">
        <v>5510</v>
      </c>
      <c r="V28" s="16">
        <f t="shared" si="2"/>
        <v>51987</v>
      </c>
      <c r="W28" s="9">
        <v>11069</v>
      </c>
      <c r="X28" s="9">
        <v>6481</v>
      </c>
      <c r="Y28" s="9">
        <v>2151</v>
      </c>
      <c r="Z28" s="16">
        <f t="shared" si="3"/>
        <v>19701</v>
      </c>
      <c r="AA28" s="9">
        <v>177</v>
      </c>
      <c r="AB28" s="9">
        <v>104</v>
      </c>
      <c r="AC28" s="9">
        <v>72</v>
      </c>
      <c r="AD28" s="16">
        <f t="shared" si="4"/>
        <v>353</v>
      </c>
      <c r="AE28" s="9">
        <v>11246</v>
      </c>
      <c r="AF28" s="9">
        <v>6585</v>
      </c>
      <c r="AG28" s="9">
        <v>2223</v>
      </c>
      <c r="AH28" s="25">
        <f t="shared" si="5"/>
        <v>20054</v>
      </c>
    </row>
    <row r="29" spans="1:34" ht="18.75" customHeight="1">
      <c r="A29" s="24" t="s">
        <v>23</v>
      </c>
      <c r="B29" s="9">
        <v>4981</v>
      </c>
      <c r="C29" s="9">
        <v>14029</v>
      </c>
      <c r="D29" s="9">
        <v>11916</v>
      </c>
      <c r="E29" s="9">
        <v>8321</v>
      </c>
      <c r="F29" s="9">
        <v>7288</v>
      </c>
      <c r="G29" s="9">
        <v>6593</v>
      </c>
      <c r="H29" s="16">
        <f t="shared" si="1"/>
        <v>53128</v>
      </c>
      <c r="I29" s="9">
        <v>81</v>
      </c>
      <c r="J29" s="9">
        <v>634</v>
      </c>
      <c r="K29" s="9">
        <v>1038</v>
      </c>
      <c r="L29" s="9">
        <v>595</v>
      </c>
      <c r="M29" s="9">
        <v>619</v>
      </c>
      <c r="N29" s="9">
        <v>500</v>
      </c>
      <c r="O29" s="9">
        <v>3467</v>
      </c>
      <c r="P29" s="9">
        <v>5062</v>
      </c>
      <c r="Q29" s="9">
        <v>14663</v>
      </c>
      <c r="R29" s="9">
        <v>12954</v>
      </c>
      <c r="S29" s="9">
        <v>8916</v>
      </c>
      <c r="T29" s="9">
        <v>7907</v>
      </c>
      <c r="U29" s="9">
        <v>7093</v>
      </c>
      <c r="V29" s="16">
        <f t="shared" si="2"/>
        <v>56595</v>
      </c>
      <c r="W29" s="9">
        <v>9018</v>
      </c>
      <c r="X29" s="9">
        <v>7589</v>
      </c>
      <c r="Y29" s="9">
        <v>1832</v>
      </c>
      <c r="Z29" s="16">
        <f t="shared" si="3"/>
        <v>18439</v>
      </c>
      <c r="AA29" s="9">
        <v>109</v>
      </c>
      <c r="AB29" s="9">
        <v>256</v>
      </c>
      <c r="AC29" s="9">
        <v>110</v>
      </c>
      <c r="AD29" s="16">
        <f t="shared" si="4"/>
        <v>475</v>
      </c>
      <c r="AE29" s="9">
        <v>9127</v>
      </c>
      <c r="AF29" s="9">
        <v>7845</v>
      </c>
      <c r="AG29" s="9">
        <v>1942</v>
      </c>
      <c r="AH29" s="25">
        <f t="shared" si="5"/>
        <v>18914</v>
      </c>
    </row>
    <row r="30" spans="1:34" ht="18.75" customHeight="1">
      <c r="A30" s="26" t="s">
        <v>63</v>
      </c>
      <c r="B30" s="17">
        <f>SUM(B7:B29)</f>
        <v>133377</v>
      </c>
      <c r="C30" s="17">
        <f aca="true" t="shared" si="6" ref="C30:AH30">SUM(C7:C29)</f>
        <v>341809</v>
      </c>
      <c r="D30" s="17">
        <f t="shared" si="6"/>
        <v>237615</v>
      </c>
      <c r="E30" s="17">
        <f t="shared" si="6"/>
        <v>159619</v>
      </c>
      <c r="F30" s="17">
        <f t="shared" si="6"/>
        <v>123171</v>
      </c>
      <c r="G30" s="17">
        <f t="shared" si="6"/>
        <v>105865</v>
      </c>
      <c r="H30" s="17">
        <f t="shared" si="6"/>
        <v>1101456</v>
      </c>
      <c r="I30" s="17">
        <f t="shared" si="6"/>
        <v>1223</v>
      </c>
      <c r="J30" s="17">
        <f t="shared" si="6"/>
        <v>9508</v>
      </c>
      <c r="K30" s="17">
        <f t="shared" si="6"/>
        <v>11953</v>
      </c>
      <c r="L30" s="17">
        <f t="shared" si="6"/>
        <v>7414</v>
      </c>
      <c r="M30" s="17">
        <f t="shared" si="6"/>
        <v>5295</v>
      </c>
      <c r="N30" s="17">
        <f t="shared" si="6"/>
        <v>5967</v>
      </c>
      <c r="O30" s="17">
        <f t="shared" si="6"/>
        <v>41360</v>
      </c>
      <c r="P30" s="17">
        <f t="shared" si="6"/>
        <v>134600</v>
      </c>
      <c r="Q30" s="17">
        <f t="shared" si="6"/>
        <v>351317</v>
      </c>
      <c r="R30" s="17">
        <f t="shared" si="6"/>
        <v>249568</v>
      </c>
      <c r="S30" s="17">
        <f t="shared" si="6"/>
        <v>167033</v>
      </c>
      <c r="T30" s="17">
        <f t="shared" si="6"/>
        <v>128466</v>
      </c>
      <c r="U30" s="17">
        <f t="shared" si="6"/>
        <v>111832</v>
      </c>
      <c r="V30" s="17">
        <f t="shared" si="6"/>
        <v>1142816</v>
      </c>
      <c r="W30" s="17">
        <f t="shared" si="6"/>
        <v>221148</v>
      </c>
      <c r="X30" s="17">
        <f t="shared" si="6"/>
        <v>92015</v>
      </c>
      <c r="Y30" s="17">
        <f t="shared" si="6"/>
        <v>40830</v>
      </c>
      <c r="Z30" s="17">
        <f t="shared" si="6"/>
        <v>353993</v>
      </c>
      <c r="AA30" s="17">
        <f t="shared" si="6"/>
        <v>2543</v>
      </c>
      <c r="AB30" s="17">
        <f t="shared" si="6"/>
        <v>2104</v>
      </c>
      <c r="AC30" s="17">
        <f t="shared" si="6"/>
        <v>1537</v>
      </c>
      <c r="AD30" s="17">
        <f t="shared" si="6"/>
        <v>6184</v>
      </c>
      <c r="AE30" s="17">
        <f t="shared" si="6"/>
        <v>223691</v>
      </c>
      <c r="AF30" s="17">
        <f t="shared" si="6"/>
        <v>94119</v>
      </c>
      <c r="AG30" s="17">
        <f t="shared" si="6"/>
        <v>42367</v>
      </c>
      <c r="AH30" s="27">
        <f t="shared" si="6"/>
        <v>360177</v>
      </c>
    </row>
    <row r="31" spans="1:34" ht="18.75" customHeight="1">
      <c r="A31" s="24" t="s">
        <v>24</v>
      </c>
      <c r="B31" s="9">
        <v>7439</v>
      </c>
      <c r="C31" s="9">
        <v>19038</v>
      </c>
      <c r="D31" s="9">
        <v>13063</v>
      </c>
      <c r="E31" s="9">
        <v>8385</v>
      </c>
      <c r="F31" s="9">
        <v>5922</v>
      </c>
      <c r="G31" s="9">
        <v>5114</v>
      </c>
      <c r="H31" s="16">
        <f>SUM(B31:G31)</f>
        <v>58961</v>
      </c>
      <c r="I31" s="9">
        <v>39</v>
      </c>
      <c r="J31" s="9">
        <v>477</v>
      </c>
      <c r="K31" s="9">
        <v>923</v>
      </c>
      <c r="L31" s="9">
        <v>574</v>
      </c>
      <c r="M31" s="9">
        <v>377</v>
      </c>
      <c r="N31" s="9">
        <v>404</v>
      </c>
      <c r="O31" s="9">
        <v>2794</v>
      </c>
      <c r="P31" s="9">
        <v>7478</v>
      </c>
      <c r="Q31" s="9">
        <v>19515</v>
      </c>
      <c r="R31" s="9">
        <v>13986</v>
      </c>
      <c r="S31" s="9">
        <v>8959</v>
      </c>
      <c r="T31" s="9">
        <v>6299</v>
      </c>
      <c r="U31" s="9">
        <v>5518</v>
      </c>
      <c r="V31" s="16">
        <f>SUM(P31:U31)</f>
        <v>61755</v>
      </c>
      <c r="W31" s="9">
        <v>12906</v>
      </c>
      <c r="X31" s="9">
        <v>5688</v>
      </c>
      <c r="Y31" s="9">
        <v>3820</v>
      </c>
      <c r="Z31" s="16">
        <f>SUM(W31:Y31)</f>
        <v>22414</v>
      </c>
      <c r="AA31" s="9">
        <v>223</v>
      </c>
      <c r="AB31" s="9">
        <v>39</v>
      </c>
      <c r="AC31" s="9">
        <v>193</v>
      </c>
      <c r="AD31" s="16">
        <f>SUM(AA31:AC31)</f>
        <v>455</v>
      </c>
      <c r="AE31" s="9">
        <v>13129</v>
      </c>
      <c r="AF31" s="9">
        <v>5727</v>
      </c>
      <c r="AG31" s="9">
        <v>4013</v>
      </c>
      <c r="AH31" s="25">
        <f>SUM(AE31:AG31)</f>
        <v>22869</v>
      </c>
    </row>
    <row r="32" spans="1:34" ht="18.75" customHeight="1">
      <c r="A32" s="24" t="s">
        <v>25</v>
      </c>
      <c r="B32" s="9">
        <v>3130</v>
      </c>
      <c r="C32" s="9">
        <v>7344</v>
      </c>
      <c r="D32" s="9">
        <v>3621</v>
      </c>
      <c r="E32" s="9">
        <v>2057</v>
      </c>
      <c r="F32" s="9">
        <v>1705</v>
      </c>
      <c r="G32" s="9">
        <v>1370</v>
      </c>
      <c r="H32" s="16">
        <f aca="true" t="shared" si="7" ref="H32:H56">SUM(B32:G32)</f>
        <v>19227</v>
      </c>
      <c r="I32" s="9">
        <v>36</v>
      </c>
      <c r="J32" s="9">
        <v>239</v>
      </c>
      <c r="K32" s="9">
        <v>223</v>
      </c>
      <c r="L32" s="9">
        <v>190</v>
      </c>
      <c r="M32" s="9">
        <v>161</v>
      </c>
      <c r="N32" s="9">
        <v>193</v>
      </c>
      <c r="O32" s="9">
        <v>1042</v>
      </c>
      <c r="P32" s="9">
        <v>3166</v>
      </c>
      <c r="Q32" s="9">
        <v>7583</v>
      </c>
      <c r="R32" s="9">
        <v>3844</v>
      </c>
      <c r="S32" s="9">
        <v>2247</v>
      </c>
      <c r="T32" s="9">
        <v>1866</v>
      </c>
      <c r="U32" s="9">
        <v>1563</v>
      </c>
      <c r="V32" s="16">
        <f aca="true" t="shared" si="8" ref="V32:V56">SUM(P32:U32)</f>
        <v>20269</v>
      </c>
      <c r="W32" s="9">
        <v>5600</v>
      </c>
      <c r="X32" s="9">
        <v>2236</v>
      </c>
      <c r="Y32" s="9">
        <v>595</v>
      </c>
      <c r="Z32" s="16">
        <f aca="true" t="shared" si="9" ref="Z32:Z56">SUM(W32:Y32)</f>
        <v>8431</v>
      </c>
      <c r="AA32" s="9">
        <v>93</v>
      </c>
      <c r="AB32" s="9">
        <v>60</v>
      </c>
      <c r="AC32" s="9">
        <v>0</v>
      </c>
      <c r="AD32" s="16">
        <f aca="true" t="shared" si="10" ref="AD32:AD56">SUM(AA32:AC32)</f>
        <v>153</v>
      </c>
      <c r="AE32" s="9">
        <v>5693</v>
      </c>
      <c r="AF32" s="9">
        <v>2296</v>
      </c>
      <c r="AG32" s="9">
        <v>595</v>
      </c>
      <c r="AH32" s="25">
        <f aca="true" t="shared" si="11" ref="AH32:AH56">SUM(AE32:AG32)</f>
        <v>8584</v>
      </c>
    </row>
    <row r="33" spans="1:34" ht="18.75" customHeight="1">
      <c r="A33" s="24" t="s">
        <v>26</v>
      </c>
      <c r="B33" s="9">
        <v>2527</v>
      </c>
      <c r="C33" s="9">
        <v>7027</v>
      </c>
      <c r="D33" s="9">
        <v>5652</v>
      </c>
      <c r="E33" s="9">
        <v>3645</v>
      </c>
      <c r="F33" s="9">
        <v>2197</v>
      </c>
      <c r="G33" s="9">
        <v>2176</v>
      </c>
      <c r="H33" s="16">
        <f t="shared" si="7"/>
        <v>23224</v>
      </c>
      <c r="I33" s="9">
        <v>105</v>
      </c>
      <c r="J33" s="9">
        <v>222</v>
      </c>
      <c r="K33" s="9">
        <v>180</v>
      </c>
      <c r="L33" s="9">
        <v>88</v>
      </c>
      <c r="M33" s="9">
        <v>67</v>
      </c>
      <c r="N33" s="9">
        <v>69</v>
      </c>
      <c r="O33" s="9">
        <v>731</v>
      </c>
      <c r="P33" s="9">
        <v>2632</v>
      </c>
      <c r="Q33" s="9">
        <v>7249</v>
      </c>
      <c r="R33" s="9">
        <v>5832</v>
      </c>
      <c r="S33" s="9">
        <v>3733</v>
      </c>
      <c r="T33" s="9">
        <v>2264</v>
      </c>
      <c r="U33" s="9">
        <v>2245</v>
      </c>
      <c r="V33" s="16">
        <f t="shared" si="8"/>
        <v>23955</v>
      </c>
      <c r="W33" s="9">
        <v>5174</v>
      </c>
      <c r="X33" s="9">
        <v>2372</v>
      </c>
      <c r="Y33" s="9">
        <v>538</v>
      </c>
      <c r="Z33" s="16">
        <f t="shared" si="9"/>
        <v>8084</v>
      </c>
      <c r="AA33" s="9">
        <v>80</v>
      </c>
      <c r="AB33" s="9">
        <v>44</v>
      </c>
      <c r="AC33" s="9">
        <v>18</v>
      </c>
      <c r="AD33" s="16">
        <f t="shared" si="10"/>
        <v>142</v>
      </c>
      <c r="AE33" s="9">
        <v>5254</v>
      </c>
      <c r="AF33" s="9">
        <v>2416</v>
      </c>
      <c r="AG33" s="9">
        <v>556</v>
      </c>
      <c r="AH33" s="25">
        <f t="shared" si="11"/>
        <v>8226</v>
      </c>
    </row>
    <row r="34" spans="1:34" ht="18.75" customHeight="1">
      <c r="A34" s="24" t="s">
        <v>27</v>
      </c>
      <c r="B34" s="9">
        <v>2182</v>
      </c>
      <c r="C34" s="9">
        <v>6803</v>
      </c>
      <c r="D34" s="9">
        <v>4360</v>
      </c>
      <c r="E34" s="9">
        <v>2885</v>
      </c>
      <c r="F34" s="9">
        <v>2634</v>
      </c>
      <c r="G34" s="9">
        <v>2359</v>
      </c>
      <c r="H34" s="16">
        <f t="shared" si="7"/>
        <v>21223</v>
      </c>
      <c r="I34" s="9">
        <v>10</v>
      </c>
      <c r="J34" s="9">
        <v>186</v>
      </c>
      <c r="K34" s="9">
        <v>246</v>
      </c>
      <c r="L34" s="9">
        <v>144</v>
      </c>
      <c r="M34" s="9">
        <v>145</v>
      </c>
      <c r="N34" s="9">
        <v>129</v>
      </c>
      <c r="O34" s="9">
        <v>860</v>
      </c>
      <c r="P34" s="9">
        <v>2192</v>
      </c>
      <c r="Q34" s="9">
        <v>6989</v>
      </c>
      <c r="R34" s="9">
        <v>4606</v>
      </c>
      <c r="S34" s="9">
        <v>3029</v>
      </c>
      <c r="T34" s="9">
        <v>2779</v>
      </c>
      <c r="U34" s="9">
        <v>2488</v>
      </c>
      <c r="V34" s="16">
        <f t="shared" si="8"/>
        <v>22083</v>
      </c>
      <c r="W34" s="9">
        <v>4980</v>
      </c>
      <c r="X34" s="9">
        <v>2131</v>
      </c>
      <c r="Y34" s="9">
        <v>588</v>
      </c>
      <c r="Z34" s="16">
        <f t="shared" si="9"/>
        <v>7699</v>
      </c>
      <c r="AA34" s="9">
        <v>24</v>
      </c>
      <c r="AB34" s="9">
        <v>33</v>
      </c>
      <c r="AC34" s="9">
        <v>3</v>
      </c>
      <c r="AD34" s="16">
        <f t="shared" si="10"/>
        <v>60</v>
      </c>
      <c r="AE34" s="9">
        <v>5004</v>
      </c>
      <c r="AF34" s="9">
        <v>2164</v>
      </c>
      <c r="AG34" s="9">
        <v>591</v>
      </c>
      <c r="AH34" s="25">
        <f t="shared" si="11"/>
        <v>7759</v>
      </c>
    </row>
    <row r="35" spans="1:34" ht="18.75" customHeight="1">
      <c r="A35" s="24" t="s">
        <v>28</v>
      </c>
      <c r="B35" s="9">
        <v>1366</v>
      </c>
      <c r="C35" s="9">
        <v>3413</v>
      </c>
      <c r="D35" s="9">
        <v>2134</v>
      </c>
      <c r="E35" s="9">
        <v>1450</v>
      </c>
      <c r="F35" s="9">
        <v>1058</v>
      </c>
      <c r="G35" s="9">
        <v>701</v>
      </c>
      <c r="H35" s="16">
        <f t="shared" si="7"/>
        <v>10122</v>
      </c>
      <c r="I35" s="9">
        <v>11</v>
      </c>
      <c r="J35" s="9">
        <v>172</v>
      </c>
      <c r="K35" s="9">
        <v>198</v>
      </c>
      <c r="L35" s="9">
        <v>102</v>
      </c>
      <c r="M35" s="9">
        <v>69</v>
      </c>
      <c r="N35" s="9">
        <v>98</v>
      </c>
      <c r="O35" s="9">
        <v>650</v>
      </c>
      <c r="P35" s="9">
        <v>1377</v>
      </c>
      <c r="Q35" s="9">
        <v>3585</v>
      </c>
      <c r="R35" s="9">
        <v>2332</v>
      </c>
      <c r="S35" s="9">
        <v>1552</v>
      </c>
      <c r="T35" s="9">
        <v>1127</v>
      </c>
      <c r="U35" s="9">
        <v>799</v>
      </c>
      <c r="V35" s="16">
        <f t="shared" si="8"/>
        <v>10772</v>
      </c>
      <c r="W35" s="9">
        <v>3834</v>
      </c>
      <c r="X35" s="9">
        <v>1069</v>
      </c>
      <c r="Y35" s="9">
        <v>507</v>
      </c>
      <c r="Z35" s="16">
        <f t="shared" si="9"/>
        <v>5410</v>
      </c>
      <c r="AA35" s="9">
        <v>65</v>
      </c>
      <c r="AB35" s="9">
        <v>78</v>
      </c>
      <c r="AC35" s="9">
        <v>17</v>
      </c>
      <c r="AD35" s="16">
        <f t="shared" si="10"/>
        <v>160</v>
      </c>
      <c r="AE35" s="9">
        <v>3899</v>
      </c>
      <c r="AF35" s="9">
        <v>1147</v>
      </c>
      <c r="AG35" s="9">
        <v>524</v>
      </c>
      <c r="AH35" s="25">
        <f t="shared" si="11"/>
        <v>5570</v>
      </c>
    </row>
    <row r="36" spans="1:34" ht="18.75" customHeight="1">
      <c r="A36" s="24" t="s">
        <v>29</v>
      </c>
      <c r="B36" s="9">
        <v>2812</v>
      </c>
      <c r="C36" s="9">
        <v>7715</v>
      </c>
      <c r="D36" s="9">
        <v>5807</v>
      </c>
      <c r="E36" s="9">
        <v>3559</v>
      </c>
      <c r="F36" s="9">
        <v>2576</v>
      </c>
      <c r="G36" s="9">
        <v>1889</v>
      </c>
      <c r="H36" s="16">
        <f t="shared" si="7"/>
        <v>24358</v>
      </c>
      <c r="I36" s="9">
        <v>26</v>
      </c>
      <c r="J36" s="9">
        <v>259</v>
      </c>
      <c r="K36" s="9">
        <v>381</v>
      </c>
      <c r="L36" s="9">
        <v>202</v>
      </c>
      <c r="M36" s="9">
        <v>141</v>
      </c>
      <c r="N36" s="9">
        <v>154</v>
      </c>
      <c r="O36" s="9">
        <v>1163</v>
      </c>
      <c r="P36" s="9">
        <v>2838</v>
      </c>
      <c r="Q36" s="9">
        <v>7974</v>
      </c>
      <c r="R36" s="9">
        <v>6188</v>
      </c>
      <c r="S36" s="9">
        <v>3761</v>
      </c>
      <c r="T36" s="9">
        <v>2717</v>
      </c>
      <c r="U36" s="9">
        <v>2043</v>
      </c>
      <c r="V36" s="16">
        <f t="shared" si="8"/>
        <v>25521</v>
      </c>
      <c r="W36" s="9">
        <v>6013</v>
      </c>
      <c r="X36" s="9">
        <v>3163</v>
      </c>
      <c r="Y36" s="9">
        <v>892</v>
      </c>
      <c r="Z36" s="16">
        <f t="shared" si="9"/>
        <v>10068</v>
      </c>
      <c r="AA36" s="9">
        <v>21</v>
      </c>
      <c r="AB36" s="9">
        <v>34</v>
      </c>
      <c r="AC36" s="9">
        <v>29</v>
      </c>
      <c r="AD36" s="16">
        <f t="shared" si="10"/>
        <v>84</v>
      </c>
      <c r="AE36" s="9">
        <v>6034</v>
      </c>
      <c r="AF36" s="9">
        <v>3197</v>
      </c>
      <c r="AG36" s="9">
        <v>921</v>
      </c>
      <c r="AH36" s="25">
        <f t="shared" si="11"/>
        <v>10152</v>
      </c>
    </row>
    <row r="37" spans="1:34" ht="18.75" customHeight="1">
      <c r="A37" s="24" t="s">
        <v>30</v>
      </c>
      <c r="B37" s="9">
        <v>581</v>
      </c>
      <c r="C37" s="9">
        <v>2750</v>
      </c>
      <c r="D37" s="9">
        <v>2442</v>
      </c>
      <c r="E37" s="9">
        <v>1854</v>
      </c>
      <c r="F37" s="9">
        <v>1274</v>
      </c>
      <c r="G37" s="9">
        <v>906</v>
      </c>
      <c r="H37" s="16">
        <f t="shared" si="7"/>
        <v>9807</v>
      </c>
      <c r="I37" s="9">
        <v>13</v>
      </c>
      <c r="J37" s="9">
        <v>126</v>
      </c>
      <c r="K37" s="9">
        <v>130</v>
      </c>
      <c r="L37" s="9">
        <v>97</v>
      </c>
      <c r="M37" s="9">
        <v>125</v>
      </c>
      <c r="N37" s="9">
        <v>94</v>
      </c>
      <c r="O37" s="9">
        <v>585</v>
      </c>
      <c r="P37" s="9">
        <v>594</v>
      </c>
      <c r="Q37" s="9">
        <v>2876</v>
      </c>
      <c r="R37" s="9">
        <v>2572</v>
      </c>
      <c r="S37" s="9">
        <v>1951</v>
      </c>
      <c r="T37" s="9">
        <v>1399</v>
      </c>
      <c r="U37" s="9">
        <v>1000</v>
      </c>
      <c r="V37" s="16">
        <f t="shared" si="8"/>
        <v>10392</v>
      </c>
      <c r="W37" s="9">
        <v>2974</v>
      </c>
      <c r="X37" s="9">
        <v>1618</v>
      </c>
      <c r="Y37" s="9">
        <v>284</v>
      </c>
      <c r="Z37" s="16">
        <f t="shared" si="9"/>
        <v>4876</v>
      </c>
      <c r="AA37" s="9">
        <v>60</v>
      </c>
      <c r="AB37" s="9">
        <v>49</v>
      </c>
      <c r="AC37" s="9">
        <v>6</v>
      </c>
      <c r="AD37" s="16">
        <f t="shared" si="10"/>
        <v>115</v>
      </c>
      <c r="AE37" s="9">
        <v>3034</v>
      </c>
      <c r="AF37" s="9">
        <v>1667</v>
      </c>
      <c r="AG37" s="9">
        <v>290</v>
      </c>
      <c r="AH37" s="25">
        <f t="shared" si="11"/>
        <v>4991</v>
      </c>
    </row>
    <row r="38" spans="1:34" ht="18.75" customHeight="1">
      <c r="A38" s="24" t="s">
        <v>31</v>
      </c>
      <c r="B38" s="9">
        <v>3979</v>
      </c>
      <c r="C38" s="9">
        <v>9002</v>
      </c>
      <c r="D38" s="9">
        <v>5219</v>
      </c>
      <c r="E38" s="9">
        <v>3312</v>
      </c>
      <c r="F38" s="9">
        <v>2204</v>
      </c>
      <c r="G38" s="9">
        <v>1939</v>
      </c>
      <c r="H38" s="16">
        <f t="shared" si="7"/>
        <v>25655</v>
      </c>
      <c r="I38" s="9">
        <v>27</v>
      </c>
      <c r="J38" s="9">
        <v>281</v>
      </c>
      <c r="K38" s="9">
        <v>441</v>
      </c>
      <c r="L38" s="9">
        <v>128</v>
      </c>
      <c r="M38" s="9">
        <v>128</v>
      </c>
      <c r="N38" s="9">
        <v>143</v>
      </c>
      <c r="O38" s="9">
        <v>1148</v>
      </c>
      <c r="P38" s="9">
        <v>4006</v>
      </c>
      <c r="Q38" s="9">
        <v>9283</v>
      </c>
      <c r="R38" s="9">
        <v>5660</v>
      </c>
      <c r="S38" s="9">
        <v>3440</v>
      </c>
      <c r="T38" s="9">
        <v>2332</v>
      </c>
      <c r="U38" s="9">
        <v>2082</v>
      </c>
      <c r="V38" s="16">
        <f t="shared" si="8"/>
        <v>26803</v>
      </c>
      <c r="W38" s="9">
        <v>4994</v>
      </c>
      <c r="X38" s="9">
        <v>2570</v>
      </c>
      <c r="Y38" s="9">
        <v>1011</v>
      </c>
      <c r="Z38" s="16">
        <f t="shared" si="9"/>
        <v>8575</v>
      </c>
      <c r="AA38" s="9">
        <v>142</v>
      </c>
      <c r="AB38" s="9">
        <v>40</v>
      </c>
      <c r="AC38" s="9">
        <v>48</v>
      </c>
      <c r="AD38" s="16">
        <f t="shared" si="10"/>
        <v>230</v>
      </c>
      <c r="AE38" s="9">
        <v>5136</v>
      </c>
      <c r="AF38" s="9">
        <v>2610</v>
      </c>
      <c r="AG38" s="9">
        <v>1059</v>
      </c>
      <c r="AH38" s="25">
        <f t="shared" si="11"/>
        <v>8805</v>
      </c>
    </row>
    <row r="39" spans="1:34" ht="18.75" customHeight="1">
      <c r="A39" s="24" t="s">
        <v>32</v>
      </c>
      <c r="B39" s="9">
        <v>3297</v>
      </c>
      <c r="C39" s="9">
        <v>12928</v>
      </c>
      <c r="D39" s="9">
        <v>11854</v>
      </c>
      <c r="E39" s="9">
        <v>8022</v>
      </c>
      <c r="F39" s="9">
        <v>5993</v>
      </c>
      <c r="G39" s="9">
        <v>5314</v>
      </c>
      <c r="H39" s="16">
        <f t="shared" si="7"/>
        <v>47408</v>
      </c>
      <c r="I39" s="9">
        <v>32</v>
      </c>
      <c r="J39" s="9">
        <v>271</v>
      </c>
      <c r="K39" s="9">
        <v>754</v>
      </c>
      <c r="L39" s="9">
        <v>427</v>
      </c>
      <c r="M39" s="9">
        <v>446</v>
      </c>
      <c r="N39" s="9">
        <v>480</v>
      </c>
      <c r="O39" s="9">
        <v>2410</v>
      </c>
      <c r="P39" s="9">
        <v>3329</v>
      </c>
      <c r="Q39" s="9">
        <v>13199</v>
      </c>
      <c r="R39" s="9">
        <v>12608</v>
      </c>
      <c r="S39" s="9">
        <v>8449</v>
      </c>
      <c r="T39" s="9">
        <v>6439</v>
      </c>
      <c r="U39" s="9">
        <v>5794</v>
      </c>
      <c r="V39" s="16">
        <f t="shared" si="8"/>
        <v>49818</v>
      </c>
      <c r="W39" s="9">
        <v>8634</v>
      </c>
      <c r="X39" s="9">
        <v>4344</v>
      </c>
      <c r="Y39" s="9">
        <v>3015</v>
      </c>
      <c r="Z39" s="16">
        <f t="shared" si="9"/>
        <v>15993</v>
      </c>
      <c r="AA39" s="9">
        <v>125</v>
      </c>
      <c r="AB39" s="9">
        <v>78</v>
      </c>
      <c r="AC39" s="9">
        <v>49</v>
      </c>
      <c r="AD39" s="16">
        <f t="shared" si="10"/>
        <v>252</v>
      </c>
      <c r="AE39" s="9">
        <v>8759</v>
      </c>
      <c r="AF39" s="9">
        <v>4422</v>
      </c>
      <c r="AG39" s="9">
        <v>3064</v>
      </c>
      <c r="AH39" s="25">
        <f t="shared" si="11"/>
        <v>16245</v>
      </c>
    </row>
    <row r="40" spans="1:34" ht="18.75" customHeight="1">
      <c r="A40" s="24" t="s">
        <v>33</v>
      </c>
      <c r="B40" s="9">
        <v>2036</v>
      </c>
      <c r="C40" s="9">
        <v>4076</v>
      </c>
      <c r="D40" s="9">
        <v>3024</v>
      </c>
      <c r="E40" s="9">
        <v>1822</v>
      </c>
      <c r="F40" s="9">
        <v>1190</v>
      </c>
      <c r="G40" s="9">
        <v>990</v>
      </c>
      <c r="H40" s="16">
        <f t="shared" si="7"/>
        <v>13138</v>
      </c>
      <c r="I40" s="9">
        <v>17</v>
      </c>
      <c r="J40" s="9">
        <v>90</v>
      </c>
      <c r="K40" s="9">
        <v>146</v>
      </c>
      <c r="L40" s="9">
        <v>79</v>
      </c>
      <c r="M40" s="9">
        <v>70</v>
      </c>
      <c r="N40" s="9">
        <v>75</v>
      </c>
      <c r="O40" s="9">
        <v>477</v>
      </c>
      <c r="P40" s="9">
        <v>2053</v>
      </c>
      <c r="Q40" s="9">
        <v>4166</v>
      </c>
      <c r="R40" s="9">
        <v>3170</v>
      </c>
      <c r="S40" s="9">
        <v>1901</v>
      </c>
      <c r="T40" s="9">
        <v>1260</v>
      </c>
      <c r="U40" s="9">
        <v>1065</v>
      </c>
      <c r="V40" s="16">
        <f t="shared" si="8"/>
        <v>13615</v>
      </c>
      <c r="W40" s="9">
        <v>3361</v>
      </c>
      <c r="X40" s="9">
        <v>1156</v>
      </c>
      <c r="Y40" s="9">
        <v>216</v>
      </c>
      <c r="Z40" s="16">
        <f t="shared" si="9"/>
        <v>4733</v>
      </c>
      <c r="AA40" s="9">
        <v>15</v>
      </c>
      <c r="AB40" s="9">
        <v>33</v>
      </c>
      <c r="AC40" s="9">
        <v>0</v>
      </c>
      <c r="AD40" s="16">
        <f t="shared" si="10"/>
        <v>48</v>
      </c>
      <c r="AE40" s="9">
        <v>3376</v>
      </c>
      <c r="AF40" s="9">
        <v>1189</v>
      </c>
      <c r="AG40" s="9">
        <v>216</v>
      </c>
      <c r="AH40" s="25">
        <f t="shared" si="11"/>
        <v>4781</v>
      </c>
    </row>
    <row r="41" spans="1:34" ht="18.75" customHeight="1">
      <c r="A41" s="24" t="s">
        <v>34</v>
      </c>
      <c r="B41" s="9">
        <v>2258</v>
      </c>
      <c r="C41" s="9">
        <v>7762</v>
      </c>
      <c r="D41" s="9">
        <v>4002</v>
      </c>
      <c r="E41" s="9">
        <v>1939</v>
      </c>
      <c r="F41" s="9">
        <v>1571</v>
      </c>
      <c r="G41" s="9">
        <v>1540</v>
      </c>
      <c r="H41" s="16">
        <f t="shared" si="7"/>
        <v>19072</v>
      </c>
      <c r="I41" s="9">
        <v>21</v>
      </c>
      <c r="J41" s="9">
        <v>175</v>
      </c>
      <c r="K41" s="9">
        <v>268</v>
      </c>
      <c r="L41" s="9">
        <v>118</v>
      </c>
      <c r="M41" s="9">
        <v>116</v>
      </c>
      <c r="N41" s="9">
        <v>205</v>
      </c>
      <c r="O41" s="9">
        <v>903</v>
      </c>
      <c r="P41" s="9">
        <v>2279</v>
      </c>
      <c r="Q41" s="9">
        <v>7937</v>
      </c>
      <c r="R41" s="9">
        <v>4270</v>
      </c>
      <c r="S41" s="9">
        <v>2057</v>
      </c>
      <c r="T41" s="9">
        <v>1687</v>
      </c>
      <c r="U41" s="9">
        <v>1745</v>
      </c>
      <c r="V41" s="16">
        <f t="shared" si="8"/>
        <v>19975</v>
      </c>
      <c r="W41" s="9">
        <v>4957</v>
      </c>
      <c r="X41" s="9">
        <v>2156</v>
      </c>
      <c r="Y41" s="9">
        <v>1005</v>
      </c>
      <c r="Z41" s="16">
        <f t="shared" si="9"/>
        <v>8118</v>
      </c>
      <c r="AA41" s="9">
        <v>46</v>
      </c>
      <c r="AB41" s="9">
        <v>46</v>
      </c>
      <c r="AC41" s="9">
        <v>35</v>
      </c>
      <c r="AD41" s="16">
        <f t="shared" si="10"/>
        <v>127</v>
      </c>
      <c r="AE41" s="9">
        <v>5003</v>
      </c>
      <c r="AF41" s="9">
        <v>2202</v>
      </c>
      <c r="AG41" s="9">
        <v>1040</v>
      </c>
      <c r="AH41" s="25">
        <f t="shared" si="11"/>
        <v>8245</v>
      </c>
    </row>
    <row r="42" spans="1:34" ht="18.75" customHeight="1">
      <c r="A42" s="24" t="s">
        <v>35</v>
      </c>
      <c r="B42" s="9">
        <v>2866</v>
      </c>
      <c r="C42" s="9">
        <v>6022</v>
      </c>
      <c r="D42" s="9">
        <v>4038</v>
      </c>
      <c r="E42" s="9">
        <v>2327</v>
      </c>
      <c r="F42" s="9">
        <v>1667</v>
      </c>
      <c r="G42" s="9">
        <v>1442</v>
      </c>
      <c r="H42" s="16">
        <f t="shared" si="7"/>
        <v>18362</v>
      </c>
      <c r="I42" s="9">
        <v>32</v>
      </c>
      <c r="J42" s="9">
        <v>245</v>
      </c>
      <c r="K42" s="9">
        <v>182</v>
      </c>
      <c r="L42" s="9">
        <v>213</v>
      </c>
      <c r="M42" s="9">
        <v>106</v>
      </c>
      <c r="N42" s="9">
        <v>109</v>
      </c>
      <c r="O42" s="9">
        <v>887</v>
      </c>
      <c r="P42" s="9">
        <v>2898</v>
      </c>
      <c r="Q42" s="9">
        <v>6267</v>
      </c>
      <c r="R42" s="9">
        <v>4220</v>
      </c>
      <c r="S42" s="9">
        <v>2540</v>
      </c>
      <c r="T42" s="9">
        <v>1773</v>
      </c>
      <c r="U42" s="9">
        <v>1551</v>
      </c>
      <c r="V42" s="16">
        <f t="shared" si="8"/>
        <v>19249</v>
      </c>
      <c r="W42" s="9">
        <v>4347</v>
      </c>
      <c r="X42" s="9">
        <v>2253</v>
      </c>
      <c r="Y42" s="9">
        <v>509</v>
      </c>
      <c r="Z42" s="16">
        <f t="shared" si="9"/>
        <v>7109</v>
      </c>
      <c r="AA42" s="9">
        <v>36</v>
      </c>
      <c r="AB42" s="9">
        <v>41</v>
      </c>
      <c r="AC42" s="9">
        <v>15</v>
      </c>
      <c r="AD42" s="16">
        <f t="shared" si="10"/>
        <v>92</v>
      </c>
      <c r="AE42" s="9">
        <v>4383</v>
      </c>
      <c r="AF42" s="9">
        <v>2294</v>
      </c>
      <c r="AG42" s="9">
        <v>524</v>
      </c>
      <c r="AH42" s="25">
        <f t="shared" si="11"/>
        <v>7201</v>
      </c>
    </row>
    <row r="43" spans="1:34" ht="18.75" customHeight="1">
      <c r="A43" s="24" t="s">
        <v>36</v>
      </c>
      <c r="B43" s="9">
        <v>1734</v>
      </c>
      <c r="C43" s="9">
        <v>5137</v>
      </c>
      <c r="D43" s="9">
        <v>3048</v>
      </c>
      <c r="E43" s="9">
        <v>1737</v>
      </c>
      <c r="F43" s="9">
        <v>1329</v>
      </c>
      <c r="G43" s="9">
        <v>1188</v>
      </c>
      <c r="H43" s="16">
        <f t="shared" si="7"/>
        <v>14173</v>
      </c>
      <c r="I43" s="9">
        <v>51</v>
      </c>
      <c r="J43" s="9">
        <v>317</v>
      </c>
      <c r="K43" s="9">
        <v>237</v>
      </c>
      <c r="L43" s="9">
        <v>146</v>
      </c>
      <c r="M43" s="9">
        <v>101</v>
      </c>
      <c r="N43" s="9">
        <v>117</v>
      </c>
      <c r="O43" s="9">
        <v>969</v>
      </c>
      <c r="P43" s="9">
        <v>1785</v>
      </c>
      <c r="Q43" s="9">
        <v>5454</v>
      </c>
      <c r="R43" s="9">
        <v>3285</v>
      </c>
      <c r="S43" s="9">
        <v>1883</v>
      </c>
      <c r="T43" s="9">
        <v>1430</v>
      </c>
      <c r="U43" s="9">
        <v>1305</v>
      </c>
      <c r="V43" s="16">
        <f t="shared" si="8"/>
        <v>15142</v>
      </c>
      <c r="W43" s="9">
        <v>4229</v>
      </c>
      <c r="X43" s="9">
        <v>2575</v>
      </c>
      <c r="Y43" s="9">
        <v>1243</v>
      </c>
      <c r="Z43" s="16">
        <f t="shared" si="9"/>
        <v>8047</v>
      </c>
      <c r="AA43" s="9">
        <v>75</v>
      </c>
      <c r="AB43" s="9">
        <v>44</v>
      </c>
      <c r="AC43" s="9">
        <v>59</v>
      </c>
      <c r="AD43" s="16">
        <f t="shared" si="10"/>
        <v>178</v>
      </c>
      <c r="AE43" s="9">
        <v>4304</v>
      </c>
      <c r="AF43" s="9">
        <v>2619</v>
      </c>
      <c r="AG43" s="9">
        <v>1302</v>
      </c>
      <c r="AH43" s="25">
        <f t="shared" si="11"/>
        <v>8225</v>
      </c>
    </row>
    <row r="44" spans="1:34" ht="18.75" customHeight="1">
      <c r="A44" s="24" t="s">
        <v>37</v>
      </c>
      <c r="B44" s="9">
        <v>1364</v>
      </c>
      <c r="C44" s="9">
        <v>3925</v>
      </c>
      <c r="D44" s="9">
        <v>2332</v>
      </c>
      <c r="E44" s="9">
        <v>1668</v>
      </c>
      <c r="F44" s="9">
        <v>1042</v>
      </c>
      <c r="G44" s="9">
        <v>1423</v>
      </c>
      <c r="H44" s="16">
        <f t="shared" si="7"/>
        <v>11754</v>
      </c>
      <c r="I44" s="9">
        <v>12</v>
      </c>
      <c r="J44" s="9">
        <v>115</v>
      </c>
      <c r="K44" s="9">
        <v>90</v>
      </c>
      <c r="L44" s="9">
        <v>141</v>
      </c>
      <c r="M44" s="9">
        <v>56</v>
      </c>
      <c r="N44" s="9">
        <v>117</v>
      </c>
      <c r="O44" s="9">
        <v>531</v>
      </c>
      <c r="P44" s="9">
        <v>1376</v>
      </c>
      <c r="Q44" s="9">
        <v>4040</v>
      </c>
      <c r="R44" s="9">
        <v>2422</v>
      </c>
      <c r="S44" s="9">
        <v>1809</v>
      </c>
      <c r="T44" s="9">
        <v>1098</v>
      </c>
      <c r="U44" s="9">
        <v>1540</v>
      </c>
      <c r="V44" s="16">
        <f t="shared" si="8"/>
        <v>12285</v>
      </c>
      <c r="W44" s="9">
        <v>2641</v>
      </c>
      <c r="X44" s="9">
        <v>1262</v>
      </c>
      <c r="Y44" s="9">
        <v>306</v>
      </c>
      <c r="Z44" s="16">
        <f t="shared" si="9"/>
        <v>4209</v>
      </c>
      <c r="AA44" s="9">
        <v>72</v>
      </c>
      <c r="AB44" s="9">
        <v>33</v>
      </c>
      <c r="AC44" s="9">
        <v>45</v>
      </c>
      <c r="AD44" s="16">
        <f t="shared" si="10"/>
        <v>150</v>
      </c>
      <c r="AE44" s="9">
        <v>2713</v>
      </c>
      <c r="AF44" s="9">
        <v>1295</v>
      </c>
      <c r="AG44" s="9">
        <v>351</v>
      </c>
      <c r="AH44" s="25">
        <f t="shared" si="11"/>
        <v>4359</v>
      </c>
    </row>
    <row r="45" spans="1:34" ht="18.75" customHeight="1">
      <c r="A45" s="24" t="s">
        <v>38</v>
      </c>
      <c r="B45" s="9">
        <v>1753</v>
      </c>
      <c r="C45" s="9">
        <v>2066</v>
      </c>
      <c r="D45" s="9">
        <v>1320</v>
      </c>
      <c r="E45" s="9">
        <v>937</v>
      </c>
      <c r="F45" s="9">
        <v>852</v>
      </c>
      <c r="G45" s="9">
        <v>767</v>
      </c>
      <c r="H45" s="16">
        <f t="shared" si="7"/>
        <v>7695</v>
      </c>
      <c r="I45" s="9">
        <v>32</v>
      </c>
      <c r="J45" s="9">
        <v>144</v>
      </c>
      <c r="K45" s="9">
        <v>98</v>
      </c>
      <c r="L45" s="9">
        <v>45</v>
      </c>
      <c r="M45" s="9">
        <v>88</v>
      </c>
      <c r="N45" s="9">
        <v>69</v>
      </c>
      <c r="O45" s="9">
        <v>476</v>
      </c>
      <c r="P45" s="9">
        <v>1785</v>
      </c>
      <c r="Q45" s="9">
        <v>2210</v>
      </c>
      <c r="R45" s="9">
        <v>1418</v>
      </c>
      <c r="S45" s="9">
        <v>982</v>
      </c>
      <c r="T45" s="9">
        <v>940</v>
      </c>
      <c r="U45" s="9">
        <v>836</v>
      </c>
      <c r="V45" s="16">
        <f t="shared" si="8"/>
        <v>8171</v>
      </c>
      <c r="W45" s="9">
        <v>2234</v>
      </c>
      <c r="X45" s="9">
        <v>1042</v>
      </c>
      <c r="Y45" s="9">
        <v>181</v>
      </c>
      <c r="Z45" s="16">
        <f t="shared" si="9"/>
        <v>3457</v>
      </c>
      <c r="AA45" s="9">
        <v>21</v>
      </c>
      <c r="AB45" s="9">
        <v>6</v>
      </c>
      <c r="AC45" s="9">
        <v>0</v>
      </c>
      <c r="AD45" s="16">
        <f t="shared" si="10"/>
        <v>27</v>
      </c>
      <c r="AE45" s="9">
        <v>2255</v>
      </c>
      <c r="AF45" s="9">
        <v>1048</v>
      </c>
      <c r="AG45" s="9">
        <v>181</v>
      </c>
      <c r="AH45" s="25">
        <f t="shared" si="11"/>
        <v>3484</v>
      </c>
    </row>
    <row r="46" spans="1:34" ht="18.75" customHeight="1">
      <c r="A46" s="24" t="s">
        <v>39</v>
      </c>
      <c r="B46" s="9">
        <v>647</v>
      </c>
      <c r="C46" s="9">
        <v>2057</v>
      </c>
      <c r="D46" s="9">
        <v>1351</v>
      </c>
      <c r="E46" s="9">
        <v>814</v>
      </c>
      <c r="F46" s="9">
        <v>556</v>
      </c>
      <c r="G46" s="9">
        <v>290</v>
      </c>
      <c r="H46" s="16">
        <f t="shared" si="7"/>
        <v>5715</v>
      </c>
      <c r="I46" s="9">
        <v>1</v>
      </c>
      <c r="J46" s="9">
        <v>45</v>
      </c>
      <c r="K46" s="9">
        <v>38</v>
      </c>
      <c r="L46" s="9">
        <v>31</v>
      </c>
      <c r="M46" s="9">
        <v>55</v>
      </c>
      <c r="N46" s="9">
        <v>43</v>
      </c>
      <c r="O46" s="9">
        <v>213</v>
      </c>
      <c r="P46" s="9">
        <v>648</v>
      </c>
      <c r="Q46" s="9">
        <v>2102</v>
      </c>
      <c r="R46" s="9">
        <v>1389</v>
      </c>
      <c r="S46" s="9">
        <v>845</v>
      </c>
      <c r="T46" s="9">
        <v>611</v>
      </c>
      <c r="U46" s="9">
        <v>333</v>
      </c>
      <c r="V46" s="16">
        <f t="shared" si="8"/>
        <v>5928</v>
      </c>
      <c r="W46" s="9">
        <v>2133</v>
      </c>
      <c r="X46" s="9">
        <v>317</v>
      </c>
      <c r="Y46" s="9">
        <v>143</v>
      </c>
      <c r="Z46" s="16">
        <f t="shared" si="9"/>
        <v>2593</v>
      </c>
      <c r="AA46" s="9">
        <v>34</v>
      </c>
      <c r="AB46" s="9">
        <v>50</v>
      </c>
      <c r="AC46" s="9">
        <v>0</v>
      </c>
      <c r="AD46" s="16">
        <f t="shared" si="10"/>
        <v>84</v>
      </c>
      <c r="AE46" s="9">
        <v>2167</v>
      </c>
      <c r="AF46" s="9">
        <v>367</v>
      </c>
      <c r="AG46" s="9">
        <v>143</v>
      </c>
      <c r="AH46" s="25">
        <f t="shared" si="11"/>
        <v>2677</v>
      </c>
    </row>
    <row r="47" spans="1:34" ht="18.75" customHeight="1">
      <c r="A47" s="24" t="s">
        <v>40</v>
      </c>
      <c r="B47" s="9">
        <v>1167</v>
      </c>
      <c r="C47" s="9">
        <v>2623</v>
      </c>
      <c r="D47" s="9">
        <v>1622</v>
      </c>
      <c r="E47" s="9">
        <v>1077</v>
      </c>
      <c r="F47" s="9">
        <v>785</v>
      </c>
      <c r="G47" s="9">
        <v>672</v>
      </c>
      <c r="H47" s="16">
        <f t="shared" si="7"/>
        <v>7946</v>
      </c>
      <c r="I47" s="9">
        <v>0</v>
      </c>
      <c r="J47" s="9">
        <v>45</v>
      </c>
      <c r="K47" s="9">
        <v>89</v>
      </c>
      <c r="L47" s="9">
        <v>49</v>
      </c>
      <c r="M47" s="9">
        <v>45</v>
      </c>
      <c r="N47" s="9">
        <v>78</v>
      </c>
      <c r="O47" s="9">
        <v>306</v>
      </c>
      <c r="P47" s="9">
        <v>1167</v>
      </c>
      <c r="Q47" s="9">
        <v>2668</v>
      </c>
      <c r="R47" s="9">
        <v>1711</v>
      </c>
      <c r="S47" s="9">
        <v>1126</v>
      </c>
      <c r="T47" s="9">
        <v>830</v>
      </c>
      <c r="U47" s="9">
        <v>750</v>
      </c>
      <c r="V47" s="16">
        <f t="shared" si="8"/>
        <v>8252</v>
      </c>
      <c r="W47" s="9">
        <v>1919</v>
      </c>
      <c r="X47" s="9">
        <v>629</v>
      </c>
      <c r="Y47" s="9">
        <v>669</v>
      </c>
      <c r="Z47" s="16">
        <f t="shared" si="9"/>
        <v>3217</v>
      </c>
      <c r="AA47" s="9">
        <v>11</v>
      </c>
      <c r="AB47" s="9">
        <v>6</v>
      </c>
      <c r="AC47" s="9">
        <v>6</v>
      </c>
      <c r="AD47" s="16">
        <f t="shared" si="10"/>
        <v>23</v>
      </c>
      <c r="AE47" s="9">
        <v>1930</v>
      </c>
      <c r="AF47" s="9">
        <v>635</v>
      </c>
      <c r="AG47" s="9">
        <v>675</v>
      </c>
      <c r="AH47" s="25">
        <f t="shared" si="11"/>
        <v>3240</v>
      </c>
    </row>
    <row r="48" spans="1:34" ht="18.75" customHeight="1">
      <c r="A48" s="24" t="s">
        <v>41</v>
      </c>
      <c r="B48" s="9">
        <v>463</v>
      </c>
      <c r="C48" s="9">
        <v>2345</v>
      </c>
      <c r="D48" s="9">
        <v>1788</v>
      </c>
      <c r="E48" s="9">
        <v>1007</v>
      </c>
      <c r="F48" s="9">
        <v>634</v>
      </c>
      <c r="G48" s="9">
        <v>476</v>
      </c>
      <c r="H48" s="16">
        <f t="shared" si="7"/>
        <v>6713</v>
      </c>
      <c r="I48" s="9">
        <v>4</v>
      </c>
      <c r="J48" s="9">
        <v>110</v>
      </c>
      <c r="K48" s="9">
        <v>128</v>
      </c>
      <c r="L48" s="9">
        <v>37</v>
      </c>
      <c r="M48" s="9">
        <v>41</v>
      </c>
      <c r="N48" s="9">
        <v>58</v>
      </c>
      <c r="O48" s="9">
        <v>378</v>
      </c>
      <c r="P48" s="9">
        <v>467</v>
      </c>
      <c r="Q48" s="9">
        <v>2455</v>
      </c>
      <c r="R48" s="9">
        <v>1916</v>
      </c>
      <c r="S48" s="9">
        <v>1044</v>
      </c>
      <c r="T48" s="9">
        <v>675</v>
      </c>
      <c r="U48" s="9">
        <v>534</v>
      </c>
      <c r="V48" s="16">
        <f t="shared" si="8"/>
        <v>7091</v>
      </c>
      <c r="W48" s="9">
        <v>2460</v>
      </c>
      <c r="X48" s="9">
        <v>1095</v>
      </c>
      <c r="Y48" s="9">
        <v>248</v>
      </c>
      <c r="Z48" s="16">
        <f t="shared" si="9"/>
        <v>3803</v>
      </c>
      <c r="AA48" s="9">
        <v>75</v>
      </c>
      <c r="AB48" s="9">
        <v>39</v>
      </c>
      <c r="AC48" s="9">
        <v>13</v>
      </c>
      <c r="AD48" s="16">
        <f t="shared" si="10"/>
        <v>127</v>
      </c>
      <c r="AE48" s="9">
        <v>2535</v>
      </c>
      <c r="AF48" s="9">
        <v>1134</v>
      </c>
      <c r="AG48" s="9">
        <v>261</v>
      </c>
      <c r="AH48" s="25">
        <f t="shared" si="11"/>
        <v>3930</v>
      </c>
    </row>
    <row r="49" spans="1:34" ht="18.75" customHeight="1">
      <c r="A49" s="24" t="s">
        <v>42</v>
      </c>
      <c r="B49" s="9">
        <v>948</v>
      </c>
      <c r="C49" s="9">
        <v>3101</v>
      </c>
      <c r="D49" s="9">
        <v>1926</v>
      </c>
      <c r="E49" s="9">
        <v>1092</v>
      </c>
      <c r="F49" s="9">
        <v>687</v>
      </c>
      <c r="G49" s="9">
        <v>533</v>
      </c>
      <c r="H49" s="16">
        <f t="shared" si="7"/>
        <v>8287</v>
      </c>
      <c r="I49" s="9">
        <v>3</v>
      </c>
      <c r="J49" s="9">
        <v>110</v>
      </c>
      <c r="K49" s="9">
        <v>119</v>
      </c>
      <c r="L49" s="9">
        <v>90</v>
      </c>
      <c r="M49" s="9">
        <v>24</v>
      </c>
      <c r="N49" s="9">
        <v>36</v>
      </c>
      <c r="O49" s="9">
        <v>382</v>
      </c>
      <c r="P49" s="9">
        <v>951</v>
      </c>
      <c r="Q49" s="9">
        <v>3211</v>
      </c>
      <c r="R49" s="9">
        <v>2045</v>
      </c>
      <c r="S49" s="9">
        <v>1182</v>
      </c>
      <c r="T49" s="9">
        <v>711</v>
      </c>
      <c r="U49" s="9">
        <v>569</v>
      </c>
      <c r="V49" s="16">
        <f t="shared" si="8"/>
        <v>8669</v>
      </c>
      <c r="W49" s="9">
        <v>2761</v>
      </c>
      <c r="X49" s="9">
        <v>743</v>
      </c>
      <c r="Y49" s="9">
        <v>821</v>
      </c>
      <c r="Z49" s="16">
        <f t="shared" si="9"/>
        <v>4325</v>
      </c>
      <c r="AA49" s="9">
        <v>0</v>
      </c>
      <c r="AB49" s="9">
        <v>13</v>
      </c>
      <c r="AC49" s="9">
        <v>58</v>
      </c>
      <c r="AD49" s="16">
        <f t="shared" si="10"/>
        <v>71</v>
      </c>
      <c r="AE49" s="9">
        <v>2761</v>
      </c>
      <c r="AF49" s="9">
        <v>756</v>
      </c>
      <c r="AG49" s="9">
        <v>879</v>
      </c>
      <c r="AH49" s="25">
        <f t="shared" si="11"/>
        <v>4396</v>
      </c>
    </row>
    <row r="50" spans="1:34" ht="18.75" customHeight="1">
      <c r="A50" s="24" t="s">
        <v>43</v>
      </c>
      <c r="B50" s="9">
        <v>1954</v>
      </c>
      <c r="C50" s="9">
        <v>4935</v>
      </c>
      <c r="D50" s="9">
        <v>2224</v>
      </c>
      <c r="E50" s="9">
        <v>1348</v>
      </c>
      <c r="F50" s="9">
        <v>1022</v>
      </c>
      <c r="G50" s="9">
        <v>1049</v>
      </c>
      <c r="H50" s="16">
        <f t="shared" si="7"/>
        <v>12532</v>
      </c>
      <c r="I50" s="9">
        <v>53</v>
      </c>
      <c r="J50" s="9">
        <v>239</v>
      </c>
      <c r="K50" s="9">
        <v>178</v>
      </c>
      <c r="L50" s="9">
        <v>74</v>
      </c>
      <c r="M50" s="9">
        <v>64</v>
      </c>
      <c r="N50" s="9">
        <v>51</v>
      </c>
      <c r="O50" s="9">
        <v>659</v>
      </c>
      <c r="P50" s="9">
        <v>2007</v>
      </c>
      <c r="Q50" s="9">
        <v>5174</v>
      </c>
      <c r="R50" s="9">
        <v>2402</v>
      </c>
      <c r="S50" s="9">
        <v>1422</v>
      </c>
      <c r="T50" s="9">
        <v>1086</v>
      </c>
      <c r="U50" s="9">
        <v>1100</v>
      </c>
      <c r="V50" s="16">
        <f t="shared" si="8"/>
        <v>13191</v>
      </c>
      <c r="W50" s="9">
        <v>2637</v>
      </c>
      <c r="X50" s="9">
        <v>1387</v>
      </c>
      <c r="Y50" s="9">
        <v>803</v>
      </c>
      <c r="Z50" s="16">
        <f t="shared" si="9"/>
        <v>4827</v>
      </c>
      <c r="AA50" s="9">
        <v>24</v>
      </c>
      <c r="AB50" s="9">
        <v>27</v>
      </c>
      <c r="AC50" s="9">
        <v>61</v>
      </c>
      <c r="AD50" s="16">
        <f t="shared" si="10"/>
        <v>112</v>
      </c>
      <c r="AE50" s="9">
        <v>2661</v>
      </c>
      <c r="AF50" s="9">
        <v>1414</v>
      </c>
      <c r="AG50" s="9">
        <v>864</v>
      </c>
      <c r="AH50" s="25">
        <f t="shared" si="11"/>
        <v>4939</v>
      </c>
    </row>
    <row r="51" spans="1:34" ht="18.75" customHeight="1">
      <c r="A51" s="24" t="s">
        <v>44</v>
      </c>
      <c r="B51" s="9">
        <v>809</v>
      </c>
      <c r="C51" s="9">
        <v>2330</v>
      </c>
      <c r="D51" s="9">
        <v>1449</v>
      </c>
      <c r="E51" s="9">
        <v>760</v>
      </c>
      <c r="F51" s="9">
        <v>580</v>
      </c>
      <c r="G51" s="9">
        <v>539</v>
      </c>
      <c r="H51" s="16">
        <f t="shared" si="7"/>
        <v>6467</v>
      </c>
      <c r="I51" s="9">
        <v>17</v>
      </c>
      <c r="J51" s="9">
        <v>112</v>
      </c>
      <c r="K51" s="9">
        <v>141</v>
      </c>
      <c r="L51" s="9">
        <v>82</v>
      </c>
      <c r="M51" s="9">
        <v>72</v>
      </c>
      <c r="N51" s="9">
        <v>33</v>
      </c>
      <c r="O51" s="9">
        <v>457</v>
      </c>
      <c r="P51" s="9">
        <v>826</v>
      </c>
      <c r="Q51" s="9">
        <v>2442</v>
      </c>
      <c r="R51" s="9">
        <v>1590</v>
      </c>
      <c r="S51" s="9">
        <v>842</v>
      </c>
      <c r="T51" s="9">
        <v>652</v>
      </c>
      <c r="U51" s="9">
        <v>572</v>
      </c>
      <c r="V51" s="16">
        <f t="shared" si="8"/>
        <v>6924</v>
      </c>
      <c r="W51" s="9">
        <v>2367</v>
      </c>
      <c r="X51" s="9">
        <v>700</v>
      </c>
      <c r="Y51" s="9">
        <v>165</v>
      </c>
      <c r="Z51" s="16">
        <f t="shared" si="9"/>
        <v>3232</v>
      </c>
      <c r="AA51" s="9">
        <v>67</v>
      </c>
      <c r="AB51" s="9">
        <v>27</v>
      </c>
      <c r="AC51" s="9">
        <v>11</v>
      </c>
      <c r="AD51" s="16">
        <f t="shared" si="10"/>
        <v>105</v>
      </c>
      <c r="AE51" s="9">
        <v>2434</v>
      </c>
      <c r="AF51" s="9">
        <v>727</v>
      </c>
      <c r="AG51" s="9">
        <v>176</v>
      </c>
      <c r="AH51" s="25">
        <f t="shared" si="11"/>
        <v>3337</v>
      </c>
    </row>
    <row r="52" spans="1:34" ht="18.75" customHeight="1">
      <c r="A52" s="24" t="s">
        <v>45</v>
      </c>
      <c r="B52" s="9">
        <v>1017</v>
      </c>
      <c r="C52" s="9">
        <v>3928</v>
      </c>
      <c r="D52" s="9">
        <v>2485</v>
      </c>
      <c r="E52" s="9">
        <v>1288</v>
      </c>
      <c r="F52" s="9">
        <v>1006</v>
      </c>
      <c r="G52" s="9">
        <v>980</v>
      </c>
      <c r="H52" s="16">
        <f t="shared" si="7"/>
        <v>10704</v>
      </c>
      <c r="I52" s="9">
        <v>30</v>
      </c>
      <c r="J52" s="9">
        <v>307</v>
      </c>
      <c r="K52" s="9">
        <v>369</v>
      </c>
      <c r="L52" s="9">
        <v>109</v>
      </c>
      <c r="M52" s="9">
        <v>65</v>
      </c>
      <c r="N52" s="9">
        <v>149</v>
      </c>
      <c r="O52" s="9">
        <v>1029</v>
      </c>
      <c r="P52" s="9">
        <v>1047</v>
      </c>
      <c r="Q52" s="9">
        <v>4235</v>
      </c>
      <c r="R52" s="9">
        <v>2854</v>
      </c>
      <c r="S52" s="9">
        <v>1397</v>
      </c>
      <c r="T52" s="9">
        <v>1071</v>
      </c>
      <c r="U52" s="9">
        <v>1129</v>
      </c>
      <c r="V52" s="16">
        <f t="shared" si="8"/>
        <v>11733</v>
      </c>
      <c r="W52" s="9">
        <v>3159</v>
      </c>
      <c r="X52" s="9">
        <v>1353</v>
      </c>
      <c r="Y52" s="9">
        <v>600</v>
      </c>
      <c r="Z52" s="16">
        <f t="shared" si="9"/>
        <v>5112</v>
      </c>
      <c r="AA52" s="9">
        <v>84</v>
      </c>
      <c r="AB52" s="9">
        <v>47</v>
      </c>
      <c r="AC52" s="9">
        <v>6</v>
      </c>
      <c r="AD52" s="16">
        <f t="shared" si="10"/>
        <v>137</v>
      </c>
      <c r="AE52" s="9">
        <v>3243</v>
      </c>
      <c r="AF52" s="9">
        <v>1400</v>
      </c>
      <c r="AG52" s="9">
        <v>606</v>
      </c>
      <c r="AH52" s="25">
        <f t="shared" si="11"/>
        <v>5249</v>
      </c>
    </row>
    <row r="53" spans="1:34" ht="18.75" customHeight="1">
      <c r="A53" s="24" t="s">
        <v>46</v>
      </c>
      <c r="B53" s="9">
        <v>1499</v>
      </c>
      <c r="C53" s="9">
        <v>1669</v>
      </c>
      <c r="D53" s="9">
        <v>1216</v>
      </c>
      <c r="E53" s="9">
        <v>628</v>
      </c>
      <c r="F53" s="9">
        <v>704</v>
      </c>
      <c r="G53" s="9">
        <v>287</v>
      </c>
      <c r="H53" s="16">
        <f t="shared" si="7"/>
        <v>6003</v>
      </c>
      <c r="I53" s="9">
        <v>17</v>
      </c>
      <c r="J53" s="9">
        <v>77</v>
      </c>
      <c r="K53" s="9">
        <v>148</v>
      </c>
      <c r="L53" s="9">
        <v>28</v>
      </c>
      <c r="M53" s="9">
        <v>59</v>
      </c>
      <c r="N53" s="9">
        <v>21</v>
      </c>
      <c r="O53" s="9">
        <v>350</v>
      </c>
      <c r="P53" s="9">
        <v>1516</v>
      </c>
      <c r="Q53" s="9">
        <v>1746</v>
      </c>
      <c r="R53" s="9">
        <v>1364</v>
      </c>
      <c r="S53" s="9">
        <v>656</v>
      </c>
      <c r="T53" s="9">
        <v>763</v>
      </c>
      <c r="U53" s="9">
        <v>308</v>
      </c>
      <c r="V53" s="16">
        <f t="shared" si="8"/>
        <v>6353</v>
      </c>
      <c r="W53" s="9">
        <v>1615</v>
      </c>
      <c r="X53" s="9">
        <v>605</v>
      </c>
      <c r="Y53" s="9">
        <v>186</v>
      </c>
      <c r="Z53" s="16">
        <f t="shared" si="9"/>
        <v>2406</v>
      </c>
      <c r="AA53" s="9">
        <v>28</v>
      </c>
      <c r="AB53" s="9">
        <v>25</v>
      </c>
      <c r="AC53" s="9">
        <v>7</v>
      </c>
      <c r="AD53" s="16">
        <f t="shared" si="10"/>
        <v>60</v>
      </c>
      <c r="AE53" s="9">
        <v>1643</v>
      </c>
      <c r="AF53" s="9">
        <v>630</v>
      </c>
      <c r="AG53" s="9">
        <v>193</v>
      </c>
      <c r="AH53" s="25">
        <f t="shared" si="11"/>
        <v>2466</v>
      </c>
    </row>
    <row r="54" spans="1:34" ht="18.75" customHeight="1">
      <c r="A54" s="24" t="s">
        <v>47</v>
      </c>
      <c r="B54" s="9">
        <v>536</v>
      </c>
      <c r="C54" s="9">
        <v>1506</v>
      </c>
      <c r="D54" s="9">
        <v>878</v>
      </c>
      <c r="E54" s="9">
        <v>453</v>
      </c>
      <c r="F54" s="9">
        <v>396</v>
      </c>
      <c r="G54" s="9">
        <v>335</v>
      </c>
      <c r="H54" s="16">
        <f t="shared" si="7"/>
        <v>4104</v>
      </c>
      <c r="I54" s="9">
        <v>6</v>
      </c>
      <c r="J54" s="9">
        <v>61</v>
      </c>
      <c r="K54" s="9">
        <v>11</v>
      </c>
      <c r="L54" s="9">
        <v>7</v>
      </c>
      <c r="M54" s="9">
        <v>29</v>
      </c>
      <c r="N54" s="9">
        <v>26</v>
      </c>
      <c r="O54" s="9">
        <v>140</v>
      </c>
      <c r="P54" s="9">
        <v>542</v>
      </c>
      <c r="Q54" s="9">
        <v>1567</v>
      </c>
      <c r="R54" s="9">
        <v>889</v>
      </c>
      <c r="S54" s="9">
        <v>460</v>
      </c>
      <c r="T54" s="9">
        <v>425</v>
      </c>
      <c r="U54" s="9">
        <v>361</v>
      </c>
      <c r="V54" s="16">
        <f t="shared" si="8"/>
        <v>4244</v>
      </c>
      <c r="W54" s="9">
        <v>1221</v>
      </c>
      <c r="X54" s="9">
        <v>433</v>
      </c>
      <c r="Y54" s="9">
        <v>125</v>
      </c>
      <c r="Z54" s="16">
        <f t="shared" si="9"/>
        <v>1779</v>
      </c>
      <c r="AA54" s="9">
        <v>62</v>
      </c>
      <c r="AB54" s="9">
        <v>13</v>
      </c>
      <c r="AC54" s="9">
        <v>23</v>
      </c>
      <c r="AD54" s="16">
        <f t="shared" si="10"/>
        <v>98</v>
      </c>
      <c r="AE54" s="9">
        <v>1283</v>
      </c>
      <c r="AF54" s="9">
        <v>446</v>
      </c>
      <c r="AG54" s="9">
        <v>148</v>
      </c>
      <c r="AH54" s="25">
        <f t="shared" si="11"/>
        <v>1877</v>
      </c>
    </row>
    <row r="55" spans="1:34" ht="18.75" customHeight="1">
      <c r="A55" s="24" t="s">
        <v>48</v>
      </c>
      <c r="B55" s="9">
        <v>1166</v>
      </c>
      <c r="C55" s="9">
        <v>2037</v>
      </c>
      <c r="D55" s="9">
        <v>1321</v>
      </c>
      <c r="E55" s="9">
        <v>1042</v>
      </c>
      <c r="F55" s="9">
        <v>698</v>
      </c>
      <c r="G55" s="9">
        <v>632</v>
      </c>
      <c r="H55" s="16">
        <f t="shared" si="7"/>
        <v>6896</v>
      </c>
      <c r="I55" s="9">
        <v>4</v>
      </c>
      <c r="J55" s="9">
        <v>78</v>
      </c>
      <c r="K55" s="9">
        <v>77</v>
      </c>
      <c r="L55" s="9">
        <v>84</v>
      </c>
      <c r="M55" s="9">
        <v>59</v>
      </c>
      <c r="N55" s="9">
        <v>40</v>
      </c>
      <c r="O55" s="9">
        <v>342</v>
      </c>
      <c r="P55" s="9">
        <v>1170</v>
      </c>
      <c r="Q55" s="9">
        <v>2115</v>
      </c>
      <c r="R55" s="9">
        <v>1398</v>
      </c>
      <c r="S55" s="9">
        <v>1126</v>
      </c>
      <c r="T55" s="9">
        <v>757</v>
      </c>
      <c r="U55" s="9">
        <v>672</v>
      </c>
      <c r="V55" s="16">
        <f t="shared" si="8"/>
        <v>7238</v>
      </c>
      <c r="W55" s="9">
        <v>3113</v>
      </c>
      <c r="X55" s="9">
        <v>547</v>
      </c>
      <c r="Y55" s="9">
        <v>429</v>
      </c>
      <c r="Z55" s="16">
        <f t="shared" si="9"/>
        <v>4089</v>
      </c>
      <c r="AA55" s="9">
        <v>8</v>
      </c>
      <c r="AB55" s="9">
        <v>21</v>
      </c>
      <c r="AC55" s="9">
        <v>13</v>
      </c>
      <c r="AD55" s="16">
        <f t="shared" si="10"/>
        <v>42</v>
      </c>
      <c r="AE55" s="9">
        <v>3121</v>
      </c>
      <c r="AF55" s="9">
        <v>568</v>
      </c>
      <c r="AG55" s="9">
        <v>442</v>
      </c>
      <c r="AH55" s="25">
        <f t="shared" si="11"/>
        <v>4131</v>
      </c>
    </row>
    <row r="56" spans="1:34" ht="18.75" customHeight="1">
      <c r="A56" s="24" t="s">
        <v>49</v>
      </c>
      <c r="B56" s="9">
        <v>3012</v>
      </c>
      <c r="C56" s="9">
        <v>7435</v>
      </c>
      <c r="D56" s="9">
        <v>4882</v>
      </c>
      <c r="E56" s="9">
        <v>3012</v>
      </c>
      <c r="F56" s="9">
        <v>2105</v>
      </c>
      <c r="G56" s="9">
        <v>1843</v>
      </c>
      <c r="H56" s="16">
        <f t="shared" si="7"/>
        <v>22289</v>
      </c>
      <c r="I56" s="9">
        <v>20</v>
      </c>
      <c r="J56" s="9">
        <v>331</v>
      </c>
      <c r="K56" s="9">
        <v>388</v>
      </c>
      <c r="L56" s="9">
        <v>126</v>
      </c>
      <c r="M56" s="9">
        <v>53</v>
      </c>
      <c r="N56" s="9">
        <v>118</v>
      </c>
      <c r="O56" s="9">
        <v>1036</v>
      </c>
      <c r="P56" s="9">
        <v>3032</v>
      </c>
      <c r="Q56" s="9">
        <v>7766</v>
      </c>
      <c r="R56" s="9">
        <v>5270</v>
      </c>
      <c r="S56" s="9">
        <v>3138</v>
      </c>
      <c r="T56" s="9">
        <v>2158</v>
      </c>
      <c r="U56" s="9">
        <v>1961</v>
      </c>
      <c r="V56" s="16">
        <f t="shared" si="8"/>
        <v>23325</v>
      </c>
      <c r="W56" s="9">
        <v>6242</v>
      </c>
      <c r="X56" s="9">
        <v>2073</v>
      </c>
      <c r="Y56" s="9">
        <v>993</v>
      </c>
      <c r="Z56" s="16">
        <f t="shared" si="9"/>
        <v>9308</v>
      </c>
      <c r="AA56" s="9">
        <v>90</v>
      </c>
      <c r="AB56" s="9">
        <v>73</v>
      </c>
      <c r="AC56" s="9">
        <v>67</v>
      </c>
      <c r="AD56" s="16">
        <f t="shared" si="10"/>
        <v>230</v>
      </c>
      <c r="AE56" s="9">
        <v>6332</v>
      </c>
      <c r="AF56" s="9">
        <v>2146</v>
      </c>
      <c r="AG56" s="9">
        <v>1060</v>
      </c>
      <c r="AH56" s="25">
        <f t="shared" si="11"/>
        <v>9538</v>
      </c>
    </row>
    <row r="57" spans="1:34" ht="18.75" customHeight="1">
      <c r="A57" s="26" t="s">
        <v>64</v>
      </c>
      <c r="B57" s="17">
        <f>SUM(B31:B56)</f>
        <v>52542</v>
      </c>
      <c r="C57" s="17">
        <f aca="true" t="shared" si="12" ref="C57:AH57">SUM(C31:C56)</f>
        <v>138974</v>
      </c>
      <c r="D57" s="17">
        <f t="shared" si="12"/>
        <v>93058</v>
      </c>
      <c r="E57" s="17">
        <f t="shared" si="12"/>
        <v>58120</v>
      </c>
      <c r="F57" s="17">
        <f t="shared" si="12"/>
        <v>42387</v>
      </c>
      <c r="G57" s="17">
        <f t="shared" si="12"/>
        <v>36754</v>
      </c>
      <c r="H57" s="17">
        <f t="shared" si="12"/>
        <v>421835</v>
      </c>
      <c r="I57" s="17">
        <f t="shared" si="12"/>
        <v>619</v>
      </c>
      <c r="J57" s="17">
        <f t="shared" si="12"/>
        <v>4834</v>
      </c>
      <c r="K57" s="17">
        <f t="shared" si="12"/>
        <v>6183</v>
      </c>
      <c r="L57" s="17">
        <f t="shared" si="12"/>
        <v>3411</v>
      </c>
      <c r="M57" s="17">
        <f t="shared" si="12"/>
        <v>2762</v>
      </c>
      <c r="N57" s="17">
        <f t="shared" si="12"/>
        <v>3109</v>
      </c>
      <c r="O57" s="17">
        <f t="shared" si="12"/>
        <v>20918</v>
      </c>
      <c r="P57" s="17">
        <f t="shared" si="12"/>
        <v>53161</v>
      </c>
      <c r="Q57" s="17">
        <f t="shared" si="12"/>
        <v>143808</v>
      </c>
      <c r="R57" s="17">
        <f t="shared" si="12"/>
        <v>99241</v>
      </c>
      <c r="S57" s="17">
        <f t="shared" si="12"/>
        <v>61531</v>
      </c>
      <c r="T57" s="17">
        <f t="shared" si="12"/>
        <v>45149</v>
      </c>
      <c r="U57" s="17">
        <f t="shared" si="12"/>
        <v>39863</v>
      </c>
      <c r="V57" s="17">
        <f t="shared" si="12"/>
        <v>442753</v>
      </c>
      <c r="W57" s="17">
        <f t="shared" si="12"/>
        <v>106505</v>
      </c>
      <c r="X57" s="17">
        <f t="shared" si="12"/>
        <v>45517</v>
      </c>
      <c r="Y57" s="17">
        <f t="shared" si="12"/>
        <v>19892</v>
      </c>
      <c r="Z57" s="17">
        <f t="shared" si="12"/>
        <v>171914</v>
      </c>
      <c r="AA57" s="17">
        <f t="shared" si="12"/>
        <v>1581</v>
      </c>
      <c r="AB57" s="17">
        <f t="shared" si="12"/>
        <v>999</v>
      </c>
      <c r="AC57" s="17">
        <f t="shared" si="12"/>
        <v>782</v>
      </c>
      <c r="AD57" s="17">
        <f t="shared" si="12"/>
        <v>3362</v>
      </c>
      <c r="AE57" s="17">
        <f t="shared" si="12"/>
        <v>108086</v>
      </c>
      <c r="AF57" s="17">
        <f t="shared" si="12"/>
        <v>46516</v>
      </c>
      <c r="AG57" s="17">
        <f t="shared" si="12"/>
        <v>20674</v>
      </c>
      <c r="AH57" s="27">
        <f t="shared" si="12"/>
        <v>175276</v>
      </c>
    </row>
    <row r="58" spans="1:34" ht="18.75" customHeight="1">
      <c r="A58" s="24" t="s">
        <v>50</v>
      </c>
      <c r="B58" s="9">
        <v>224</v>
      </c>
      <c r="C58" s="9">
        <v>694</v>
      </c>
      <c r="D58" s="9">
        <v>530</v>
      </c>
      <c r="E58" s="9">
        <v>280</v>
      </c>
      <c r="F58" s="9">
        <v>262</v>
      </c>
      <c r="G58" s="9">
        <v>143</v>
      </c>
      <c r="H58" s="16">
        <f>SUM(B58:G58)</f>
        <v>2133</v>
      </c>
      <c r="I58" s="9">
        <v>5</v>
      </c>
      <c r="J58" s="9">
        <v>47</v>
      </c>
      <c r="K58" s="9">
        <v>94</v>
      </c>
      <c r="L58" s="9">
        <v>46</v>
      </c>
      <c r="M58" s="9">
        <v>24</v>
      </c>
      <c r="N58" s="9">
        <v>26</v>
      </c>
      <c r="O58" s="9">
        <v>242</v>
      </c>
      <c r="P58" s="9">
        <v>229</v>
      </c>
      <c r="Q58" s="9">
        <v>741</v>
      </c>
      <c r="R58" s="9">
        <v>624</v>
      </c>
      <c r="S58" s="9">
        <v>326</v>
      </c>
      <c r="T58" s="9">
        <v>286</v>
      </c>
      <c r="U58" s="9">
        <v>169</v>
      </c>
      <c r="V58" s="16">
        <f>SUM(P58:U58)</f>
        <v>2375</v>
      </c>
      <c r="W58" s="9">
        <v>983</v>
      </c>
      <c r="X58" s="9">
        <v>167</v>
      </c>
      <c r="Y58" s="9">
        <v>123</v>
      </c>
      <c r="Z58" s="16">
        <f>SUM(W58:Y58)</f>
        <v>1273</v>
      </c>
      <c r="AA58" s="9">
        <v>0</v>
      </c>
      <c r="AB58" s="9">
        <v>16</v>
      </c>
      <c r="AC58" s="9">
        <v>0</v>
      </c>
      <c r="AD58" s="16">
        <f>SUM(AA58:AC58)</f>
        <v>16</v>
      </c>
      <c r="AE58" s="9">
        <v>983</v>
      </c>
      <c r="AF58" s="9">
        <v>183</v>
      </c>
      <c r="AG58" s="9">
        <v>123</v>
      </c>
      <c r="AH58" s="25">
        <f>SUM(AE58:AG58)</f>
        <v>1289</v>
      </c>
    </row>
    <row r="59" spans="1:34" ht="18.75" customHeight="1">
      <c r="A59" s="24" t="s">
        <v>51</v>
      </c>
      <c r="B59" s="9">
        <v>187</v>
      </c>
      <c r="C59" s="9">
        <v>876</v>
      </c>
      <c r="D59" s="9">
        <v>480</v>
      </c>
      <c r="E59" s="9">
        <v>203</v>
      </c>
      <c r="F59" s="9">
        <v>98</v>
      </c>
      <c r="G59" s="9">
        <v>114</v>
      </c>
      <c r="H59" s="16">
        <f>SUM(B59:G59)</f>
        <v>1958</v>
      </c>
      <c r="I59" s="9">
        <v>0</v>
      </c>
      <c r="J59" s="9">
        <v>32</v>
      </c>
      <c r="K59" s="9">
        <v>36</v>
      </c>
      <c r="L59" s="9">
        <v>12</v>
      </c>
      <c r="M59" s="9">
        <v>0</v>
      </c>
      <c r="N59" s="9">
        <v>12</v>
      </c>
      <c r="O59" s="9">
        <v>92</v>
      </c>
      <c r="P59" s="9">
        <v>187</v>
      </c>
      <c r="Q59" s="9">
        <v>908</v>
      </c>
      <c r="R59" s="9">
        <v>516</v>
      </c>
      <c r="S59" s="9">
        <v>215</v>
      </c>
      <c r="T59" s="9">
        <v>98</v>
      </c>
      <c r="U59" s="9">
        <v>126</v>
      </c>
      <c r="V59" s="16">
        <f>SUM(P59:U59)</f>
        <v>2050</v>
      </c>
      <c r="W59" s="9">
        <v>848</v>
      </c>
      <c r="X59" s="9">
        <v>109</v>
      </c>
      <c r="Y59" s="9">
        <v>53</v>
      </c>
      <c r="Z59" s="16">
        <f>SUM(W59:Y59)</f>
        <v>1010</v>
      </c>
      <c r="AA59" s="9">
        <v>12</v>
      </c>
      <c r="AB59" s="9">
        <v>0</v>
      </c>
      <c r="AC59" s="9">
        <v>0</v>
      </c>
      <c r="AD59" s="16">
        <f>SUM(AA59:AC59)</f>
        <v>12</v>
      </c>
      <c r="AE59" s="9">
        <v>860</v>
      </c>
      <c r="AF59" s="9">
        <v>109</v>
      </c>
      <c r="AG59" s="9">
        <v>53</v>
      </c>
      <c r="AH59" s="25">
        <f>SUM(AE59:AG59)</f>
        <v>1022</v>
      </c>
    </row>
    <row r="60" spans="1:34" ht="18.75" customHeight="1">
      <c r="A60" s="24" t="s">
        <v>52</v>
      </c>
      <c r="B60" s="9">
        <v>65</v>
      </c>
      <c r="C60" s="9">
        <v>243</v>
      </c>
      <c r="D60" s="9">
        <v>108</v>
      </c>
      <c r="E60" s="9">
        <v>110</v>
      </c>
      <c r="F60" s="9">
        <v>59</v>
      </c>
      <c r="G60" s="9">
        <v>40</v>
      </c>
      <c r="H60" s="16">
        <f>SUM(B60:G60)</f>
        <v>625</v>
      </c>
      <c r="I60" s="9">
        <v>0</v>
      </c>
      <c r="J60" s="9">
        <v>0</v>
      </c>
      <c r="K60" s="9">
        <v>0</v>
      </c>
      <c r="L60" s="9">
        <v>0</v>
      </c>
      <c r="M60" s="9">
        <v>2</v>
      </c>
      <c r="N60" s="9">
        <v>13</v>
      </c>
      <c r="O60" s="9">
        <v>15</v>
      </c>
      <c r="P60" s="9">
        <v>65</v>
      </c>
      <c r="Q60" s="9">
        <v>243</v>
      </c>
      <c r="R60" s="9">
        <v>108</v>
      </c>
      <c r="S60" s="9">
        <v>110</v>
      </c>
      <c r="T60" s="9">
        <v>61</v>
      </c>
      <c r="U60" s="9">
        <v>53</v>
      </c>
      <c r="V60" s="16">
        <f>SUM(P60:U60)</f>
        <v>640</v>
      </c>
      <c r="W60" s="9">
        <v>512</v>
      </c>
      <c r="X60" s="9">
        <v>9</v>
      </c>
      <c r="Y60" s="9">
        <v>18</v>
      </c>
      <c r="Z60" s="16">
        <f>SUM(W60:Y60)</f>
        <v>539</v>
      </c>
      <c r="AA60" s="9">
        <v>0</v>
      </c>
      <c r="AB60" s="9">
        <v>6</v>
      </c>
      <c r="AC60" s="9">
        <v>0</v>
      </c>
      <c r="AD60" s="16">
        <f>SUM(AA60:AC60)</f>
        <v>6</v>
      </c>
      <c r="AE60" s="9">
        <v>512</v>
      </c>
      <c r="AF60" s="9">
        <v>15</v>
      </c>
      <c r="AG60" s="9">
        <v>18</v>
      </c>
      <c r="AH60" s="25">
        <f>SUM(AE60:AG60)</f>
        <v>545</v>
      </c>
    </row>
    <row r="61" spans="1:34" ht="18.75" customHeight="1">
      <c r="A61" s="24" t="s">
        <v>53</v>
      </c>
      <c r="B61" s="9">
        <v>80</v>
      </c>
      <c r="C61" s="9">
        <v>406</v>
      </c>
      <c r="D61" s="9">
        <v>148</v>
      </c>
      <c r="E61" s="9">
        <v>93</v>
      </c>
      <c r="F61" s="9">
        <v>70</v>
      </c>
      <c r="G61" s="9">
        <v>77</v>
      </c>
      <c r="H61" s="16">
        <f>SUM(B61:G61)</f>
        <v>874</v>
      </c>
      <c r="I61" s="9">
        <v>0</v>
      </c>
      <c r="J61" s="9">
        <v>16</v>
      </c>
      <c r="K61" s="9">
        <v>14</v>
      </c>
      <c r="L61" s="9">
        <v>1</v>
      </c>
      <c r="M61" s="9">
        <v>2</v>
      </c>
      <c r="N61" s="9">
        <v>0</v>
      </c>
      <c r="O61" s="9">
        <v>33</v>
      </c>
      <c r="P61" s="9">
        <v>80</v>
      </c>
      <c r="Q61" s="9">
        <v>422</v>
      </c>
      <c r="R61" s="9">
        <v>162</v>
      </c>
      <c r="S61" s="9">
        <v>94</v>
      </c>
      <c r="T61" s="9">
        <v>72</v>
      </c>
      <c r="U61" s="9">
        <v>77</v>
      </c>
      <c r="V61" s="16">
        <f>SUM(P61:U61)</f>
        <v>907</v>
      </c>
      <c r="W61" s="9">
        <v>1233</v>
      </c>
      <c r="X61" s="9">
        <v>35</v>
      </c>
      <c r="Y61" s="9">
        <v>18</v>
      </c>
      <c r="Z61" s="16">
        <f>SUM(W61:Y61)</f>
        <v>1286</v>
      </c>
      <c r="AA61" s="9">
        <v>30</v>
      </c>
      <c r="AB61" s="9">
        <v>0</v>
      </c>
      <c r="AC61" s="9">
        <v>0</v>
      </c>
      <c r="AD61" s="16">
        <f>SUM(AA61:AC61)</f>
        <v>30</v>
      </c>
      <c r="AE61" s="9">
        <v>1263</v>
      </c>
      <c r="AF61" s="9">
        <v>35</v>
      </c>
      <c r="AG61" s="9">
        <v>18</v>
      </c>
      <c r="AH61" s="25">
        <f>SUM(AE61:AG61)</f>
        <v>1316</v>
      </c>
    </row>
    <row r="62" spans="1:34" ht="18.75" customHeight="1">
      <c r="A62" s="26" t="s">
        <v>65</v>
      </c>
      <c r="B62" s="17">
        <f>SUM(B58:B61)</f>
        <v>556</v>
      </c>
      <c r="C62" s="17">
        <f aca="true" t="shared" si="13" ref="C62:AH62">SUM(C58:C61)</f>
        <v>2219</v>
      </c>
      <c r="D62" s="17">
        <f t="shared" si="13"/>
        <v>1266</v>
      </c>
      <c r="E62" s="17">
        <f t="shared" si="13"/>
        <v>686</v>
      </c>
      <c r="F62" s="17">
        <f t="shared" si="13"/>
        <v>489</v>
      </c>
      <c r="G62" s="17">
        <f t="shared" si="13"/>
        <v>374</v>
      </c>
      <c r="H62" s="17">
        <f t="shared" si="13"/>
        <v>5590</v>
      </c>
      <c r="I62" s="17">
        <f t="shared" si="13"/>
        <v>5</v>
      </c>
      <c r="J62" s="17">
        <f t="shared" si="13"/>
        <v>95</v>
      </c>
      <c r="K62" s="17">
        <f t="shared" si="13"/>
        <v>144</v>
      </c>
      <c r="L62" s="17">
        <f t="shared" si="13"/>
        <v>59</v>
      </c>
      <c r="M62" s="17">
        <f t="shared" si="13"/>
        <v>28</v>
      </c>
      <c r="N62" s="17">
        <f t="shared" si="13"/>
        <v>51</v>
      </c>
      <c r="O62" s="17">
        <f t="shared" si="13"/>
        <v>382</v>
      </c>
      <c r="P62" s="17">
        <f t="shared" si="13"/>
        <v>561</v>
      </c>
      <c r="Q62" s="17">
        <f t="shared" si="13"/>
        <v>2314</v>
      </c>
      <c r="R62" s="17">
        <f t="shared" si="13"/>
        <v>1410</v>
      </c>
      <c r="S62" s="17">
        <f t="shared" si="13"/>
        <v>745</v>
      </c>
      <c r="T62" s="17">
        <f t="shared" si="13"/>
        <v>517</v>
      </c>
      <c r="U62" s="17">
        <f t="shared" si="13"/>
        <v>425</v>
      </c>
      <c r="V62" s="17">
        <f t="shared" si="13"/>
        <v>5972</v>
      </c>
      <c r="W62" s="17">
        <f t="shared" si="13"/>
        <v>3576</v>
      </c>
      <c r="X62" s="17">
        <f t="shared" si="13"/>
        <v>320</v>
      </c>
      <c r="Y62" s="17">
        <f t="shared" si="13"/>
        <v>212</v>
      </c>
      <c r="Z62" s="17">
        <f t="shared" si="13"/>
        <v>4108</v>
      </c>
      <c r="AA62" s="17">
        <f t="shared" si="13"/>
        <v>42</v>
      </c>
      <c r="AB62" s="17">
        <f t="shared" si="13"/>
        <v>22</v>
      </c>
      <c r="AC62" s="17">
        <f t="shared" si="13"/>
        <v>0</v>
      </c>
      <c r="AD62" s="17">
        <f t="shared" si="13"/>
        <v>64</v>
      </c>
      <c r="AE62" s="17">
        <f t="shared" si="13"/>
        <v>3618</v>
      </c>
      <c r="AF62" s="17">
        <f t="shared" si="13"/>
        <v>342</v>
      </c>
      <c r="AG62" s="17">
        <f t="shared" si="13"/>
        <v>212</v>
      </c>
      <c r="AH62" s="27">
        <f t="shared" si="13"/>
        <v>4172</v>
      </c>
    </row>
    <row r="63" spans="1:34" ht="18.75" customHeight="1">
      <c r="A63" s="24" t="s">
        <v>54</v>
      </c>
      <c r="B63" s="9">
        <v>374</v>
      </c>
      <c r="C63" s="9">
        <v>702</v>
      </c>
      <c r="D63" s="9">
        <v>469</v>
      </c>
      <c r="E63" s="9">
        <v>241</v>
      </c>
      <c r="F63" s="9">
        <v>210</v>
      </c>
      <c r="G63" s="9">
        <v>167</v>
      </c>
      <c r="H63" s="16">
        <f>SUM(B63:G63)</f>
        <v>2163</v>
      </c>
      <c r="I63" s="9">
        <v>0</v>
      </c>
      <c r="J63" s="9">
        <v>10</v>
      </c>
      <c r="K63" s="9">
        <v>1</v>
      </c>
      <c r="L63" s="9">
        <v>0</v>
      </c>
      <c r="M63" s="9">
        <v>8</v>
      </c>
      <c r="N63" s="9">
        <v>7</v>
      </c>
      <c r="O63" s="9">
        <v>26</v>
      </c>
      <c r="P63" s="9">
        <v>374</v>
      </c>
      <c r="Q63" s="9">
        <v>712</v>
      </c>
      <c r="R63" s="9">
        <v>470</v>
      </c>
      <c r="S63" s="9">
        <v>241</v>
      </c>
      <c r="T63" s="9">
        <v>218</v>
      </c>
      <c r="U63" s="9">
        <v>174</v>
      </c>
      <c r="V63" s="16">
        <f>SUM(P63:U63)</f>
        <v>2189</v>
      </c>
      <c r="W63" s="9">
        <v>1110</v>
      </c>
      <c r="X63" s="9">
        <v>55</v>
      </c>
      <c r="Y63" s="9">
        <v>37</v>
      </c>
      <c r="Z63" s="16">
        <f>SUM(W63:Y63)</f>
        <v>1202</v>
      </c>
      <c r="AA63" s="9">
        <v>11</v>
      </c>
      <c r="AB63" s="9">
        <v>12</v>
      </c>
      <c r="AC63" s="9">
        <v>0</v>
      </c>
      <c r="AD63" s="16">
        <f>SUM(AA63:AC63)</f>
        <v>23</v>
      </c>
      <c r="AE63" s="9">
        <v>1121</v>
      </c>
      <c r="AF63" s="9">
        <v>67</v>
      </c>
      <c r="AG63" s="9">
        <v>37</v>
      </c>
      <c r="AH63" s="25">
        <f>SUM(AE63:AG63)</f>
        <v>1225</v>
      </c>
    </row>
    <row r="64" spans="1:34" ht="18.75" customHeight="1">
      <c r="A64" s="24" t="s">
        <v>55</v>
      </c>
      <c r="B64" s="9">
        <v>0</v>
      </c>
      <c r="C64" s="9">
        <v>18</v>
      </c>
      <c r="D64" s="9">
        <v>19</v>
      </c>
      <c r="E64" s="9">
        <v>8</v>
      </c>
      <c r="F64" s="9">
        <v>8</v>
      </c>
      <c r="G64" s="9">
        <v>20</v>
      </c>
      <c r="H64" s="16">
        <f aca="true" t="shared" si="14" ref="H64:H71">SUM(B64:G64)</f>
        <v>73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18</v>
      </c>
      <c r="R64" s="9">
        <v>19</v>
      </c>
      <c r="S64" s="9">
        <v>8</v>
      </c>
      <c r="T64" s="9">
        <v>8</v>
      </c>
      <c r="U64" s="9">
        <v>20</v>
      </c>
      <c r="V64" s="16">
        <f aca="true" t="shared" si="15" ref="V64:V71">SUM(P64:U64)</f>
        <v>73</v>
      </c>
      <c r="W64" s="9">
        <v>50</v>
      </c>
      <c r="X64" s="9">
        <v>0</v>
      </c>
      <c r="Y64" s="9">
        <v>2</v>
      </c>
      <c r="Z64" s="16">
        <f aca="true" t="shared" si="16" ref="Z64:Z71">SUM(W64:Y64)</f>
        <v>52</v>
      </c>
      <c r="AA64" s="9">
        <v>0</v>
      </c>
      <c r="AB64" s="9">
        <v>0</v>
      </c>
      <c r="AC64" s="9">
        <v>0</v>
      </c>
      <c r="AD64" s="16">
        <f aca="true" t="shared" si="17" ref="AD64:AD71">SUM(AA64:AC64)</f>
        <v>0</v>
      </c>
      <c r="AE64" s="9">
        <v>50</v>
      </c>
      <c r="AF64" s="9">
        <v>0</v>
      </c>
      <c r="AG64" s="9">
        <v>2</v>
      </c>
      <c r="AH64" s="25">
        <f aca="true" t="shared" si="18" ref="AH64:AH71">SUM(AE64:AG64)</f>
        <v>52</v>
      </c>
    </row>
    <row r="65" spans="1:34" ht="18.75" customHeight="1">
      <c r="A65" s="24" t="s">
        <v>56</v>
      </c>
      <c r="B65" s="9">
        <v>267</v>
      </c>
      <c r="C65" s="9">
        <v>416</v>
      </c>
      <c r="D65" s="9">
        <v>192</v>
      </c>
      <c r="E65" s="9">
        <v>105</v>
      </c>
      <c r="F65" s="9">
        <v>79</v>
      </c>
      <c r="G65" s="9">
        <v>48</v>
      </c>
      <c r="H65" s="16">
        <f t="shared" si="14"/>
        <v>1107</v>
      </c>
      <c r="I65" s="9">
        <v>0</v>
      </c>
      <c r="J65" s="9">
        <v>0</v>
      </c>
      <c r="K65" s="9">
        <v>4</v>
      </c>
      <c r="L65" s="9">
        <v>0</v>
      </c>
      <c r="M65" s="9">
        <v>0</v>
      </c>
      <c r="N65" s="9">
        <v>0</v>
      </c>
      <c r="O65" s="9">
        <v>4</v>
      </c>
      <c r="P65" s="9">
        <v>267</v>
      </c>
      <c r="Q65" s="9">
        <v>416</v>
      </c>
      <c r="R65" s="9">
        <v>196</v>
      </c>
      <c r="S65" s="9">
        <v>105</v>
      </c>
      <c r="T65" s="9">
        <v>79</v>
      </c>
      <c r="U65" s="9">
        <v>48</v>
      </c>
      <c r="V65" s="16">
        <f t="shared" si="15"/>
        <v>1111</v>
      </c>
      <c r="W65" s="9">
        <v>383</v>
      </c>
      <c r="X65" s="9">
        <v>38</v>
      </c>
      <c r="Y65" s="9">
        <v>2</v>
      </c>
      <c r="Z65" s="16">
        <f t="shared" si="16"/>
        <v>423</v>
      </c>
      <c r="AA65" s="9">
        <v>0</v>
      </c>
      <c r="AB65" s="9">
        <v>0</v>
      </c>
      <c r="AC65" s="9">
        <v>0</v>
      </c>
      <c r="AD65" s="16">
        <f t="shared" si="17"/>
        <v>0</v>
      </c>
      <c r="AE65" s="9">
        <v>383</v>
      </c>
      <c r="AF65" s="9">
        <v>38</v>
      </c>
      <c r="AG65" s="9">
        <v>2</v>
      </c>
      <c r="AH65" s="25">
        <f t="shared" si="18"/>
        <v>423</v>
      </c>
    </row>
    <row r="66" spans="1:34" ht="18.75" customHeight="1">
      <c r="A66" s="24" t="s">
        <v>57</v>
      </c>
      <c r="B66" s="9">
        <v>106</v>
      </c>
      <c r="C66" s="9">
        <v>207</v>
      </c>
      <c r="D66" s="9">
        <v>127</v>
      </c>
      <c r="E66" s="9">
        <v>95</v>
      </c>
      <c r="F66" s="9">
        <v>24</v>
      </c>
      <c r="G66" s="9">
        <v>24</v>
      </c>
      <c r="H66" s="16">
        <f t="shared" si="14"/>
        <v>583</v>
      </c>
      <c r="I66" s="9">
        <v>0</v>
      </c>
      <c r="J66" s="9">
        <v>5</v>
      </c>
      <c r="K66" s="9">
        <v>7</v>
      </c>
      <c r="L66" s="9">
        <v>0</v>
      </c>
      <c r="M66" s="9">
        <v>0</v>
      </c>
      <c r="N66" s="9">
        <v>4</v>
      </c>
      <c r="O66" s="9">
        <v>16</v>
      </c>
      <c r="P66" s="9">
        <v>106</v>
      </c>
      <c r="Q66" s="9">
        <v>212</v>
      </c>
      <c r="R66" s="9">
        <v>134</v>
      </c>
      <c r="S66" s="9">
        <v>95</v>
      </c>
      <c r="T66" s="9">
        <v>24</v>
      </c>
      <c r="U66" s="9">
        <v>28</v>
      </c>
      <c r="V66" s="16">
        <f t="shared" si="15"/>
        <v>599</v>
      </c>
      <c r="W66" s="9">
        <v>367</v>
      </c>
      <c r="X66" s="9">
        <v>3</v>
      </c>
      <c r="Y66" s="9">
        <v>0</v>
      </c>
      <c r="Z66" s="16">
        <f t="shared" si="16"/>
        <v>370</v>
      </c>
      <c r="AA66" s="9">
        <v>4</v>
      </c>
      <c r="AB66" s="9">
        <v>0</v>
      </c>
      <c r="AC66" s="9">
        <v>0</v>
      </c>
      <c r="AD66" s="16">
        <f t="shared" si="17"/>
        <v>4</v>
      </c>
      <c r="AE66" s="9">
        <v>371</v>
      </c>
      <c r="AF66" s="9">
        <v>3</v>
      </c>
      <c r="AG66" s="9">
        <v>0</v>
      </c>
      <c r="AH66" s="25">
        <f t="shared" si="18"/>
        <v>374</v>
      </c>
    </row>
    <row r="67" spans="1:34" ht="18.75" customHeight="1">
      <c r="A67" s="24" t="s">
        <v>58</v>
      </c>
      <c r="B67" s="9">
        <v>28</v>
      </c>
      <c r="C67" s="9">
        <v>151</v>
      </c>
      <c r="D67" s="9">
        <v>260</v>
      </c>
      <c r="E67" s="9">
        <v>175</v>
      </c>
      <c r="F67" s="9">
        <v>55</v>
      </c>
      <c r="G67" s="9">
        <v>8</v>
      </c>
      <c r="H67" s="16">
        <f t="shared" si="14"/>
        <v>677</v>
      </c>
      <c r="I67" s="9">
        <v>0</v>
      </c>
      <c r="J67" s="9">
        <v>0</v>
      </c>
      <c r="K67" s="9">
        <v>14</v>
      </c>
      <c r="L67" s="9">
        <v>3</v>
      </c>
      <c r="M67" s="9">
        <v>6</v>
      </c>
      <c r="N67" s="9">
        <v>0</v>
      </c>
      <c r="O67" s="9">
        <v>23</v>
      </c>
      <c r="P67" s="9">
        <v>28</v>
      </c>
      <c r="Q67" s="9">
        <v>151</v>
      </c>
      <c r="R67" s="9">
        <v>274</v>
      </c>
      <c r="S67" s="9">
        <v>178</v>
      </c>
      <c r="T67" s="9">
        <v>61</v>
      </c>
      <c r="U67" s="9">
        <v>8</v>
      </c>
      <c r="V67" s="16">
        <f t="shared" si="15"/>
        <v>700</v>
      </c>
      <c r="W67" s="9">
        <v>771</v>
      </c>
      <c r="X67" s="9">
        <v>170</v>
      </c>
      <c r="Y67" s="9">
        <v>8</v>
      </c>
      <c r="Z67" s="16">
        <f t="shared" si="16"/>
        <v>949</v>
      </c>
      <c r="AA67" s="9">
        <v>8</v>
      </c>
      <c r="AB67" s="9">
        <v>0</v>
      </c>
      <c r="AC67" s="9">
        <v>0</v>
      </c>
      <c r="AD67" s="16">
        <f t="shared" si="17"/>
        <v>8</v>
      </c>
      <c r="AE67" s="9">
        <v>779</v>
      </c>
      <c r="AF67" s="9">
        <v>170</v>
      </c>
      <c r="AG67" s="9">
        <v>8</v>
      </c>
      <c r="AH67" s="25">
        <f t="shared" si="18"/>
        <v>957</v>
      </c>
    </row>
    <row r="68" spans="1:34" ht="18.75" customHeight="1">
      <c r="A68" s="24" t="s">
        <v>59</v>
      </c>
      <c r="B68" s="9">
        <v>0</v>
      </c>
      <c r="C68" s="9">
        <v>1</v>
      </c>
      <c r="D68" s="9">
        <v>0</v>
      </c>
      <c r="E68" s="9">
        <v>0</v>
      </c>
      <c r="F68" s="9">
        <v>0</v>
      </c>
      <c r="G68" s="9">
        <v>0</v>
      </c>
      <c r="H68" s="16">
        <f t="shared" si="14"/>
        <v>1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1</v>
      </c>
      <c r="R68" s="9">
        <v>0</v>
      </c>
      <c r="S68" s="9">
        <v>0</v>
      </c>
      <c r="T68" s="9">
        <v>0</v>
      </c>
      <c r="U68" s="9">
        <v>0</v>
      </c>
      <c r="V68" s="16">
        <f t="shared" si="15"/>
        <v>1</v>
      </c>
      <c r="W68" s="9">
        <v>1</v>
      </c>
      <c r="X68" s="9">
        <v>0</v>
      </c>
      <c r="Y68" s="9">
        <v>0</v>
      </c>
      <c r="Z68" s="16">
        <f t="shared" si="16"/>
        <v>1</v>
      </c>
      <c r="AA68" s="9">
        <v>0</v>
      </c>
      <c r="AB68" s="9">
        <v>0</v>
      </c>
      <c r="AC68" s="9">
        <v>0</v>
      </c>
      <c r="AD68" s="16">
        <f t="shared" si="17"/>
        <v>0</v>
      </c>
      <c r="AE68" s="9">
        <v>1</v>
      </c>
      <c r="AF68" s="9">
        <v>0</v>
      </c>
      <c r="AG68" s="9">
        <v>0</v>
      </c>
      <c r="AH68" s="25">
        <f t="shared" si="18"/>
        <v>1</v>
      </c>
    </row>
    <row r="69" spans="1:34" ht="18.75" customHeight="1">
      <c r="A69" s="24" t="s">
        <v>60</v>
      </c>
      <c r="B69" s="9">
        <v>200</v>
      </c>
      <c r="C69" s="9">
        <v>459</v>
      </c>
      <c r="D69" s="9">
        <v>530</v>
      </c>
      <c r="E69" s="9">
        <v>306</v>
      </c>
      <c r="F69" s="9">
        <v>209</v>
      </c>
      <c r="G69" s="9">
        <v>134</v>
      </c>
      <c r="H69" s="16">
        <f t="shared" si="14"/>
        <v>1838</v>
      </c>
      <c r="I69" s="9">
        <v>0</v>
      </c>
      <c r="J69" s="9">
        <v>35</v>
      </c>
      <c r="K69" s="9">
        <v>18</v>
      </c>
      <c r="L69" s="9">
        <v>4</v>
      </c>
      <c r="M69" s="9">
        <v>16</v>
      </c>
      <c r="N69" s="9">
        <v>8</v>
      </c>
      <c r="O69" s="9">
        <v>81</v>
      </c>
      <c r="P69" s="9">
        <v>200</v>
      </c>
      <c r="Q69" s="9">
        <v>494</v>
      </c>
      <c r="R69" s="9">
        <v>548</v>
      </c>
      <c r="S69" s="9">
        <v>310</v>
      </c>
      <c r="T69" s="9">
        <v>225</v>
      </c>
      <c r="U69" s="9">
        <v>142</v>
      </c>
      <c r="V69" s="16">
        <f t="shared" si="15"/>
        <v>1919</v>
      </c>
      <c r="W69" s="9">
        <v>1005</v>
      </c>
      <c r="X69" s="9">
        <v>15</v>
      </c>
      <c r="Y69" s="9">
        <v>3</v>
      </c>
      <c r="Z69" s="16">
        <f t="shared" si="16"/>
        <v>1023</v>
      </c>
      <c r="AA69" s="9">
        <v>9</v>
      </c>
      <c r="AB69" s="9">
        <v>0</v>
      </c>
      <c r="AC69" s="9">
        <v>0</v>
      </c>
      <c r="AD69" s="16">
        <f t="shared" si="17"/>
        <v>9</v>
      </c>
      <c r="AE69" s="9">
        <v>1014</v>
      </c>
      <c r="AF69" s="9">
        <v>15</v>
      </c>
      <c r="AG69" s="9">
        <v>3</v>
      </c>
      <c r="AH69" s="25">
        <f t="shared" si="18"/>
        <v>1032</v>
      </c>
    </row>
    <row r="70" spans="1:34" ht="18.75" customHeight="1">
      <c r="A70" s="24" t="s">
        <v>61</v>
      </c>
      <c r="B70" s="9">
        <v>12</v>
      </c>
      <c r="C70" s="9">
        <v>1</v>
      </c>
      <c r="D70" s="9">
        <v>0</v>
      </c>
      <c r="E70" s="9">
        <v>0</v>
      </c>
      <c r="F70" s="9">
        <v>0</v>
      </c>
      <c r="G70" s="9">
        <v>0</v>
      </c>
      <c r="H70" s="16">
        <f t="shared" si="14"/>
        <v>13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12</v>
      </c>
      <c r="Q70" s="9">
        <v>1</v>
      </c>
      <c r="R70" s="9">
        <v>0</v>
      </c>
      <c r="S70" s="9">
        <v>0</v>
      </c>
      <c r="T70" s="9">
        <v>0</v>
      </c>
      <c r="U70" s="9">
        <v>0</v>
      </c>
      <c r="V70" s="16">
        <f t="shared" si="15"/>
        <v>13</v>
      </c>
      <c r="W70" s="9">
        <v>36</v>
      </c>
      <c r="X70" s="9">
        <v>0</v>
      </c>
      <c r="Y70" s="9">
        <v>0</v>
      </c>
      <c r="Z70" s="16">
        <f t="shared" si="16"/>
        <v>36</v>
      </c>
      <c r="AA70" s="9">
        <v>0</v>
      </c>
      <c r="AB70" s="9">
        <v>0</v>
      </c>
      <c r="AC70" s="9">
        <v>0</v>
      </c>
      <c r="AD70" s="16">
        <f t="shared" si="17"/>
        <v>0</v>
      </c>
      <c r="AE70" s="9">
        <v>36</v>
      </c>
      <c r="AF70" s="9">
        <v>0</v>
      </c>
      <c r="AG70" s="9">
        <v>0</v>
      </c>
      <c r="AH70" s="25">
        <f t="shared" si="18"/>
        <v>36</v>
      </c>
    </row>
    <row r="71" spans="1:34" ht="18.75" customHeight="1">
      <c r="A71" s="24" t="s">
        <v>62</v>
      </c>
      <c r="B71" s="9">
        <v>19</v>
      </c>
      <c r="C71" s="9">
        <v>71</v>
      </c>
      <c r="D71" s="9">
        <v>79</v>
      </c>
      <c r="E71" s="9">
        <v>29</v>
      </c>
      <c r="F71" s="9">
        <v>30</v>
      </c>
      <c r="G71" s="9">
        <v>27</v>
      </c>
      <c r="H71" s="16">
        <f t="shared" si="14"/>
        <v>255</v>
      </c>
      <c r="I71" s="9">
        <v>0</v>
      </c>
      <c r="J71" s="9">
        <v>0</v>
      </c>
      <c r="K71" s="9">
        <v>6</v>
      </c>
      <c r="L71" s="9">
        <v>3</v>
      </c>
      <c r="M71" s="9">
        <v>0</v>
      </c>
      <c r="N71" s="9">
        <v>0</v>
      </c>
      <c r="O71" s="9">
        <v>9</v>
      </c>
      <c r="P71" s="9">
        <v>19</v>
      </c>
      <c r="Q71" s="9">
        <v>71</v>
      </c>
      <c r="R71" s="9">
        <v>85</v>
      </c>
      <c r="S71" s="9">
        <v>32</v>
      </c>
      <c r="T71" s="9">
        <v>30</v>
      </c>
      <c r="U71" s="9">
        <v>27</v>
      </c>
      <c r="V71" s="16">
        <f t="shared" si="15"/>
        <v>264</v>
      </c>
      <c r="W71" s="9">
        <v>64</v>
      </c>
      <c r="X71" s="9">
        <v>7</v>
      </c>
      <c r="Y71" s="9">
        <v>15</v>
      </c>
      <c r="Z71" s="16">
        <f t="shared" si="16"/>
        <v>86</v>
      </c>
      <c r="AA71" s="9">
        <v>0</v>
      </c>
      <c r="AB71" s="9">
        <v>0</v>
      </c>
      <c r="AC71" s="9">
        <v>0</v>
      </c>
      <c r="AD71" s="16">
        <f t="shared" si="17"/>
        <v>0</v>
      </c>
      <c r="AE71" s="9">
        <v>64</v>
      </c>
      <c r="AF71" s="9">
        <v>7</v>
      </c>
      <c r="AG71" s="9">
        <v>15</v>
      </c>
      <c r="AH71" s="25">
        <f t="shared" si="18"/>
        <v>86</v>
      </c>
    </row>
    <row r="72" spans="1:34" ht="18.75" customHeight="1" thickBot="1">
      <c r="A72" s="28" t="s">
        <v>66</v>
      </c>
      <c r="B72" s="17">
        <f>SUM(B63:B71)</f>
        <v>1006</v>
      </c>
      <c r="C72" s="17">
        <f aca="true" t="shared" si="19" ref="C72:AH72">SUM(C63:C71)</f>
        <v>2026</v>
      </c>
      <c r="D72" s="17">
        <f t="shared" si="19"/>
        <v>1676</v>
      </c>
      <c r="E72" s="17">
        <f t="shared" si="19"/>
        <v>959</v>
      </c>
      <c r="F72" s="17">
        <f t="shared" si="19"/>
        <v>615</v>
      </c>
      <c r="G72" s="17">
        <f t="shared" si="19"/>
        <v>428</v>
      </c>
      <c r="H72" s="18">
        <f t="shared" si="19"/>
        <v>6710</v>
      </c>
      <c r="I72" s="18">
        <f t="shared" si="19"/>
        <v>0</v>
      </c>
      <c r="J72" s="18">
        <f t="shared" si="19"/>
        <v>50</v>
      </c>
      <c r="K72" s="18">
        <f t="shared" si="19"/>
        <v>50</v>
      </c>
      <c r="L72" s="18">
        <f t="shared" si="19"/>
        <v>10</v>
      </c>
      <c r="M72" s="18">
        <f t="shared" si="19"/>
        <v>30</v>
      </c>
      <c r="N72" s="18">
        <f t="shared" si="19"/>
        <v>19</v>
      </c>
      <c r="O72" s="18">
        <f t="shared" si="19"/>
        <v>159</v>
      </c>
      <c r="P72" s="18">
        <f t="shared" si="19"/>
        <v>1006</v>
      </c>
      <c r="Q72" s="18">
        <f t="shared" si="19"/>
        <v>2076</v>
      </c>
      <c r="R72" s="18">
        <f t="shared" si="19"/>
        <v>1726</v>
      </c>
      <c r="S72" s="18">
        <f t="shared" si="19"/>
        <v>969</v>
      </c>
      <c r="T72" s="18">
        <f t="shared" si="19"/>
        <v>645</v>
      </c>
      <c r="U72" s="18">
        <f t="shared" si="19"/>
        <v>447</v>
      </c>
      <c r="V72" s="18">
        <f t="shared" si="19"/>
        <v>6869</v>
      </c>
      <c r="W72" s="18">
        <f t="shared" si="19"/>
        <v>3787</v>
      </c>
      <c r="X72" s="18">
        <f t="shared" si="19"/>
        <v>288</v>
      </c>
      <c r="Y72" s="18">
        <f t="shared" si="19"/>
        <v>67</v>
      </c>
      <c r="Z72" s="18">
        <f t="shared" si="19"/>
        <v>4142</v>
      </c>
      <c r="AA72" s="18">
        <f t="shared" si="19"/>
        <v>32</v>
      </c>
      <c r="AB72" s="18">
        <f t="shared" si="19"/>
        <v>12</v>
      </c>
      <c r="AC72" s="18">
        <f t="shared" si="19"/>
        <v>0</v>
      </c>
      <c r="AD72" s="18">
        <f t="shared" si="19"/>
        <v>44</v>
      </c>
      <c r="AE72" s="18">
        <f t="shared" si="19"/>
        <v>3819</v>
      </c>
      <c r="AF72" s="18">
        <f t="shared" si="19"/>
        <v>300</v>
      </c>
      <c r="AG72" s="18">
        <f t="shared" si="19"/>
        <v>67</v>
      </c>
      <c r="AH72" s="29">
        <f t="shared" si="19"/>
        <v>4186</v>
      </c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7874015748031497" right="0.7874015748031497" top="0.5905511811023623" bottom="0.5905511811023623" header="0.5118110236220472" footer="0.5118110236220472"/>
  <pageSetup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10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2" max="2" width="9.50390625" style="0" customWidth="1"/>
    <col min="3" max="3" width="10.75390625" style="0" customWidth="1"/>
    <col min="4" max="4" width="13.125" style="0" customWidth="1"/>
    <col min="5" max="5" width="12.00390625" style="0" customWidth="1"/>
    <col min="6" max="6" width="11.00390625" style="0" customWidth="1"/>
    <col min="7" max="7" width="11.50390625" style="0" customWidth="1"/>
    <col min="8" max="8" width="11.125" style="0" customWidth="1"/>
    <col min="9" max="9" width="12.00390625" style="0" customWidth="1"/>
    <col min="10" max="10" width="6.75390625" style="0" customWidth="1"/>
    <col min="17" max="17" width="10.00390625" style="0" customWidth="1"/>
    <col min="18" max="18" width="7.875" style="0" customWidth="1"/>
    <col min="26" max="26" width="8.125" style="0" customWidth="1"/>
    <col min="33" max="33" width="9.875" style="0" customWidth="1"/>
    <col min="50" max="50" width="9.875" style="0" customWidth="1"/>
    <col min="51" max="51" width="10.25390625" style="0" customWidth="1"/>
    <col min="52" max="52" width="9.875" style="0" customWidth="1"/>
    <col min="53" max="53" width="10.125" style="0" customWidth="1"/>
    <col min="54" max="54" width="10.00390625" style="0" customWidth="1"/>
    <col min="55" max="55" width="10.125" style="0" customWidth="1"/>
    <col min="56" max="56" width="10.375" style="0" customWidth="1"/>
    <col min="57" max="57" width="10.875" style="0" customWidth="1"/>
    <col min="58" max="58" width="10.375" style="0" customWidth="1"/>
    <col min="59" max="59" width="9.75390625" style="0" customWidth="1"/>
    <col min="60" max="60" width="10.50390625" style="0" customWidth="1"/>
    <col min="61" max="61" width="10.00390625" style="0" customWidth="1"/>
    <col min="62" max="62" width="9.75390625" style="0" customWidth="1"/>
    <col min="63" max="63" width="9.875" style="0" customWidth="1"/>
    <col min="64" max="64" width="10.125" style="0" customWidth="1"/>
    <col min="65" max="65" width="10.375" style="0" customWidth="1"/>
    <col min="84" max="84" width="11.25390625" style="0" customWidth="1"/>
    <col min="85" max="85" width="11.00390625" style="0" customWidth="1"/>
    <col min="89" max="89" width="11.375" style="0" customWidth="1"/>
  </cols>
  <sheetData>
    <row r="1" spans="1:90" s="97" customFormat="1" ht="17.25">
      <c r="A1" s="48" t="s">
        <v>153</v>
      </c>
      <c r="B1" s="92"/>
      <c r="C1" s="92"/>
      <c r="D1" s="92"/>
      <c r="E1" s="92"/>
      <c r="F1" s="92"/>
      <c r="G1" s="92"/>
      <c r="H1" s="92"/>
      <c r="I1" s="92"/>
      <c r="J1" s="93"/>
      <c r="K1" s="92"/>
      <c r="L1" s="94"/>
      <c r="M1" s="94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5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5"/>
      <c r="BV1" s="93"/>
      <c r="BW1" s="93"/>
      <c r="BX1" s="93"/>
      <c r="BY1" s="93"/>
      <c r="BZ1" s="93"/>
      <c r="CA1" s="93"/>
      <c r="CB1" s="93"/>
      <c r="CC1" s="93"/>
      <c r="CD1" s="96" t="s">
        <v>104</v>
      </c>
      <c r="CL1" s="98"/>
    </row>
    <row r="2" spans="1:89" s="104" customFormat="1" ht="15" customHeight="1" thickBot="1">
      <c r="A2" s="99"/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</row>
    <row r="3" spans="1:89" s="93" customFormat="1" ht="15" customHeight="1">
      <c r="A3" s="237" t="s">
        <v>67</v>
      </c>
      <c r="B3" s="240" t="s">
        <v>105</v>
      </c>
      <c r="C3" s="241"/>
      <c r="D3" s="241"/>
      <c r="E3" s="241"/>
      <c r="F3" s="241"/>
      <c r="G3" s="241"/>
      <c r="H3" s="241"/>
      <c r="I3" s="241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8" t="s">
        <v>106</v>
      </c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9"/>
      <c r="AX3" s="250" t="s">
        <v>107</v>
      </c>
      <c r="AY3" s="241"/>
      <c r="AZ3" s="241"/>
      <c r="BA3" s="241"/>
      <c r="BB3" s="241"/>
      <c r="BC3" s="241"/>
      <c r="BD3" s="241"/>
      <c r="BE3" s="241"/>
      <c r="BF3" s="242"/>
      <c r="BG3" s="242"/>
      <c r="BH3" s="242"/>
      <c r="BI3" s="242"/>
      <c r="BJ3" s="242"/>
      <c r="BK3" s="242"/>
      <c r="BL3" s="242"/>
      <c r="BM3" s="242"/>
      <c r="BN3" s="248" t="s">
        <v>108</v>
      </c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9"/>
      <c r="CD3" s="251" t="s">
        <v>109</v>
      </c>
      <c r="CE3" s="252"/>
      <c r="CF3" s="252"/>
      <c r="CG3" s="252"/>
      <c r="CH3" s="252"/>
      <c r="CI3" s="252"/>
      <c r="CJ3" s="252"/>
      <c r="CK3" s="253"/>
    </row>
    <row r="4" spans="1:98" s="93" customFormat="1" ht="14.25">
      <c r="A4" s="238"/>
      <c r="B4" s="243" t="s">
        <v>110</v>
      </c>
      <c r="C4" s="244"/>
      <c r="D4" s="244"/>
      <c r="E4" s="244"/>
      <c r="F4" s="244"/>
      <c r="G4" s="244"/>
      <c r="H4" s="244"/>
      <c r="I4" s="245"/>
      <c r="J4" s="246" t="s">
        <v>111</v>
      </c>
      <c r="K4" s="246"/>
      <c r="L4" s="246"/>
      <c r="M4" s="246"/>
      <c r="N4" s="246"/>
      <c r="O4" s="246"/>
      <c r="P4" s="246"/>
      <c r="Q4" s="247"/>
      <c r="R4" s="246" t="s">
        <v>112</v>
      </c>
      <c r="S4" s="246"/>
      <c r="T4" s="246"/>
      <c r="U4" s="246"/>
      <c r="V4" s="246"/>
      <c r="W4" s="246"/>
      <c r="X4" s="246"/>
      <c r="Y4" s="247"/>
      <c r="Z4" s="246" t="s">
        <v>113</v>
      </c>
      <c r="AA4" s="246"/>
      <c r="AB4" s="246"/>
      <c r="AC4" s="246"/>
      <c r="AD4" s="246"/>
      <c r="AE4" s="246"/>
      <c r="AF4" s="246"/>
      <c r="AG4" s="247"/>
      <c r="AH4" s="246" t="s">
        <v>114</v>
      </c>
      <c r="AI4" s="246"/>
      <c r="AJ4" s="246"/>
      <c r="AK4" s="246"/>
      <c r="AL4" s="246"/>
      <c r="AM4" s="246"/>
      <c r="AN4" s="246"/>
      <c r="AO4" s="247"/>
      <c r="AP4" s="246" t="s">
        <v>115</v>
      </c>
      <c r="AQ4" s="246"/>
      <c r="AR4" s="246"/>
      <c r="AS4" s="246"/>
      <c r="AT4" s="246"/>
      <c r="AU4" s="246"/>
      <c r="AV4" s="246"/>
      <c r="AW4" s="257"/>
      <c r="AX4" s="258" t="s">
        <v>116</v>
      </c>
      <c r="AY4" s="259"/>
      <c r="AZ4" s="259"/>
      <c r="BA4" s="259"/>
      <c r="BB4" s="259"/>
      <c r="BC4" s="259"/>
      <c r="BD4" s="259"/>
      <c r="BE4" s="260"/>
      <c r="BF4" s="246" t="s">
        <v>117</v>
      </c>
      <c r="BG4" s="246"/>
      <c r="BH4" s="246"/>
      <c r="BI4" s="246"/>
      <c r="BJ4" s="246"/>
      <c r="BK4" s="246"/>
      <c r="BL4" s="246"/>
      <c r="BM4" s="247"/>
      <c r="BN4" s="246" t="s">
        <v>118</v>
      </c>
      <c r="BO4" s="246"/>
      <c r="BP4" s="246"/>
      <c r="BQ4" s="246"/>
      <c r="BR4" s="246"/>
      <c r="BS4" s="246"/>
      <c r="BT4" s="246"/>
      <c r="BU4" s="247"/>
      <c r="BV4" s="246" t="s">
        <v>119</v>
      </c>
      <c r="BW4" s="246"/>
      <c r="BX4" s="246"/>
      <c r="BY4" s="246"/>
      <c r="BZ4" s="246"/>
      <c r="CA4" s="246"/>
      <c r="CB4" s="246"/>
      <c r="CC4" s="257"/>
      <c r="CD4" s="254"/>
      <c r="CE4" s="255"/>
      <c r="CF4" s="255"/>
      <c r="CG4" s="255"/>
      <c r="CH4" s="255"/>
      <c r="CI4" s="255"/>
      <c r="CJ4" s="255"/>
      <c r="CK4" s="256"/>
      <c r="CL4" s="94"/>
      <c r="CM4" s="94"/>
      <c r="CN4" s="94"/>
      <c r="CO4" s="94"/>
      <c r="CP4" s="94"/>
      <c r="CQ4" s="94"/>
      <c r="CR4" s="94"/>
      <c r="CS4" s="94"/>
      <c r="CT4" s="94"/>
    </row>
    <row r="5" spans="1:98" s="93" customFormat="1" ht="15.75" customHeight="1" thickBot="1">
      <c r="A5" s="239"/>
      <c r="B5" s="105" t="s">
        <v>120</v>
      </c>
      <c r="C5" s="106" t="s">
        <v>121</v>
      </c>
      <c r="D5" s="106" t="s">
        <v>122</v>
      </c>
      <c r="E5" s="106" t="s">
        <v>123</v>
      </c>
      <c r="F5" s="106" t="s">
        <v>124</v>
      </c>
      <c r="G5" s="106" t="s">
        <v>125</v>
      </c>
      <c r="H5" s="106" t="s">
        <v>126</v>
      </c>
      <c r="I5" s="107" t="s">
        <v>127</v>
      </c>
      <c r="J5" s="108" t="s">
        <v>120</v>
      </c>
      <c r="K5" s="106" t="s">
        <v>121</v>
      </c>
      <c r="L5" s="106" t="s">
        <v>122</v>
      </c>
      <c r="M5" s="106" t="s">
        <v>123</v>
      </c>
      <c r="N5" s="106" t="s">
        <v>124</v>
      </c>
      <c r="O5" s="106" t="s">
        <v>125</v>
      </c>
      <c r="P5" s="106" t="s">
        <v>126</v>
      </c>
      <c r="Q5" s="107" t="s">
        <v>127</v>
      </c>
      <c r="R5" s="108" t="s">
        <v>120</v>
      </c>
      <c r="S5" s="106" t="s">
        <v>121</v>
      </c>
      <c r="T5" s="106" t="s">
        <v>122</v>
      </c>
      <c r="U5" s="106" t="s">
        <v>123</v>
      </c>
      <c r="V5" s="106" t="s">
        <v>124</v>
      </c>
      <c r="W5" s="106" t="s">
        <v>125</v>
      </c>
      <c r="X5" s="106" t="s">
        <v>126</v>
      </c>
      <c r="Y5" s="107" t="s">
        <v>127</v>
      </c>
      <c r="Z5" s="108" t="s">
        <v>120</v>
      </c>
      <c r="AA5" s="106" t="s">
        <v>121</v>
      </c>
      <c r="AB5" s="106" t="s">
        <v>122</v>
      </c>
      <c r="AC5" s="106" t="s">
        <v>123</v>
      </c>
      <c r="AD5" s="106" t="s">
        <v>124</v>
      </c>
      <c r="AE5" s="106" t="s">
        <v>125</v>
      </c>
      <c r="AF5" s="106" t="s">
        <v>126</v>
      </c>
      <c r="AG5" s="107" t="s">
        <v>127</v>
      </c>
      <c r="AH5" s="108" t="s">
        <v>120</v>
      </c>
      <c r="AI5" s="106" t="s">
        <v>121</v>
      </c>
      <c r="AJ5" s="106" t="s">
        <v>122</v>
      </c>
      <c r="AK5" s="106" t="s">
        <v>123</v>
      </c>
      <c r="AL5" s="106" t="s">
        <v>124</v>
      </c>
      <c r="AM5" s="106" t="s">
        <v>125</v>
      </c>
      <c r="AN5" s="106" t="s">
        <v>126</v>
      </c>
      <c r="AO5" s="107" t="s">
        <v>127</v>
      </c>
      <c r="AP5" s="108" t="s">
        <v>120</v>
      </c>
      <c r="AQ5" s="106" t="s">
        <v>121</v>
      </c>
      <c r="AR5" s="106" t="s">
        <v>122</v>
      </c>
      <c r="AS5" s="106" t="s">
        <v>123</v>
      </c>
      <c r="AT5" s="106" t="s">
        <v>124</v>
      </c>
      <c r="AU5" s="106" t="s">
        <v>125</v>
      </c>
      <c r="AV5" s="106" t="s">
        <v>126</v>
      </c>
      <c r="AW5" s="109" t="s">
        <v>127</v>
      </c>
      <c r="AX5" s="108" t="s">
        <v>120</v>
      </c>
      <c r="AY5" s="106" t="s">
        <v>121</v>
      </c>
      <c r="AZ5" s="106" t="s">
        <v>122</v>
      </c>
      <c r="BA5" s="106" t="s">
        <v>123</v>
      </c>
      <c r="BB5" s="106" t="s">
        <v>124</v>
      </c>
      <c r="BC5" s="106" t="s">
        <v>125</v>
      </c>
      <c r="BD5" s="106" t="s">
        <v>126</v>
      </c>
      <c r="BE5" s="107" t="s">
        <v>127</v>
      </c>
      <c r="BF5" s="108" t="s">
        <v>120</v>
      </c>
      <c r="BG5" s="106" t="s">
        <v>121</v>
      </c>
      <c r="BH5" s="106" t="s">
        <v>122</v>
      </c>
      <c r="BI5" s="106" t="s">
        <v>123</v>
      </c>
      <c r="BJ5" s="106" t="s">
        <v>124</v>
      </c>
      <c r="BK5" s="106" t="s">
        <v>125</v>
      </c>
      <c r="BL5" s="106" t="s">
        <v>126</v>
      </c>
      <c r="BM5" s="107" t="s">
        <v>127</v>
      </c>
      <c r="BN5" s="108" t="s">
        <v>120</v>
      </c>
      <c r="BO5" s="106" t="s">
        <v>121</v>
      </c>
      <c r="BP5" s="106" t="s">
        <v>122</v>
      </c>
      <c r="BQ5" s="106" t="s">
        <v>123</v>
      </c>
      <c r="BR5" s="106" t="s">
        <v>124</v>
      </c>
      <c r="BS5" s="106" t="s">
        <v>125</v>
      </c>
      <c r="BT5" s="106" t="s">
        <v>126</v>
      </c>
      <c r="BU5" s="107" t="s">
        <v>127</v>
      </c>
      <c r="BV5" s="108" t="s">
        <v>120</v>
      </c>
      <c r="BW5" s="106" t="s">
        <v>121</v>
      </c>
      <c r="BX5" s="106" t="s">
        <v>122</v>
      </c>
      <c r="BY5" s="106" t="s">
        <v>123</v>
      </c>
      <c r="BZ5" s="106" t="s">
        <v>124</v>
      </c>
      <c r="CA5" s="106" t="s">
        <v>125</v>
      </c>
      <c r="CB5" s="106" t="s">
        <v>126</v>
      </c>
      <c r="CC5" s="109" t="s">
        <v>127</v>
      </c>
      <c r="CD5" s="108" t="s">
        <v>120</v>
      </c>
      <c r="CE5" s="106" t="s">
        <v>121</v>
      </c>
      <c r="CF5" s="106" t="s">
        <v>122</v>
      </c>
      <c r="CG5" s="106" t="s">
        <v>123</v>
      </c>
      <c r="CH5" s="106" t="s">
        <v>124</v>
      </c>
      <c r="CI5" s="106" t="s">
        <v>125</v>
      </c>
      <c r="CJ5" s="106" t="s">
        <v>126</v>
      </c>
      <c r="CK5" s="107" t="s">
        <v>127</v>
      </c>
      <c r="CL5" s="94"/>
      <c r="CM5" s="94"/>
      <c r="CN5" s="94"/>
      <c r="CO5" s="94"/>
      <c r="CP5" s="94"/>
      <c r="CQ5" s="94"/>
      <c r="CR5" s="94"/>
      <c r="CS5" s="94"/>
      <c r="CT5" s="94"/>
    </row>
    <row r="6" spans="1:89" s="94" customFormat="1" ht="19.5" customHeight="1" thickTop="1">
      <c r="A6" s="159" t="s">
        <v>128</v>
      </c>
      <c r="B6" s="110">
        <f aca="true" t="shared" si="0" ref="B6:H6">SUM(,B30,B57,B62,B72)</f>
        <v>0</v>
      </c>
      <c r="C6" s="111">
        <f t="shared" si="0"/>
        <v>426772</v>
      </c>
      <c r="D6" s="111">
        <f t="shared" si="0"/>
        <v>1309680</v>
      </c>
      <c r="E6" s="111">
        <f t="shared" si="0"/>
        <v>1042002</v>
      </c>
      <c r="F6" s="111">
        <f t="shared" si="0"/>
        <v>773921</v>
      </c>
      <c r="G6" s="111">
        <f t="shared" si="0"/>
        <v>670636</v>
      </c>
      <c r="H6" s="111">
        <f t="shared" si="0"/>
        <v>677577</v>
      </c>
      <c r="I6" s="112">
        <f aca="true" t="shared" si="1" ref="I6:I69">SUM(B6:H6)</f>
        <v>4900588</v>
      </c>
      <c r="J6" s="110">
        <f aca="true" t="shared" si="2" ref="J6:P6">SUM(,J30,J57,J62,J72)</f>
        <v>0</v>
      </c>
      <c r="K6" s="111">
        <f t="shared" si="2"/>
        <v>219169</v>
      </c>
      <c r="L6" s="111">
        <f t="shared" si="2"/>
        <v>716657</v>
      </c>
      <c r="M6" s="111">
        <f t="shared" si="2"/>
        <v>586593</v>
      </c>
      <c r="N6" s="111">
        <f t="shared" si="2"/>
        <v>442415</v>
      </c>
      <c r="O6" s="111">
        <f t="shared" si="2"/>
        <v>393295</v>
      </c>
      <c r="P6" s="111">
        <f t="shared" si="2"/>
        <v>407054</v>
      </c>
      <c r="Q6" s="113">
        <f aca="true" t="shared" si="3" ref="Q6:Q69">SUM(J6:P6)</f>
        <v>2765183</v>
      </c>
      <c r="R6" s="209">
        <f aca="true" t="shared" si="4" ref="R6:X6">SUM(,R30,R57,R62,R72)</f>
        <v>0</v>
      </c>
      <c r="S6" s="111">
        <f t="shared" si="4"/>
        <v>1476</v>
      </c>
      <c r="T6" s="111">
        <f t="shared" si="4"/>
        <v>16973</v>
      </c>
      <c r="U6" s="111">
        <f t="shared" si="4"/>
        <v>28031</v>
      </c>
      <c r="V6" s="111">
        <f t="shared" si="4"/>
        <v>35293</v>
      </c>
      <c r="W6" s="111">
        <f t="shared" si="4"/>
        <v>33477</v>
      </c>
      <c r="X6" s="111">
        <f t="shared" si="4"/>
        <v>30270</v>
      </c>
      <c r="Y6" s="113">
        <f aca="true" t="shared" si="5" ref="Y6:Y69">SUM(R6:X6)</f>
        <v>145520</v>
      </c>
      <c r="Z6" s="209">
        <f aca="true" t="shared" si="6" ref="Z6:AF6">SUM(,Z30,Z57,Z62,Z72)</f>
        <v>0</v>
      </c>
      <c r="AA6" s="111">
        <f t="shared" si="6"/>
        <v>200418</v>
      </c>
      <c r="AB6" s="111">
        <f t="shared" si="6"/>
        <v>559408</v>
      </c>
      <c r="AC6" s="111">
        <f t="shared" si="6"/>
        <v>413075</v>
      </c>
      <c r="AD6" s="111">
        <f t="shared" si="6"/>
        <v>285608</v>
      </c>
      <c r="AE6" s="111">
        <f t="shared" si="6"/>
        <v>236830</v>
      </c>
      <c r="AF6" s="111">
        <f t="shared" si="6"/>
        <v>236770</v>
      </c>
      <c r="AG6" s="113">
        <f aca="true" t="shared" si="7" ref="AG6:AG69">SUM(Z6:AF6)</f>
        <v>1932109</v>
      </c>
      <c r="AH6" s="110">
        <f aca="true" t="shared" si="8" ref="AH6:AN6">SUM(,AH30,AH57,AH62,AH72)</f>
        <v>0</v>
      </c>
      <c r="AI6" s="111">
        <f t="shared" si="8"/>
        <v>2391</v>
      </c>
      <c r="AJ6" s="111">
        <f t="shared" si="8"/>
        <v>8688</v>
      </c>
      <c r="AK6" s="111">
        <f t="shared" si="8"/>
        <v>8110</v>
      </c>
      <c r="AL6" s="111">
        <f t="shared" si="8"/>
        <v>6331</v>
      </c>
      <c r="AM6" s="111">
        <f t="shared" si="8"/>
        <v>4483</v>
      </c>
      <c r="AN6" s="111">
        <f t="shared" si="8"/>
        <v>2284</v>
      </c>
      <c r="AO6" s="113">
        <f aca="true" t="shared" si="9" ref="AO6:AO69">SUM(AH6:AN6)</f>
        <v>32287</v>
      </c>
      <c r="AP6" s="110">
        <f aca="true" t="shared" si="10" ref="AP6:AV6">SUM(,AP30,AP57,AP62,AP72)</f>
        <v>0</v>
      </c>
      <c r="AQ6" s="111">
        <f t="shared" si="10"/>
        <v>3318</v>
      </c>
      <c r="AR6" s="111">
        <f t="shared" si="10"/>
        <v>7954</v>
      </c>
      <c r="AS6" s="111">
        <f t="shared" si="10"/>
        <v>6193</v>
      </c>
      <c r="AT6" s="111">
        <f t="shared" si="10"/>
        <v>4274</v>
      </c>
      <c r="AU6" s="111">
        <f t="shared" si="10"/>
        <v>2551</v>
      </c>
      <c r="AV6" s="111">
        <f t="shared" si="10"/>
        <v>1199</v>
      </c>
      <c r="AW6" s="114">
        <f aca="true" t="shared" si="11" ref="AW6:AW69">SUM(AP6:AV6)</f>
        <v>25489</v>
      </c>
      <c r="AX6" s="115">
        <f aca="true" t="shared" si="12" ref="AX6:BD6">SUM(,AX30,AX57,AX62,AX72)</f>
        <v>569</v>
      </c>
      <c r="AY6" s="116">
        <f t="shared" si="12"/>
        <v>3895</v>
      </c>
      <c r="AZ6" s="116">
        <f t="shared" si="12"/>
        <v>55705</v>
      </c>
      <c r="BA6" s="116">
        <f t="shared" si="12"/>
        <v>90302</v>
      </c>
      <c r="BB6" s="116">
        <f t="shared" si="12"/>
        <v>114271</v>
      </c>
      <c r="BC6" s="116">
        <f t="shared" si="12"/>
        <v>163521</v>
      </c>
      <c r="BD6" s="116">
        <f t="shared" si="12"/>
        <v>138874</v>
      </c>
      <c r="BE6" s="117">
        <f aca="true" t="shared" si="13" ref="BE6:BE69">SUM(AX6:BD6)</f>
        <v>567137</v>
      </c>
      <c r="BF6" s="115">
        <f aca="true" t="shared" si="14" ref="BF6:BL6">SUM(,BF30,BF57,BF62,BF72)</f>
        <v>569</v>
      </c>
      <c r="BG6" s="116">
        <f t="shared" si="14"/>
        <v>3895</v>
      </c>
      <c r="BH6" s="116">
        <f t="shared" si="14"/>
        <v>37976</v>
      </c>
      <c r="BI6" s="116">
        <f t="shared" si="14"/>
        <v>53721</v>
      </c>
      <c r="BJ6" s="116">
        <f t="shared" si="14"/>
        <v>67243</v>
      </c>
      <c r="BK6" s="116">
        <f t="shared" si="14"/>
        <v>102261</v>
      </c>
      <c r="BL6" s="116">
        <f t="shared" si="14"/>
        <v>84731</v>
      </c>
      <c r="BM6" s="117">
        <f aca="true" t="shared" si="15" ref="BM6:BM69">SUM(BF6:BL6)</f>
        <v>350396</v>
      </c>
      <c r="BN6" s="115">
        <f aca="true" t="shared" si="16" ref="BN6:BT6">SUM(,BN30,BN57,BN62,BN72)</f>
        <v>0</v>
      </c>
      <c r="BO6" s="116">
        <f t="shared" si="16"/>
        <v>0</v>
      </c>
      <c r="BP6" s="116">
        <f t="shared" si="16"/>
        <v>16159</v>
      </c>
      <c r="BQ6" s="116">
        <f t="shared" si="16"/>
        <v>33019</v>
      </c>
      <c r="BR6" s="116">
        <f t="shared" si="16"/>
        <v>40366</v>
      </c>
      <c r="BS6" s="116">
        <f t="shared" si="16"/>
        <v>40430</v>
      </c>
      <c r="BT6" s="116">
        <f t="shared" si="16"/>
        <v>20114</v>
      </c>
      <c r="BU6" s="117">
        <f aca="true" t="shared" si="17" ref="BU6:BU69">SUM(BN6:BT6)</f>
        <v>150088</v>
      </c>
      <c r="BV6" s="110">
        <f aca="true" t="shared" si="18" ref="BV6:CB6">SUM(,BV30,BV57,BV62,BV72)</f>
        <v>0</v>
      </c>
      <c r="BW6" s="118">
        <f t="shared" si="18"/>
        <v>0</v>
      </c>
      <c r="BX6" s="119">
        <f t="shared" si="18"/>
        <v>1570</v>
      </c>
      <c r="BY6" s="119">
        <f t="shared" si="18"/>
        <v>3562</v>
      </c>
      <c r="BZ6" s="119">
        <f t="shared" si="18"/>
        <v>6662</v>
      </c>
      <c r="CA6" s="119">
        <f t="shared" si="18"/>
        <v>20830</v>
      </c>
      <c r="CB6" s="119">
        <f t="shared" si="18"/>
        <v>34029</v>
      </c>
      <c r="CC6" s="120">
        <f aca="true" t="shared" si="19" ref="CC6:CC69">SUM(BV6:CB6)</f>
        <v>66653</v>
      </c>
      <c r="CD6" s="115">
        <f aca="true" t="shared" si="20" ref="CD6:CJ6">SUM(,CD30,CD57,CD62,CD72)</f>
        <v>569</v>
      </c>
      <c r="CE6" s="116">
        <f t="shared" si="20"/>
        <v>430667</v>
      </c>
      <c r="CF6" s="116">
        <f t="shared" si="20"/>
        <v>1365385</v>
      </c>
      <c r="CG6" s="116">
        <f t="shared" si="20"/>
        <v>1132304</v>
      </c>
      <c r="CH6" s="116">
        <f t="shared" si="20"/>
        <v>888192</v>
      </c>
      <c r="CI6" s="116">
        <f t="shared" si="20"/>
        <v>834157</v>
      </c>
      <c r="CJ6" s="116">
        <f t="shared" si="20"/>
        <v>816451</v>
      </c>
      <c r="CK6" s="117">
        <f aca="true" t="shared" si="21" ref="CK6:CK69">SUM(CD6:CJ6)</f>
        <v>5467725</v>
      </c>
    </row>
    <row r="7" spans="1:89" s="94" customFormat="1" ht="18.75" customHeight="1">
      <c r="A7" s="171" t="s">
        <v>1</v>
      </c>
      <c r="B7" s="121"/>
      <c r="C7" s="122">
        <f aca="true" t="shared" si="22" ref="C7:H29">SUM(K7,S7,AA7,AI7,AQ7)</f>
        <v>1795</v>
      </c>
      <c r="D7" s="122">
        <f t="shared" si="22"/>
        <v>5163</v>
      </c>
      <c r="E7" s="122">
        <f t="shared" si="22"/>
        <v>5365</v>
      </c>
      <c r="F7" s="122">
        <f t="shared" si="22"/>
        <v>5340</v>
      </c>
      <c r="G7" s="122">
        <f t="shared" si="22"/>
        <v>3604</v>
      </c>
      <c r="H7" s="122">
        <f t="shared" si="22"/>
        <v>4689</v>
      </c>
      <c r="I7" s="123">
        <f t="shared" si="1"/>
        <v>25956</v>
      </c>
      <c r="J7" s="121"/>
      <c r="K7" s="124">
        <v>941</v>
      </c>
      <c r="L7" s="124">
        <v>2901</v>
      </c>
      <c r="M7" s="124">
        <v>3104</v>
      </c>
      <c r="N7" s="124">
        <v>3169</v>
      </c>
      <c r="O7" s="124">
        <v>2131</v>
      </c>
      <c r="P7" s="124">
        <v>2930</v>
      </c>
      <c r="Q7" s="123">
        <f t="shared" si="3"/>
        <v>15176</v>
      </c>
      <c r="R7" s="210"/>
      <c r="S7" s="124">
        <v>0</v>
      </c>
      <c r="T7" s="124">
        <v>33</v>
      </c>
      <c r="U7" s="124">
        <v>144</v>
      </c>
      <c r="V7" s="124">
        <v>217</v>
      </c>
      <c r="W7" s="124">
        <v>191</v>
      </c>
      <c r="X7" s="124">
        <v>176</v>
      </c>
      <c r="Y7" s="123">
        <f t="shared" si="5"/>
        <v>761</v>
      </c>
      <c r="Z7" s="210"/>
      <c r="AA7" s="124">
        <v>806</v>
      </c>
      <c r="AB7" s="124">
        <v>2139</v>
      </c>
      <c r="AC7" s="124">
        <v>2043</v>
      </c>
      <c r="AD7" s="124">
        <v>1874</v>
      </c>
      <c r="AE7" s="124">
        <v>1234</v>
      </c>
      <c r="AF7" s="124">
        <v>1550</v>
      </c>
      <c r="AG7" s="123">
        <f t="shared" si="7"/>
        <v>9646</v>
      </c>
      <c r="AH7" s="121"/>
      <c r="AI7" s="126">
        <v>20</v>
      </c>
      <c r="AJ7" s="126">
        <v>50</v>
      </c>
      <c r="AK7" s="126">
        <v>38</v>
      </c>
      <c r="AL7" s="126">
        <v>39</v>
      </c>
      <c r="AM7" s="126">
        <v>31</v>
      </c>
      <c r="AN7" s="126">
        <v>21</v>
      </c>
      <c r="AO7" s="123">
        <f t="shared" si="9"/>
        <v>199</v>
      </c>
      <c r="AP7" s="121"/>
      <c r="AQ7" s="126">
        <v>28</v>
      </c>
      <c r="AR7" s="126">
        <v>40</v>
      </c>
      <c r="AS7" s="126">
        <v>36</v>
      </c>
      <c r="AT7" s="126">
        <v>41</v>
      </c>
      <c r="AU7" s="126">
        <v>17</v>
      </c>
      <c r="AV7" s="126">
        <v>12</v>
      </c>
      <c r="AW7" s="127">
        <f t="shared" si="11"/>
        <v>174</v>
      </c>
      <c r="AX7" s="128">
        <v>0</v>
      </c>
      <c r="AY7" s="124">
        <v>0</v>
      </c>
      <c r="AZ7" s="124">
        <v>127</v>
      </c>
      <c r="BA7" s="124">
        <v>404</v>
      </c>
      <c r="BB7" s="124">
        <v>489</v>
      </c>
      <c r="BC7" s="124">
        <v>699</v>
      </c>
      <c r="BD7" s="124">
        <v>710</v>
      </c>
      <c r="BE7" s="129">
        <f t="shared" si="13"/>
        <v>2429</v>
      </c>
      <c r="BF7" s="128">
        <v>0</v>
      </c>
      <c r="BG7" s="124">
        <v>0</v>
      </c>
      <c r="BH7" s="124">
        <v>89</v>
      </c>
      <c r="BI7" s="124">
        <v>245</v>
      </c>
      <c r="BJ7" s="124">
        <v>279</v>
      </c>
      <c r="BK7" s="124">
        <v>468</v>
      </c>
      <c r="BL7" s="124">
        <v>442</v>
      </c>
      <c r="BM7" s="129">
        <f t="shared" si="15"/>
        <v>1523</v>
      </c>
      <c r="BN7" s="213"/>
      <c r="BO7" s="130"/>
      <c r="BP7" s="124">
        <v>38</v>
      </c>
      <c r="BQ7" s="124">
        <v>158</v>
      </c>
      <c r="BR7" s="124">
        <v>185</v>
      </c>
      <c r="BS7" s="124">
        <v>179</v>
      </c>
      <c r="BT7" s="124">
        <v>136</v>
      </c>
      <c r="BU7" s="129">
        <f t="shared" si="17"/>
        <v>696</v>
      </c>
      <c r="BV7" s="121"/>
      <c r="BW7" s="131"/>
      <c r="BX7" s="122">
        <v>0</v>
      </c>
      <c r="BY7" s="122">
        <v>1</v>
      </c>
      <c r="BZ7" s="122">
        <v>25</v>
      </c>
      <c r="CA7" s="122">
        <v>52</v>
      </c>
      <c r="CB7" s="122">
        <v>132</v>
      </c>
      <c r="CC7" s="132">
        <f t="shared" si="19"/>
        <v>210</v>
      </c>
      <c r="CD7" s="128">
        <v>0</v>
      </c>
      <c r="CE7" s="124">
        <v>1795</v>
      </c>
      <c r="CF7" s="124">
        <v>5290</v>
      </c>
      <c r="CG7" s="124">
        <v>5769</v>
      </c>
      <c r="CH7" s="124">
        <v>5829</v>
      </c>
      <c r="CI7" s="124">
        <v>4303</v>
      </c>
      <c r="CJ7" s="124">
        <v>5399</v>
      </c>
      <c r="CK7" s="129">
        <f t="shared" si="21"/>
        <v>28385</v>
      </c>
    </row>
    <row r="8" spans="1:96" s="94" customFormat="1" ht="18.75" customHeight="1">
      <c r="A8" s="182" t="s">
        <v>2</v>
      </c>
      <c r="B8" s="121"/>
      <c r="C8" s="122">
        <f t="shared" si="22"/>
        <v>3226</v>
      </c>
      <c r="D8" s="122">
        <f t="shared" si="22"/>
        <v>12994</v>
      </c>
      <c r="E8" s="122">
        <f t="shared" si="22"/>
        <v>9179</v>
      </c>
      <c r="F8" s="122">
        <f t="shared" si="22"/>
        <v>8431</v>
      </c>
      <c r="G8" s="122">
        <f t="shared" si="22"/>
        <v>6897</v>
      </c>
      <c r="H8" s="122">
        <f t="shared" si="22"/>
        <v>7184</v>
      </c>
      <c r="I8" s="123">
        <f t="shared" si="1"/>
        <v>47911</v>
      </c>
      <c r="J8" s="121"/>
      <c r="K8" s="124">
        <v>1675</v>
      </c>
      <c r="L8" s="124">
        <v>7327</v>
      </c>
      <c r="M8" s="124">
        <v>5215</v>
      </c>
      <c r="N8" s="124">
        <v>4951</v>
      </c>
      <c r="O8" s="124">
        <v>4129</v>
      </c>
      <c r="P8" s="124">
        <v>4477</v>
      </c>
      <c r="Q8" s="123">
        <f t="shared" si="3"/>
        <v>27774</v>
      </c>
      <c r="R8" s="210"/>
      <c r="S8" s="124">
        <v>10</v>
      </c>
      <c r="T8" s="124">
        <v>100</v>
      </c>
      <c r="U8" s="124">
        <v>195</v>
      </c>
      <c r="V8" s="124">
        <v>312</v>
      </c>
      <c r="W8" s="124">
        <v>338</v>
      </c>
      <c r="X8" s="124">
        <v>290</v>
      </c>
      <c r="Y8" s="123">
        <f t="shared" si="5"/>
        <v>1245</v>
      </c>
      <c r="Z8" s="210"/>
      <c r="AA8" s="124">
        <v>1489</v>
      </c>
      <c r="AB8" s="124">
        <v>5450</v>
      </c>
      <c r="AC8" s="124">
        <v>3639</v>
      </c>
      <c r="AD8" s="124">
        <v>3065</v>
      </c>
      <c r="AE8" s="124">
        <v>2360</v>
      </c>
      <c r="AF8" s="124">
        <v>2393</v>
      </c>
      <c r="AG8" s="123">
        <f t="shared" si="7"/>
        <v>18396</v>
      </c>
      <c r="AH8" s="121"/>
      <c r="AI8" s="126">
        <v>15</v>
      </c>
      <c r="AJ8" s="126">
        <v>70</v>
      </c>
      <c r="AK8" s="126">
        <v>69</v>
      </c>
      <c r="AL8" s="126">
        <v>68</v>
      </c>
      <c r="AM8" s="126">
        <v>48</v>
      </c>
      <c r="AN8" s="126">
        <v>20</v>
      </c>
      <c r="AO8" s="123">
        <f t="shared" si="9"/>
        <v>290</v>
      </c>
      <c r="AP8" s="121"/>
      <c r="AQ8" s="126">
        <v>37</v>
      </c>
      <c r="AR8" s="126">
        <v>47</v>
      </c>
      <c r="AS8" s="126">
        <v>61</v>
      </c>
      <c r="AT8" s="126">
        <v>35</v>
      </c>
      <c r="AU8" s="126">
        <v>22</v>
      </c>
      <c r="AV8" s="126">
        <v>4</v>
      </c>
      <c r="AW8" s="127">
        <f t="shared" si="11"/>
        <v>206</v>
      </c>
      <c r="AX8" s="128">
        <v>0</v>
      </c>
      <c r="AY8" s="124">
        <v>3</v>
      </c>
      <c r="AZ8" s="124">
        <v>298</v>
      </c>
      <c r="BA8" s="124">
        <v>444</v>
      </c>
      <c r="BB8" s="124">
        <v>1007</v>
      </c>
      <c r="BC8" s="124">
        <v>1472</v>
      </c>
      <c r="BD8" s="124">
        <v>1714</v>
      </c>
      <c r="BE8" s="129">
        <f t="shared" si="13"/>
        <v>4938</v>
      </c>
      <c r="BF8" s="128">
        <v>0</v>
      </c>
      <c r="BG8" s="124">
        <v>3</v>
      </c>
      <c r="BH8" s="124">
        <v>201</v>
      </c>
      <c r="BI8" s="124">
        <v>277</v>
      </c>
      <c r="BJ8" s="124">
        <v>562</v>
      </c>
      <c r="BK8" s="124">
        <v>988</v>
      </c>
      <c r="BL8" s="124">
        <v>1146</v>
      </c>
      <c r="BM8" s="129">
        <f t="shared" si="15"/>
        <v>3177</v>
      </c>
      <c r="BN8" s="213"/>
      <c r="BO8" s="130"/>
      <c r="BP8" s="124">
        <v>90</v>
      </c>
      <c r="BQ8" s="124">
        <v>162</v>
      </c>
      <c r="BR8" s="124">
        <v>396</v>
      </c>
      <c r="BS8" s="124">
        <v>335</v>
      </c>
      <c r="BT8" s="124">
        <v>228</v>
      </c>
      <c r="BU8" s="129">
        <f t="shared" si="17"/>
        <v>1211</v>
      </c>
      <c r="BV8" s="121"/>
      <c r="BW8" s="131"/>
      <c r="BX8" s="122">
        <v>7</v>
      </c>
      <c r="BY8" s="122">
        <v>5</v>
      </c>
      <c r="BZ8" s="122">
        <v>49</v>
      </c>
      <c r="CA8" s="122">
        <v>149</v>
      </c>
      <c r="CB8" s="122">
        <v>340</v>
      </c>
      <c r="CC8" s="132">
        <f t="shared" si="19"/>
        <v>550</v>
      </c>
      <c r="CD8" s="128">
        <v>0</v>
      </c>
      <c r="CE8" s="124">
        <v>3229</v>
      </c>
      <c r="CF8" s="124">
        <v>13292</v>
      </c>
      <c r="CG8" s="124">
        <v>9623</v>
      </c>
      <c r="CH8" s="124">
        <v>9438</v>
      </c>
      <c r="CI8" s="124">
        <v>8369</v>
      </c>
      <c r="CJ8" s="124">
        <v>8898</v>
      </c>
      <c r="CK8" s="129">
        <f t="shared" si="21"/>
        <v>52849</v>
      </c>
      <c r="CM8" s="93" t="s">
        <v>129</v>
      </c>
      <c r="CN8" s="93"/>
      <c r="CO8" s="93"/>
      <c r="CP8" s="93"/>
      <c r="CQ8" s="93"/>
      <c r="CR8" s="93"/>
    </row>
    <row r="9" spans="1:96" s="94" customFormat="1" ht="18.75" customHeight="1">
      <c r="A9" s="182" t="s">
        <v>3</v>
      </c>
      <c r="B9" s="121"/>
      <c r="C9" s="122">
        <f t="shared" si="22"/>
        <v>8397</v>
      </c>
      <c r="D9" s="122">
        <f t="shared" si="22"/>
        <v>20371</v>
      </c>
      <c r="E9" s="122">
        <f t="shared" si="22"/>
        <v>13659</v>
      </c>
      <c r="F9" s="122">
        <f t="shared" si="22"/>
        <v>10637</v>
      </c>
      <c r="G9" s="122">
        <f t="shared" si="22"/>
        <v>10657</v>
      </c>
      <c r="H9" s="122">
        <f t="shared" si="22"/>
        <v>12434</v>
      </c>
      <c r="I9" s="123">
        <f t="shared" si="1"/>
        <v>76155</v>
      </c>
      <c r="J9" s="121"/>
      <c r="K9" s="124">
        <v>4268</v>
      </c>
      <c r="L9" s="124">
        <v>10906</v>
      </c>
      <c r="M9" s="124">
        <v>7303</v>
      </c>
      <c r="N9" s="124">
        <v>5969</v>
      </c>
      <c r="O9" s="124">
        <v>5968</v>
      </c>
      <c r="P9" s="124">
        <v>7279</v>
      </c>
      <c r="Q9" s="123">
        <f t="shared" si="3"/>
        <v>41693</v>
      </c>
      <c r="R9" s="210"/>
      <c r="S9" s="124">
        <v>27</v>
      </c>
      <c r="T9" s="124">
        <v>279</v>
      </c>
      <c r="U9" s="124">
        <v>510</v>
      </c>
      <c r="V9" s="124">
        <v>514</v>
      </c>
      <c r="W9" s="124">
        <v>548</v>
      </c>
      <c r="X9" s="124">
        <v>501</v>
      </c>
      <c r="Y9" s="123">
        <f t="shared" si="5"/>
        <v>2379</v>
      </c>
      <c r="Z9" s="210"/>
      <c r="AA9" s="124">
        <v>4003</v>
      </c>
      <c r="AB9" s="124">
        <v>8923</v>
      </c>
      <c r="AC9" s="124">
        <v>5678</v>
      </c>
      <c r="AD9" s="124">
        <v>4006</v>
      </c>
      <c r="AE9" s="124">
        <v>4025</v>
      </c>
      <c r="AF9" s="124">
        <v>4599</v>
      </c>
      <c r="AG9" s="123">
        <f t="shared" si="7"/>
        <v>31234</v>
      </c>
      <c r="AH9" s="121"/>
      <c r="AI9" s="126">
        <v>41</v>
      </c>
      <c r="AJ9" s="126">
        <v>153</v>
      </c>
      <c r="AK9" s="126">
        <v>103</v>
      </c>
      <c r="AL9" s="126">
        <v>97</v>
      </c>
      <c r="AM9" s="126">
        <v>77</v>
      </c>
      <c r="AN9" s="126">
        <v>38</v>
      </c>
      <c r="AO9" s="123">
        <f t="shared" si="9"/>
        <v>509</v>
      </c>
      <c r="AP9" s="121"/>
      <c r="AQ9" s="126">
        <v>58</v>
      </c>
      <c r="AR9" s="126">
        <v>110</v>
      </c>
      <c r="AS9" s="126">
        <v>65</v>
      </c>
      <c r="AT9" s="126">
        <v>51</v>
      </c>
      <c r="AU9" s="126">
        <v>39</v>
      </c>
      <c r="AV9" s="126">
        <v>17</v>
      </c>
      <c r="AW9" s="127">
        <f t="shared" si="11"/>
        <v>340</v>
      </c>
      <c r="AX9" s="128">
        <v>80</v>
      </c>
      <c r="AY9" s="124">
        <v>168</v>
      </c>
      <c r="AZ9" s="124">
        <v>1185</v>
      </c>
      <c r="BA9" s="124">
        <v>1544</v>
      </c>
      <c r="BB9" s="124">
        <v>1669</v>
      </c>
      <c r="BC9" s="124">
        <v>2691</v>
      </c>
      <c r="BD9" s="124">
        <v>2083</v>
      </c>
      <c r="BE9" s="129">
        <f t="shared" si="13"/>
        <v>9420</v>
      </c>
      <c r="BF9" s="128">
        <v>80</v>
      </c>
      <c r="BG9" s="124">
        <v>168</v>
      </c>
      <c r="BH9" s="124">
        <v>924</v>
      </c>
      <c r="BI9" s="124">
        <v>1048</v>
      </c>
      <c r="BJ9" s="124">
        <v>1011</v>
      </c>
      <c r="BK9" s="124">
        <v>1660</v>
      </c>
      <c r="BL9" s="124">
        <v>1518</v>
      </c>
      <c r="BM9" s="129">
        <f t="shared" si="15"/>
        <v>6409</v>
      </c>
      <c r="BN9" s="213"/>
      <c r="BO9" s="130"/>
      <c r="BP9" s="124">
        <v>236</v>
      </c>
      <c r="BQ9" s="124">
        <v>454</v>
      </c>
      <c r="BR9" s="124">
        <v>565</v>
      </c>
      <c r="BS9" s="124">
        <v>708</v>
      </c>
      <c r="BT9" s="124">
        <v>227</v>
      </c>
      <c r="BU9" s="129">
        <f t="shared" si="17"/>
        <v>2190</v>
      </c>
      <c r="BV9" s="121"/>
      <c r="BW9" s="131"/>
      <c r="BX9" s="122">
        <v>25</v>
      </c>
      <c r="BY9" s="122">
        <v>42</v>
      </c>
      <c r="BZ9" s="122">
        <v>93</v>
      </c>
      <c r="CA9" s="122">
        <v>323</v>
      </c>
      <c r="CB9" s="122">
        <v>338</v>
      </c>
      <c r="CC9" s="132">
        <f t="shared" si="19"/>
        <v>821</v>
      </c>
      <c r="CD9" s="128">
        <v>80</v>
      </c>
      <c r="CE9" s="124">
        <v>8565</v>
      </c>
      <c r="CF9" s="124">
        <v>21556</v>
      </c>
      <c r="CG9" s="124">
        <v>15203</v>
      </c>
      <c r="CH9" s="124">
        <v>12306</v>
      </c>
      <c r="CI9" s="124">
        <v>13348</v>
      </c>
      <c r="CJ9" s="124">
        <v>14517</v>
      </c>
      <c r="CK9" s="129">
        <f t="shared" si="21"/>
        <v>85575</v>
      </c>
      <c r="CM9" s="93" t="s">
        <v>130</v>
      </c>
      <c r="CN9" s="93"/>
      <c r="CO9" s="93"/>
      <c r="CP9" s="93"/>
      <c r="CQ9" s="93"/>
      <c r="CR9" s="93"/>
    </row>
    <row r="10" spans="1:96" s="94" customFormat="1" ht="18.75" customHeight="1">
      <c r="A10" s="182" t="s">
        <v>4</v>
      </c>
      <c r="B10" s="121"/>
      <c r="C10" s="122">
        <f t="shared" si="22"/>
        <v>7869</v>
      </c>
      <c r="D10" s="122">
        <f t="shared" si="22"/>
        <v>37716</v>
      </c>
      <c r="E10" s="122">
        <f t="shared" si="22"/>
        <v>30030</v>
      </c>
      <c r="F10" s="122">
        <f t="shared" si="22"/>
        <v>23789</v>
      </c>
      <c r="G10" s="122">
        <f t="shared" si="22"/>
        <v>19662</v>
      </c>
      <c r="H10" s="122">
        <f t="shared" si="22"/>
        <v>20645</v>
      </c>
      <c r="I10" s="123">
        <f t="shared" si="1"/>
        <v>139711</v>
      </c>
      <c r="J10" s="121"/>
      <c r="K10" s="124">
        <v>4029</v>
      </c>
      <c r="L10" s="124">
        <v>20703</v>
      </c>
      <c r="M10" s="124">
        <v>17219</v>
      </c>
      <c r="N10" s="124">
        <v>13995</v>
      </c>
      <c r="O10" s="124">
        <v>11620</v>
      </c>
      <c r="P10" s="124">
        <v>12777</v>
      </c>
      <c r="Q10" s="123">
        <f t="shared" si="3"/>
        <v>80343</v>
      </c>
      <c r="R10" s="210"/>
      <c r="S10" s="124">
        <v>6</v>
      </c>
      <c r="T10" s="124">
        <v>204</v>
      </c>
      <c r="U10" s="124">
        <v>415</v>
      </c>
      <c r="V10" s="124">
        <v>580</v>
      </c>
      <c r="W10" s="124">
        <v>643</v>
      </c>
      <c r="X10" s="124">
        <v>489</v>
      </c>
      <c r="Y10" s="123">
        <f t="shared" si="5"/>
        <v>2337</v>
      </c>
      <c r="Z10" s="210"/>
      <c r="AA10" s="124">
        <v>3723</v>
      </c>
      <c r="AB10" s="124">
        <v>16397</v>
      </c>
      <c r="AC10" s="124">
        <v>11977</v>
      </c>
      <c r="AD10" s="124">
        <v>8877</v>
      </c>
      <c r="AE10" s="124">
        <v>7193</v>
      </c>
      <c r="AF10" s="124">
        <v>7274</v>
      </c>
      <c r="AG10" s="123">
        <f t="shared" si="7"/>
        <v>55441</v>
      </c>
      <c r="AH10" s="121"/>
      <c r="AI10" s="126">
        <v>57</v>
      </c>
      <c r="AJ10" s="126">
        <v>235</v>
      </c>
      <c r="AK10" s="126">
        <v>248</v>
      </c>
      <c r="AL10" s="126">
        <v>216</v>
      </c>
      <c r="AM10" s="126">
        <v>139</v>
      </c>
      <c r="AN10" s="126">
        <v>68</v>
      </c>
      <c r="AO10" s="123">
        <f t="shared" si="9"/>
        <v>963</v>
      </c>
      <c r="AP10" s="121"/>
      <c r="AQ10" s="126">
        <v>54</v>
      </c>
      <c r="AR10" s="126">
        <v>177</v>
      </c>
      <c r="AS10" s="126">
        <v>171</v>
      </c>
      <c r="AT10" s="126">
        <v>121</v>
      </c>
      <c r="AU10" s="126">
        <v>67</v>
      </c>
      <c r="AV10" s="126">
        <v>37</v>
      </c>
      <c r="AW10" s="127">
        <f t="shared" si="11"/>
        <v>627</v>
      </c>
      <c r="AX10" s="128">
        <v>19</v>
      </c>
      <c r="AY10" s="124">
        <v>66</v>
      </c>
      <c r="AZ10" s="124">
        <v>1350</v>
      </c>
      <c r="BA10" s="124">
        <v>2507</v>
      </c>
      <c r="BB10" s="124">
        <v>3237</v>
      </c>
      <c r="BC10" s="124">
        <v>4332</v>
      </c>
      <c r="BD10" s="124">
        <v>3593</v>
      </c>
      <c r="BE10" s="129">
        <f t="shared" si="13"/>
        <v>15104</v>
      </c>
      <c r="BF10" s="128">
        <v>19</v>
      </c>
      <c r="BG10" s="124">
        <v>66</v>
      </c>
      <c r="BH10" s="124">
        <v>922</v>
      </c>
      <c r="BI10" s="124">
        <v>1585</v>
      </c>
      <c r="BJ10" s="124">
        <v>2176</v>
      </c>
      <c r="BK10" s="124">
        <v>2962</v>
      </c>
      <c r="BL10" s="124">
        <v>2671</v>
      </c>
      <c r="BM10" s="129">
        <f t="shared" si="15"/>
        <v>10401</v>
      </c>
      <c r="BN10" s="213"/>
      <c r="BO10" s="130"/>
      <c r="BP10" s="124">
        <v>395</v>
      </c>
      <c r="BQ10" s="124">
        <v>795</v>
      </c>
      <c r="BR10" s="124">
        <v>934</v>
      </c>
      <c r="BS10" s="124">
        <v>880</v>
      </c>
      <c r="BT10" s="124">
        <v>322</v>
      </c>
      <c r="BU10" s="129">
        <f t="shared" si="17"/>
        <v>3326</v>
      </c>
      <c r="BV10" s="121"/>
      <c r="BW10" s="131"/>
      <c r="BX10" s="122">
        <v>33</v>
      </c>
      <c r="BY10" s="122">
        <v>127</v>
      </c>
      <c r="BZ10" s="122">
        <v>127</v>
      </c>
      <c r="CA10" s="122">
        <v>490</v>
      </c>
      <c r="CB10" s="122">
        <v>600</v>
      </c>
      <c r="CC10" s="132">
        <f t="shared" si="19"/>
        <v>1377</v>
      </c>
      <c r="CD10" s="128">
        <v>19</v>
      </c>
      <c r="CE10" s="124">
        <v>7935</v>
      </c>
      <c r="CF10" s="124">
        <v>39066</v>
      </c>
      <c r="CG10" s="124">
        <v>32537</v>
      </c>
      <c r="CH10" s="124">
        <v>27026</v>
      </c>
      <c r="CI10" s="124">
        <v>23994</v>
      </c>
      <c r="CJ10" s="124">
        <v>24238</v>
      </c>
      <c r="CK10" s="129">
        <f t="shared" si="21"/>
        <v>154815</v>
      </c>
      <c r="CM10" s="93" t="s">
        <v>131</v>
      </c>
      <c r="CN10" s="93"/>
      <c r="CO10" s="93"/>
      <c r="CP10" s="93"/>
      <c r="CQ10" s="93"/>
      <c r="CR10" s="93"/>
    </row>
    <row r="11" spans="1:106" s="94" customFormat="1" ht="18.75" customHeight="1">
      <c r="A11" s="182" t="s">
        <v>5</v>
      </c>
      <c r="B11" s="121"/>
      <c r="C11" s="122">
        <f t="shared" si="22"/>
        <v>10115</v>
      </c>
      <c r="D11" s="122">
        <f t="shared" si="22"/>
        <v>25007</v>
      </c>
      <c r="E11" s="122">
        <f t="shared" si="22"/>
        <v>21360</v>
      </c>
      <c r="F11" s="122">
        <f t="shared" si="22"/>
        <v>16926</v>
      </c>
      <c r="G11" s="122">
        <f t="shared" si="22"/>
        <v>13919</v>
      </c>
      <c r="H11" s="122">
        <f t="shared" si="22"/>
        <v>13931</v>
      </c>
      <c r="I11" s="123">
        <f t="shared" si="1"/>
        <v>101258</v>
      </c>
      <c r="J11" s="121"/>
      <c r="K11" s="124">
        <v>5206</v>
      </c>
      <c r="L11" s="124">
        <v>13992</v>
      </c>
      <c r="M11" s="124">
        <v>12404</v>
      </c>
      <c r="N11" s="124">
        <v>10042</v>
      </c>
      <c r="O11" s="124">
        <v>8569</v>
      </c>
      <c r="P11" s="124">
        <v>8719</v>
      </c>
      <c r="Q11" s="123">
        <f t="shared" si="3"/>
        <v>58932</v>
      </c>
      <c r="R11" s="210"/>
      <c r="S11" s="124">
        <v>12</v>
      </c>
      <c r="T11" s="124">
        <v>267</v>
      </c>
      <c r="U11" s="124">
        <v>505</v>
      </c>
      <c r="V11" s="124">
        <v>630</v>
      </c>
      <c r="W11" s="124">
        <v>521</v>
      </c>
      <c r="X11" s="124">
        <v>438</v>
      </c>
      <c r="Y11" s="123">
        <f t="shared" si="5"/>
        <v>2373</v>
      </c>
      <c r="Z11" s="210"/>
      <c r="AA11" s="124">
        <v>4736</v>
      </c>
      <c r="AB11" s="124">
        <v>10382</v>
      </c>
      <c r="AC11" s="124">
        <v>8118</v>
      </c>
      <c r="AD11" s="124">
        <v>5959</v>
      </c>
      <c r="AE11" s="124">
        <v>4674</v>
      </c>
      <c r="AF11" s="124">
        <v>4726</v>
      </c>
      <c r="AG11" s="123">
        <f t="shared" si="7"/>
        <v>38595</v>
      </c>
      <c r="AH11" s="121"/>
      <c r="AI11" s="126">
        <v>71</v>
      </c>
      <c r="AJ11" s="126">
        <v>205</v>
      </c>
      <c r="AK11" s="126">
        <v>198</v>
      </c>
      <c r="AL11" s="126">
        <v>192</v>
      </c>
      <c r="AM11" s="126">
        <v>105</v>
      </c>
      <c r="AN11" s="126">
        <v>33</v>
      </c>
      <c r="AO11" s="123">
        <f t="shared" si="9"/>
        <v>804</v>
      </c>
      <c r="AP11" s="121"/>
      <c r="AQ11" s="126">
        <v>90</v>
      </c>
      <c r="AR11" s="126">
        <v>161</v>
      </c>
      <c r="AS11" s="126">
        <v>135</v>
      </c>
      <c r="AT11" s="126">
        <v>103</v>
      </c>
      <c r="AU11" s="126">
        <v>50</v>
      </c>
      <c r="AV11" s="126">
        <v>15</v>
      </c>
      <c r="AW11" s="127">
        <f t="shared" si="11"/>
        <v>554</v>
      </c>
      <c r="AX11" s="128">
        <v>0</v>
      </c>
      <c r="AY11" s="124">
        <v>132</v>
      </c>
      <c r="AZ11" s="124">
        <v>812</v>
      </c>
      <c r="BA11" s="124">
        <v>1488</v>
      </c>
      <c r="BB11" s="124">
        <v>2172</v>
      </c>
      <c r="BC11" s="124">
        <v>3062</v>
      </c>
      <c r="BD11" s="124">
        <v>3164</v>
      </c>
      <c r="BE11" s="129">
        <f t="shared" si="13"/>
        <v>10830</v>
      </c>
      <c r="BF11" s="128">
        <v>0</v>
      </c>
      <c r="BG11" s="124">
        <v>132</v>
      </c>
      <c r="BH11" s="124">
        <v>502</v>
      </c>
      <c r="BI11" s="124">
        <v>805</v>
      </c>
      <c r="BJ11" s="124">
        <v>1269</v>
      </c>
      <c r="BK11" s="124">
        <v>1936</v>
      </c>
      <c r="BL11" s="124">
        <v>2033</v>
      </c>
      <c r="BM11" s="129">
        <f t="shared" si="15"/>
        <v>6677</v>
      </c>
      <c r="BN11" s="213"/>
      <c r="BO11" s="130"/>
      <c r="BP11" s="124">
        <v>290</v>
      </c>
      <c r="BQ11" s="124">
        <v>630</v>
      </c>
      <c r="BR11" s="124">
        <v>771</v>
      </c>
      <c r="BS11" s="124">
        <v>834</v>
      </c>
      <c r="BT11" s="124">
        <v>380</v>
      </c>
      <c r="BU11" s="129">
        <f t="shared" si="17"/>
        <v>2905</v>
      </c>
      <c r="BV11" s="121"/>
      <c r="BW11" s="131"/>
      <c r="BX11" s="122">
        <v>20</v>
      </c>
      <c r="BY11" s="122">
        <v>53</v>
      </c>
      <c r="BZ11" s="122">
        <v>132</v>
      </c>
      <c r="CA11" s="122">
        <v>292</v>
      </c>
      <c r="CB11" s="122">
        <v>751</v>
      </c>
      <c r="CC11" s="132">
        <f t="shared" si="19"/>
        <v>1248</v>
      </c>
      <c r="CD11" s="128">
        <v>0</v>
      </c>
      <c r="CE11" s="124">
        <v>10247</v>
      </c>
      <c r="CF11" s="124">
        <v>25819</v>
      </c>
      <c r="CG11" s="124">
        <v>22848</v>
      </c>
      <c r="CH11" s="124">
        <v>19098</v>
      </c>
      <c r="CI11" s="124">
        <v>16981</v>
      </c>
      <c r="CJ11" s="124">
        <v>17095</v>
      </c>
      <c r="CK11" s="129">
        <f t="shared" si="21"/>
        <v>112088</v>
      </c>
      <c r="CM11" s="93"/>
      <c r="CN11" s="93"/>
      <c r="CO11" s="93"/>
      <c r="CP11" s="133"/>
      <c r="CQ11" s="133"/>
      <c r="CR11" s="133"/>
      <c r="CS11" s="133"/>
      <c r="CT11" s="133"/>
      <c r="CU11" s="133"/>
      <c r="CV11" s="133"/>
      <c r="CW11" s="133"/>
      <c r="CX11" s="93"/>
      <c r="CY11" s="93"/>
      <c r="CZ11" s="93"/>
      <c r="DA11" s="93"/>
      <c r="DB11" s="93"/>
    </row>
    <row r="12" spans="1:96" s="94" customFormat="1" ht="18.75" customHeight="1">
      <c r="A12" s="182" t="s">
        <v>6</v>
      </c>
      <c r="B12" s="121"/>
      <c r="C12" s="122">
        <f t="shared" si="22"/>
        <v>7812</v>
      </c>
      <c r="D12" s="122">
        <f t="shared" si="22"/>
        <v>23235</v>
      </c>
      <c r="E12" s="122">
        <f t="shared" si="22"/>
        <v>22019</v>
      </c>
      <c r="F12" s="122">
        <f t="shared" si="22"/>
        <v>14582</v>
      </c>
      <c r="G12" s="122">
        <f t="shared" si="22"/>
        <v>14430</v>
      </c>
      <c r="H12" s="122">
        <f t="shared" si="22"/>
        <v>12272</v>
      </c>
      <c r="I12" s="123">
        <f t="shared" si="1"/>
        <v>94350</v>
      </c>
      <c r="J12" s="121"/>
      <c r="K12" s="124">
        <v>3998</v>
      </c>
      <c r="L12" s="124">
        <v>12636</v>
      </c>
      <c r="M12" s="124">
        <v>12263</v>
      </c>
      <c r="N12" s="124">
        <v>8223</v>
      </c>
      <c r="O12" s="124">
        <v>8324</v>
      </c>
      <c r="P12" s="124">
        <v>7114</v>
      </c>
      <c r="Q12" s="123">
        <f t="shared" si="3"/>
        <v>52558</v>
      </c>
      <c r="R12" s="210"/>
      <c r="S12" s="124">
        <v>20</v>
      </c>
      <c r="T12" s="124">
        <v>193</v>
      </c>
      <c r="U12" s="124">
        <v>442</v>
      </c>
      <c r="V12" s="124">
        <v>505</v>
      </c>
      <c r="W12" s="124">
        <v>536</v>
      </c>
      <c r="X12" s="124">
        <v>390</v>
      </c>
      <c r="Y12" s="123">
        <f t="shared" si="5"/>
        <v>2086</v>
      </c>
      <c r="Z12" s="210"/>
      <c r="AA12" s="124">
        <v>3628</v>
      </c>
      <c r="AB12" s="124">
        <v>10083</v>
      </c>
      <c r="AC12" s="124">
        <v>9017</v>
      </c>
      <c r="AD12" s="124">
        <v>5661</v>
      </c>
      <c r="AE12" s="124">
        <v>5405</v>
      </c>
      <c r="AF12" s="124">
        <v>4693</v>
      </c>
      <c r="AG12" s="123">
        <f t="shared" si="7"/>
        <v>38487</v>
      </c>
      <c r="AH12" s="121"/>
      <c r="AI12" s="126">
        <v>34</v>
      </c>
      <c r="AJ12" s="126">
        <v>132</v>
      </c>
      <c r="AK12" s="126">
        <v>153</v>
      </c>
      <c r="AL12" s="126">
        <v>100</v>
      </c>
      <c r="AM12" s="126">
        <v>95</v>
      </c>
      <c r="AN12" s="126">
        <v>50</v>
      </c>
      <c r="AO12" s="123">
        <f t="shared" si="9"/>
        <v>564</v>
      </c>
      <c r="AP12" s="121"/>
      <c r="AQ12" s="126">
        <v>132</v>
      </c>
      <c r="AR12" s="126">
        <v>191</v>
      </c>
      <c r="AS12" s="126">
        <v>144</v>
      </c>
      <c r="AT12" s="126">
        <v>93</v>
      </c>
      <c r="AU12" s="126">
        <v>70</v>
      </c>
      <c r="AV12" s="126">
        <v>25</v>
      </c>
      <c r="AW12" s="127">
        <f t="shared" si="11"/>
        <v>655</v>
      </c>
      <c r="AX12" s="128">
        <v>42</v>
      </c>
      <c r="AY12" s="124">
        <v>174</v>
      </c>
      <c r="AZ12" s="124">
        <v>1090</v>
      </c>
      <c r="BA12" s="124">
        <v>1848</v>
      </c>
      <c r="BB12" s="124">
        <v>2240</v>
      </c>
      <c r="BC12" s="124">
        <v>3706</v>
      </c>
      <c r="BD12" s="124">
        <v>2703</v>
      </c>
      <c r="BE12" s="129">
        <f t="shared" si="13"/>
        <v>11803</v>
      </c>
      <c r="BF12" s="128">
        <v>42</v>
      </c>
      <c r="BG12" s="124">
        <v>174</v>
      </c>
      <c r="BH12" s="124">
        <v>746</v>
      </c>
      <c r="BI12" s="124">
        <v>1052</v>
      </c>
      <c r="BJ12" s="124">
        <v>1155</v>
      </c>
      <c r="BK12" s="124">
        <v>2363</v>
      </c>
      <c r="BL12" s="124">
        <v>1590</v>
      </c>
      <c r="BM12" s="129">
        <f t="shared" si="15"/>
        <v>7122</v>
      </c>
      <c r="BN12" s="213"/>
      <c r="BO12" s="130"/>
      <c r="BP12" s="124">
        <v>296</v>
      </c>
      <c r="BQ12" s="124">
        <v>725</v>
      </c>
      <c r="BR12" s="124">
        <v>1010</v>
      </c>
      <c r="BS12" s="124">
        <v>993</v>
      </c>
      <c r="BT12" s="124">
        <v>470</v>
      </c>
      <c r="BU12" s="129">
        <f t="shared" si="17"/>
        <v>3494</v>
      </c>
      <c r="BV12" s="121"/>
      <c r="BW12" s="131"/>
      <c r="BX12" s="122">
        <v>48</v>
      </c>
      <c r="BY12" s="122">
        <v>71</v>
      </c>
      <c r="BZ12" s="122">
        <v>75</v>
      </c>
      <c r="CA12" s="122">
        <v>350</v>
      </c>
      <c r="CB12" s="122">
        <v>643</v>
      </c>
      <c r="CC12" s="132">
        <f t="shared" si="19"/>
        <v>1187</v>
      </c>
      <c r="CD12" s="128">
        <v>42</v>
      </c>
      <c r="CE12" s="124">
        <v>7986</v>
      </c>
      <c r="CF12" s="124">
        <v>24325</v>
      </c>
      <c r="CG12" s="124">
        <v>23867</v>
      </c>
      <c r="CH12" s="124">
        <v>16822</v>
      </c>
      <c r="CI12" s="124">
        <v>18136</v>
      </c>
      <c r="CJ12" s="124">
        <v>14975</v>
      </c>
      <c r="CK12" s="129">
        <f t="shared" si="21"/>
        <v>106153</v>
      </c>
      <c r="CM12" s="93"/>
      <c r="CN12" s="93"/>
      <c r="CO12" s="93"/>
      <c r="CP12" s="93"/>
      <c r="CQ12" s="93"/>
      <c r="CR12" s="93"/>
    </row>
    <row r="13" spans="1:96" s="94" customFormat="1" ht="18.75" customHeight="1">
      <c r="A13" s="182" t="s">
        <v>7</v>
      </c>
      <c r="B13" s="121"/>
      <c r="C13" s="122">
        <f t="shared" si="22"/>
        <v>14250</v>
      </c>
      <c r="D13" s="122">
        <f t="shared" si="22"/>
        <v>35989</v>
      </c>
      <c r="E13" s="122">
        <f t="shared" si="22"/>
        <v>20486</v>
      </c>
      <c r="F13" s="122">
        <f t="shared" si="22"/>
        <v>14633</v>
      </c>
      <c r="G13" s="122">
        <f t="shared" si="22"/>
        <v>12180</v>
      </c>
      <c r="H13" s="122">
        <f t="shared" si="22"/>
        <v>12032</v>
      </c>
      <c r="I13" s="123">
        <f t="shared" si="1"/>
        <v>109570</v>
      </c>
      <c r="J13" s="121"/>
      <c r="K13" s="124">
        <v>7534</v>
      </c>
      <c r="L13" s="124">
        <v>20669</v>
      </c>
      <c r="M13" s="124">
        <v>12253</v>
      </c>
      <c r="N13" s="124">
        <v>8962</v>
      </c>
      <c r="O13" s="124">
        <v>7882</v>
      </c>
      <c r="P13" s="124">
        <v>7721</v>
      </c>
      <c r="Q13" s="123">
        <f t="shared" si="3"/>
        <v>65021</v>
      </c>
      <c r="R13" s="210"/>
      <c r="S13" s="124">
        <v>38</v>
      </c>
      <c r="T13" s="124">
        <v>413</v>
      </c>
      <c r="U13" s="124">
        <v>511</v>
      </c>
      <c r="V13" s="124">
        <v>490</v>
      </c>
      <c r="W13" s="124">
        <v>416</v>
      </c>
      <c r="X13" s="124">
        <v>356</v>
      </c>
      <c r="Y13" s="123">
        <f t="shared" si="5"/>
        <v>2224</v>
      </c>
      <c r="Z13" s="210"/>
      <c r="AA13" s="124">
        <v>6412</v>
      </c>
      <c r="AB13" s="124">
        <v>14357</v>
      </c>
      <c r="AC13" s="124">
        <v>7433</v>
      </c>
      <c r="AD13" s="124">
        <v>4952</v>
      </c>
      <c r="AE13" s="124">
        <v>3754</v>
      </c>
      <c r="AF13" s="124">
        <v>3884</v>
      </c>
      <c r="AG13" s="123">
        <f t="shared" si="7"/>
        <v>40792</v>
      </c>
      <c r="AH13" s="121"/>
      <c r="AI13" s="126">
        <v>105</v>
      </c>
      <c r="AJ13" s="126">
        <v>297</v>
      </c>
      <c r="AK13" s="126">
        <v>170</v>
      </c>
      <c r="AL13" s="126">
        <v>128</v>
      </c>
      <c r="AM13" s="126">
        <v>82</v>
      </c>
      <c r="AN13" s="126">
        <v>49</v>
      </c>
      <c r="AO13" s="123">
        <f t="shared" si="9"/>
        <v>831</v>
      </c>
      <c r="AP13" s="121"/>
      <c r="AQ13" s="126">
        <v>161</v>
      </c>
      <c r="AR13" s="126">
        <v>253</v>
      </c>
      <c r="AS13" s="126">
        <v>119</v>
      </c>
      <c r="AT13" s="126">
        <v>101</v>
      </c>
      <c r="AU13" s="126">
        <v>46</v>
      </c>
      <c r="AV13" s="126">
        <v>22</v>
      </c>
      <c r="AW13" s="127">
        <f t="shared" si="11"/>
        <v>702</v>
      </c>
      <c r="AX13" s="128">
        <v>12</v>
      </c>
      <c r="AY13" s="124">
        <v>250</v>
      </c>
      <c r="AZ13" s="124">
        <v>2178</v>
      </c>
      <c r="BA13" s="124">
        <v>2308</v>
      </c>
      <c r="BB13" s="124">
        <v>2724</v>
      </c>
      <c r="BC13" s="124">
        <v>3386</v>
      </c>
      <c r="BD13" s="124">
        <v>2176</v>
      </c>
      <c r="BE13" s="129">
        <f t="shared" si="13"/>
        <v>13034</v>
      </c>
      <c r="BF13" s="128">
        <v>12</v>
      </c>
      <c r="BG13" s="124">
        <v>250</v>
      </c>
      <c r="BH13" s="124">
        <v>1433</v>
      </c>
      <c r="BI13" s="124">
        <v>1318</v>
      </c>
      <c r="BJ13" s="124">
        <v>1645</v>
      </c>
      <c r="BK13" s="124">
        <v>2236</v>
      </c>
      <c r="BL13" s="124">
        <v>1383</v>
      </c>
      <c r="BM13" s="129">
        <f t="shared" si="15"/>
        <v>8277</v>
      </c>
      <c r="BN13" s="213"/>
      <c r="BO13" s="130"/>
      <c r="BP13" s="124">
        <v>696</v>
      </c>
      <c r="BQ13" s="124">
        <v>911</v>
      </c>
      <c r="BR13" s="124">
        <v>1000</v>
      </c>
      <c r="BS13" s="124">
        <v>897</v>
      </c>
      <c r="BT13" s="124">
        <v>376</v>
      </c>
      <c r="BU13" s="129">
        <f t="shared" si="17"/>
        <v>3880</v>
      </c>
      <c r="BV13" s="121"/>
      <c r="BW13" s="131"/>
      <c r="BX13" s="122">
        <v>49</v>
      </c>
      <c r="BY13" s="122">
        <v>79</v>
      </c>
      <c r="BZ13" s="122">
        <v>79</v>
      </c>
      <c r="CA13" s="122">
        <v>253</v>
      </c>
      <c r="CB13" s="122">
        <v>417</v>
      </c>
      <c r="CC13" s="132">
        <f t="shared" si="19"/>
        <v>877</v>
      </c>
      <c r="CD13" s="128">
        <v>12</v>
      </c>
      <c r="CE13" s="124">
        <v>14500</v>
      </c>
      <c r="CF13" s="124">
        <v>38167</v>
      </c>
      <c r="CG13" s="124">
        <v>22794</v>
      </c>
      <c r="CH13" s="124">
        <v>17357</v>
      </c>
      <c r="CI13" s="124">
        <v>15566</v>
      </c>
      <c r="CJ13" s="124">
        <v>14208</v>
      </c>
      <c r="CK13" s="129">
        <f t="shared" si="21"/>
        <v>122604</v>
      </c>
      <c r="CM13" s="93" t="s">
        <v>132</v>
      </c>
      <c r="CN13" s="93"/>
      <c r="CO13" s="93"/>
      <c r="CP13" s="93"/>
      <c r="CQ13" s="93"/>
      <c r="CR13" s="93"/>
    </row>
    <row r="14" spans="1:96" s="94" customFormat="1" ht="18.75" customHeight="1">
      <c r="A14" s="182" t="s">
        <v>8</v>
      </c>
      <c r="B14" s="121"/>
      <c r="C14" s="122">
        <f t="shared" si="22"/>
        <v>11071</v>
      </c>
      <c r="D14" s="122">
        <f t="shared" si="22"/>
        <v>33695</v>
      </c>
      <c r="E14" s="122">
        <f t="shared" si="22"/>
        <v>26027</v>
      </c>
      <c r="F14" s="122">
        <f t="shared" si="22"/>
        <v>21666</v>
      </c>
      <c r="G14" s="122">
        <f t="shared" si="22"/>
        <v>19505</v>
      </c>
      <c r="H14" s="122">
        <f t="shared" si="22"/>
        <v>16316</v>
      </c>
      <c r="I14" s="123">
        <f t="shared" si="1"/>
        <v>128280</v>
      </c>
      <c r="J14" s="121"/>
      <c r="K14" s="124">
        <v>5641</v>
      </c>
      <c r="L14" s="124">
        <v>18219</v>
      </c>
      <c r="M14" s="124">
        <v>14355</v>
      </c>
      <c r="N14" s="124">
        <v>12004</v>
      </c>
      <c r="O14" s="124">
        <v>11029</v>
      </c>
      <c r="P14" s="124">
        <v>9456</v>
      </c>
      <c r="Q14" s="123">
        <f t="shared" si="3"/>
        <v>70704</v>
      </c>
      <c r="R14" s="210"/>
      <c r="S14" s="124">
        <v>39</v>
      </c>
      <c r="T14" s="124">
        <v>326</v>
      </c>
      <c r="U14" s="124">
        <v>786</v>
      </c>
      <c r="V14" s="124">
        <v>1066</v>
      </c>
      <c r="W14" s="124">
        <v>1242</v>
      </c>
      <c r="X14" s="124">
        <v>946</v>
      </c>
      <c r="Y14" s="123">
        <f t="shared" si="5"/>
        <v>4405</v>
      </c>
      <c r="Z14" s="210"/>
      <c r="AA14" s="124">
        <v>5202</v>
      </c>
      <c r="AB14" s="124">
        <v>14608</v>
      </c>
      <c r="AC14" s="124">
        <v>10489</v>
      </c>
      <c r="AD14" s="124">
        <v>8313</v>
      </c>
      <c r="AE14" s="124">
        <v>7010</v>
      </c>
      <c r="AF14" s="124">
        <v>5823</v>
      </c>
      <c r="AG14" s="123">
        <f t="shared" si="7"/>
        <v>51445</v>
      </c>
      <c r="AH14" s="121"/>
      <c r="AI14" s="126">
        <v>91</v>
      </c>
      <c r="AJ14" s="126">
        <v>300</v>
      </c>
      <c r="AK14" s="126">
        <v>227</v>
      </c>
      <c r="AL14" s="126">
        <v>168</v>
      </c>
      <c r="AM14" s="126">
        <v>147</v>
      </c>
      <c r="AN14" s="126">
        <v>60</v>
      </c>
      <c r="AO14" s="123">
        <f t="shared" si="9"/>
        <v>993</v>
      </c>
      <c r="AP14" s="121"/>
      <c r="AQ14" s="126">
        <v>98</v>
      </c>
      <c r="AR14" s="126">
        <v>242</v>
      </c>
      <c r="AS14" s="126">
        <v>170</v>
      </c>
      <c r="AT14" s="126">
        <v>115</v>
      </c>
      <c r="AU14" s="126">
        <v>77</v>
      </c>
      <c r="AV14" s="126">
        <v>31</v>
      </c>
      <c r="AW14" s="127">
        <f t="shared" si="11"/>
        <v>733</v>
      </c>
      <c r="AX14" s="128">
        <v>8</v>
      </c>
      <c r="AY14" s="124">
        <v>71</v>
      </c>
      <c r="AZ14" s="124">
        <v>1215</v>
      </c>
      <c r="BA14" s="124">
        <v>2393</v>
      </c>
      <c r="BB14" s="124">
        <v>3357</v>
      </c>
      <c r="BC14" s="124">
        <v>5332</v>
      </c>
      <c r="BD14" s="124">
        <v>3574</v>
      </c>
      <c r="BE14" s="129">
        <f t="shared" si="13"/>
        <v>15950</v>
      </c>
      <c r="BF14" s="128">
        <v>8</v>
      </c>
      <c r="BG14" s="124">
        <v>71</v>
      </c>
      <c r="BH14" s="124">
        <v>877</v>
      </c>
      <c r="BI14" s="124">
        <v>1302</v>
      </c>
      <c r="BJ14" s="124">
        <v>1890</v>
      </c>
      <c r="BK14" s="124">
        <v>3369</v>
      </c>
      <c r="BL14" s="124">
        <v>2264</v>
      </c>
      <c r="BM14" s="129">
        <f t="shared" si="15"/>
        <v>9781</v>
      </c>
      <c r="BN14" s="213"/>
      <c r="BO14" s="130"/>
      <c r="BP14" s="124">
        <v>285</v>
      </c>
      <c r="BQ14" s="124">
        <v>989</v>
      </c>
      <c r="BR14" s="124">
        <v>1309</v>
      </c>
      <c r="BS14" s="124">
        <v>1417</v>
      </c>
      <c r="BT14" s="124">
        <v>583</v>
      </c>
      <c r="BU14" s="129">
        <f t="shared" si="17"/>
        <v>4583</v>
      </c>
      <c r="BV14" s="121"/>
      <c r="BW14" s="131"/>
      <c r="BX14" s="122">
        <v>53</v>
      </c>
      <c r="BY14" s="122">
        <v>102</v>
      </c>
      <c r="BZ14" s="122">
        <v>158</v>
      </c>
      <c r="CA14" s="122">
        <v>546</v>
      </c>
      <c r="CB14" s="122">
        <v>727</v>
      </c>
      <c r="CC14" s="132">
        <f t="shared" si="19"/>
        <v>1586</v>
      </c>
      <c r="CD14" s="128">
        <v>8</v>
      </c>
      <c r="CE14" s="124">
        <v>11142</v>
      </c>
      <c r="CF14" s="124">
        <v>34910</v>
      </c>
      <c r="CG14" s="124">
        <v>28420</v>
      </c>
      <c r="CH14" s="124">
        <v>25023</v>
      </c>
      <c r="CI14" s="124">
        <v>24837</v>
      </c>
      <c r="CJ14" s="124">
        <v>19890</v>
      </c>
      <c r="CK14" s="129">
        <f t="shared" si="21"/>
        <v>144230</v>
      </c>
      <c r="CM14" s="93" t="s">
        <v>133</v>
      </c>
      <c r="CN14" s="93"/>
      <c r="CO14" s="93"/>
      <c r="CP14" s="93"/>
      <c r="CQ14" s="93"/>
      <c r="CR14" s="93"/>
    </row>
    <row r="15" spans="1:96" s="94" customFormat="1" ht="18.75" customHeight="1">
      <c r="A15" s="182" t="s">
        <v>9</v>
      </c>
      <c r="B15" s="121"/>
      <c r="C15" s="122">
        <f t="shared" si="22"/>
        <v>24032</v>
      </c>
      <c r="D15" s="122">
        <f t="shared" si="22"/>
        <v>48737</v>
      </c>
      <c r="E15" s="122">
        <f t="shared" si="22"/>
        <v>27798</v>
      </c>
      <c r="F15" s="122">
        <f t="shared" si="22"/>
        <v>22642</v>
      </c>
      <c r="G15" s="122">
        <f t="shared" si="22"/>
        <v>19564</v>
      </c>
      <c r="H15" s="122">
        <f t="shared" si="22"/>
        <v>17393</v>
      </c>
      <c r="I15" s="123">
        <f t="shared" si="1"/>
        <v>160166</v>
      </c>
      <c r="J15" s="121"/>
      <c r="K15" s="124">
        <v>12308</v>
      </c>
      <c r="L15" s="124">
        <v>27413</v>
      </c>
      <c r="M15" s="124">
        <v>15734</v>
      </c>
      <c r="N15" s="124">
        <v>12727</v>
      </c>
      <c r="O15" s="124">
        <v>11876</v>
      </c>
      <c r="P15" s="124">
        <v>10888</v>
      </c>
      <c r="Q15" s="123">
        <f t="shared" si="3"/>
        <v>90946</v>
      </c>
      <c r="R15" s="210"/>
      <c r="S15" s="124">
        <v>100</v>
      </c>
      <c r="T15" s="124">
        <v>796</v>
      </c>
      <c r="U15" s="124">
        <v>1038</v>
      </c>
      <c r="V15" s="124">
        <v>1660</v>
      </c>
      <c r="W15" s="124">
        <v>947</v>
      </c>
      <c r="X15" s="124">
        <v>568</v>
      </c>
      <c r="Y15" s="123">
        <f t="shared" si="5"/>
        <v>5109</v>
      </c>
      <c r="Z15" s="210"/>
      <c r="AA15" s="124">
        <v>11407</v>
      </c>
      <c r="AB15" s="124">
        <v>20074</v>
      </c>
      <c r="AC15" s="124">
        <v>10708</v>
      </c>
      <c r="AD15" s="124">
        <v>8021</v>
      </c>
      <c r="AE15" s="124">
        <v>6594</v>
      </c>
      <c r="AF15" s="124">
        <v>5877</v>
      </c>
      <c r="AG15" s="123">
        <f t="shared" si="7"/>
        <v>62681</v>
      </c>
      <c r="AH15" s="121"/>
      <c r="AI15" s="126">
        <v>137</v>
      </c>
      <c r="AJ15" s="126">
        <v>291</v>
      </c>
      <c r="AK15" s="126">
        <v>224</v>
      </c>
      <c r="AL15" s="126">
        <v>214</v>
      </c>
      <c r="AM15" s="126">
        <v>119</v>
      </c>
      <c r="AN15" s="126">
        <v>48</v>
      </c>
      <c r="AO15" s="123">
        <f t="shared" si="9"/>
        <v>1033</v>
      </c>
      <c r="AP15" s="121"/>
      <c r="AQ15" s="126">
        <v>80</v>
      </c>
      <c r="AR15" s="126">
        <v>163</v>
      </c>
      <c r="AS15" s="126">
        <v>94</v>
      </c>
      <c r="AT15" s="126">
        <v>20</v>
      </c>
      <c r="AU15" s="126">
        <v>28</v>
      </c>
      <c r="AV15" s="126">
        <v>12</v>
      </c>
      <c r="AW15" s="127">
        <f t="shared" si="11"/>
        <v>397</v>
      </c>
      <c r="AX15" s="128">
        <v>23</v>
      </c>
      <c r="AY15" s="124">
        <v>273</v>
      </c>
      <c r="AZ15" s="124">
        <v>1847</v>
      </c>
      <c r="BA15" s="124">
        <v>2774</v>
      </c>
      <c r="BB15" s="124">
        <v>4058</v>
      </c>
      <c r="BC15" s="124">
        <v>5592</v>
      </c>
      <c r="BD15" s="124">
        <v>3550</v>
      </c>
      <c r="BE15" s="129">
        <f t="shared" si="13"/>
        <v>18117</v>
      </c>
      <c r="BF15" s="128">
        <v>23</v>
      </c>
      <c r="BG15" s="124">
        <v>273</v>
      </c>
      <c r="BH15" s="124">
        <v>1245</v>
      </c>
      <c r="BI15" s="124">
        <v>1588</v>
      </c>
      <c r="BJ15" s="124">
        <v>2470</v>
      </c>
      <c r="BK15" s="124">
        <v>3711</v>
      </c>
      <c r="BL15" s="124">
        <v>2235</v>
      </c>
      <c r="BM15" s="129">
        <f t="shared" si="15"/>
        <v>11545</v>
      </c>
      <c r="BN15" s="213"/>
      <c r="BO15" s="130"/>
      <c r="BP15" s="124">
        <v>563</v>
      </c>
      <c r="BQ15" s="124">
        <v>1116</v>
      </c>
      <c r="BR15" s="124">
        <v>1359</v>
      </c>
      <c r="BS15" s="124">
        <v>983</v>
      </c>
      <c r="BT15" s="124">
        <v>338</v>
      </c>
      <c r="BU15" s="129">
        <f t="shared" si="17"/>
        <v>4359</v>
      </c>
      <c r="BV15" s="121"/>
      <c r="BW15" s="131"/>
      <c r="BX15" s="122">
        <v>39</v>
      </c>
      <c r="BY15" s="122">
        <v>70</v>
      </c>
      <c r="BZ15" s="122">
        <v>229</v>
      </c>
      <c r="CA15" s="122">
        <v>898</v>
      </c>
      <c r="CB15" s="122">
        <v>977</v>
      </c>
      <c r="CC15" s="132">
        <f t="shared" si="19"/>
        <v>2213</v>
      </c>
      <c r="CD15" s="128">
        <v>23</v>
      </c>
      <c r="CE15" s="124">
        <v>24305</v>
      </c>
      <c r="CF15" s="124">
        <v>50584</v>
      </c>
      <c r="CG15" s="124">
        <v>30572</v>
      </c>
      <c r="CH15" s="124">
        <v>26700</v>
      </c>
      <c r="CI15" s="124">
        <v>25156</v>
      </c>
      <c r="CJ15" s="124">
        <v>20943</v>
      </c>
      <c r="CK15" s="129">
        <f t="shared" si="21"/>
        <v>178283</v>
      </c>
      <c r="CM15" s="93"/>
      <c r="CN15" s="93"/>
      <c r="CO15" s="93"/>
      <c r="CP15" s="93"/>
      <c r="CQ15" s="93"/>
      <c r="CR15" s="93"/>
    </row>
    <row r="16" spans="1:96" s="94" customFormat="1" ht="18.75" customHeight="1">
      <c r="A16" s="182" t="s">
        <v>10</v>
      </c>
      <c r="B16" s="121"/>
      <c r="C16" s="122">
        <f t="shared" si="22"/>
        <v>10538</v>
      </c>
      <c r="D16" s="122">
        <f t="shared" si="22"/>
        <v>32100</v>
      </c>
      <c r="E16" s="122">
        <f t="shared" si="22"/>
        <v>22996</v>
      </c>
      <c r="F16" s="122">
        <f t="shared" si="22"/>
        <v>16493</v>
      </c>
      <c r="G16" s="122">
        <f t="shared" si="22"/>
        <v>15926</v>
      </c>
      <c r="H16" s="122">
        <f t="shared" si="22"/>
        <v>17097</v>
      </c>
      <c r="I16" s="123">
        <f t="shared" si="1"/>
        <v>115150</v>
      </c>
      <c r="J16" s="121"/>
      <c r="K16" s="124">
        <v>5247</v>
      </c>
      <c r="L16" s="124">
        <v>17292</v>
      </c>
      <c r="M16" s="124">
        <v>12809</v>
      </c>
      <c r="N16" s="124">
        <v>9223</v>
      </c>
      <c r="O16" s="124">
        <v>9159</v>
      </c>
      <c r="P16" s="124">
        <v>10286</v>
      </c>
      <c r="Q16" s="123">
        <f t="shared" si="3"/>
        <v>64016</v>
      </c>
      <c r="R16" s="210"/>
      <c r="S16" s="124">
        <v>39</v>
      </c>
      <c r="T16" s="124">
        <v>435</v>
      </c>
      <c r="U16" s="124">
        <v>704</v>
      </c>
      <c r="V16" s="124">
        <v>818</v>
      </c>
      <c r="W16" s="124">
        <v>831</v>
      </c>
      <c r="X16" s="124">
        <v>768</v>
      </c>
      <c r="Y16" s="123">
        <f t="shared" si="5"/>
        <v>3595</v>
      </c>
      <c r="Z16" s="210"/>
      <c r="AA16" s="124">
        <v>5029</v>
      </c>
      <c r="AB16" s="124">
        <v>13828</v>
      </c>
      <c r="AC16" s="124">
        <v>9074</v>
      </c>
      <c r="AD16" s="124">
        <v>6160</v>
      </c>
      <c r="AE16" s="124">
        <v>5750</v>
      </c>
      <c r="AF16" s="124">
        <v>5944</v>
      </c>
      <c r="AG16" s="123">
        <f t="shared" si="7"/>
        <v>45785</v>
      </c>
      <c r="AH16" s="121"/>
      <c r="AI16" s="126">
        <v>72</v>
      </c>
      <c r="AJ16" s="126">
        <v>279</v>
      </c>
      <c r="AK16" s="126">
        <v>214</v>
      </c>
      <c r="AL16" s="126">
        <v>165</v>
      </c>
      <c r="AM16" s="126">
        <v>114</v>
      </c>
      <c r="AN16" s="126">
        <v>59</v>
      </c>
      <c r="AO16" s="123">
        <f t="shared" si="9"/>
        <v>903</v>
      </c>
      <c r="AP16" s="121"/>
      <c r="AQ16" s="126">
        <v>151</v>
      </c>
      <c r="AR16" s="126">
        <v>266</v>
      </c>
      <c r="AS16" s="126">
        <v>195</v>
      </c>
      <c r="AT16" s="126">
        <v>127</v>
      </c>
      <c r="AU16" s="126">
        <v>72</v>
      </c>
      <c r="AV16" s="126">
        <v>40</v>
      </c>
      <c r="AW16" s="127">
        <f t="shared" si="11"/>
        <v>851</v>
      </c>
      <c r="AX16" s="128">
        <v>16</v>
      </c>
      <c r="AY16" s="124">
        <v>48</v>
      </c>
      <c r="AZ16" s="124">
        <v>1409</v>
      </c>
      <c r="BA16" s="124">
        <v>2267</v>
      </c>
      <c r="BB16" s="124">
        <v>2787</v>
      </c>
      <c r="BC16" s="124">
        <v>4227</v>
      </c>
      <c r="BD16" s="124">
        <v>3679</v>
      </c>
      <c r="BE16" s="129">
        <f t="shared" si="13"/>
        <v>14433</v>
      </c>
      <c r="BF16" s="128">
        <v>16</v>
      </c>
      <c r="BG16" s="124">
        <v>48</v>
      </c>
      <c r="BH16" s="124">
        <v>1159</v>
      </c>
      <c r="BI16" s="124">
        <v>1826</v>
      </c>
      <c r="BJ16" s="124">
        <v>2164</v>
      </c>
      <c r="BK16" s="124">
        <v>3217</v>
      </c>
      <c r="BL16" s="124">
        <v>2475</v>
      </c>
      <c r="BM16" s="129">
        <f t="shared" si="15"/>
        <v>10905</v>
      </c>
      <c r="BN16" s="213"/>
      <c r="BO16" s="130"/>
      <c r="BP16" s="124">
        <v>223</v>
      </c>
      <c r="BQ16" s="124">
        <v>398</v>
      </c>
      <c r="BR16" s="124">
        <v>497</v>
      </c>
      <c r="BS16" s="124">
        <v>519</v>
      </c>
      <c r="BT16" s="124">
        <v>292</v>
      </c>
      <c r="BU16" s="129">
        <f t="shared" si="17"/>
        <v>1929</v>
      </c>
      <c r="BV16" s="121"/>
      <c r="BW16" s="131"/>
      <c r="BX16" s="122">
        <v>27</v>
      </c>
      <c r="BY16" s="122">
        <v>43</v>
      </c>
      <c r="BZ16" s="122">
        <v>126</v>
      </c>
      <c r="CA16" s="122">
        <v>491</v>
      </c>
      <c r="CB16" s="122">
        <v>912</v>
      </c>
      <c r="CC16" s="132">
        <f t="shared" si="19"/>
        <v>1599</v>
      </c>
      <c r="CD16" s="128">
        <v>16</v>
      </c>
      <c r="CE16" s="124">
        <v>10586</v>
      </c>
      <c r="CF16" s="124">
        <v>33509</v>
      </c>
      <c r="CG16" s="124">
        <v>25263</v>
      </c>
      <c r="CH16" s="124">
        <v>19280</v>
      </c>
      <c r="CI16" s="124">
        <v>20153</v>
      </c>
      <c r="CJ16" s="124">
        <v>20776</v>
      </c>
      <c r="CK16" s="129">
        <f t="shared" si="21"/>
        <v>129583</v>
      </c>
      <c r="CM16" s="93" t="s">
        <v>134</v>
      </c>
      <c r="CN16" s="93"/>
      <c r="CO16" s="93"/>
      <c r="CP16" s="93"/>
      <c r="CQ16" s="93"/>
      <c r="CR16" s="93"/>
    </row>
    <row r="17" spans="1:96" s="94" customFormat="1" ht="18.75" customHeight="1">
      <c r="A17" s="182" t="s">
        <v>11</v>
      </c>
      <c r="B17" s="121"/>
      <c r="C17" s="122">
        <f t="shared" si="22"/>
        <v>14604</v>
      </c>
      <c r="D17" s="122">
        <f t="shared" si="22"/>
        <v>64145</v>
      </c>
      <c r="E17" s="122">
        <f t="shared" si="22"/>
        <v>59678</v>
      </c>
      <c r="F17" s="122">
        <f t="shared" si="22"/>
        <v>43403</v>
      </c>
      <c r="G17" s="122">
        <f t="shared" si="22"/>
        <v>38231</v>
      </c>
      <c r="H17" s="122">
        <f t="shared" si="22"/>
        <v>45587</v>
      </c>
      <c r="I17" s="123">
        <f t="shared" si="1"/>
        <v>265648</v>
      </c>
      <c r="J17" s="121"/>
      <c r="K17" s="124">
        <v>7353</v>
      </c>
      <c r="L17" s="124">
        <v>34251</v>
      </c>
      <c r="M17" s="124">
        <v>33084</v>
      </c>
      <c r="N17" s="124">
        <v>24829</v>
      </c>
      <c r="O17" s="124">
        <v>22274</v>
      </c>
      <c r="P17" s="124">
        <v>27679</v>
      </c>
      <c r="Q17" s="123">
        <f t="shared" si="3"/>
        <v>149470</v>
      </c>
      <c r="R17" s="210"/>
      <c r="S17" s="124">
        <v>54</v>
      </c>
      <c r="T17" s="124">
        <v>685</v>
      </c>
      <c r="U17" s="124">
        <v>1204</v>
      </c>
      <c r="V17" s="124">
        <v>1358</v>
      </c>
      <c r="W17" s="124">
        <v>1362</v>
      </c>
      <c r="X17" s="124">
        <v>1508</v>
      </c>
      <c r="Y17" s="123">
        <f t="shared" si="5"/>
        <v>6171</v>
      </c>
      <c r="Z17" s="210"/>
      <c r="AA17" s="124">
        <v>6933</v>
      </c>
      <c r="AB17" s="124">
        <v>28144</v>
      </c>
      <c r="AC17" s="124">
        <v>24480</v>
      </c>
      <c r="AD17" s="124">
        <v>16561</v>
      </c>
      <c r="AE17" s="124">
        <v>14166</v>
      </c>
      <c r="AF17" s="124">
        <v>16120</v>
      </c>
      <c r="AG17" s="123">
        <f t="shared" si="7"/>
        <v>106404</v>
      </c>
      <c r="AH17" s="121"/>
      <c r="AI17" s="126">
        <v>108</v>
      </c>
      <c r="AJ17" s="126">
        <v>539</v>
      </c>
      <c r="AK17" s="126">
        <v>499</v>
      </c>
      <c r="AL17" s="126">
        <v>387</v>
      </c>
      <c r="AM17" s="126">
        <v>286</v>
      </c>
      <c r="AN17" s="126">
        <v>189</v>
      </c>
      <c r="AO17" s="123">
        <f t="shared" si="9"/>
        <v>2008</v>
      </c>
      <c r="AP17" s="121"/>
      <c r="AQ17" s="126">
        <v>156</v>
      </c>
      <c r="AR17" s="126">
        <v>526</v>
      </c>
      <c r="AS17" s="126">
        <v>411</v>
      </c>
      <c r="AT17" s="126">
        <v>268</v>
      </c>
      <c r="AU17" s="126">
        <v>143</v>
      </c>
      <c r="AV17" s="126">
        <v>91</v>
      </c>
      <c r="AW17" s="127">
        <f t="shared" si="11"/>
        <v>1595</v>
      </c>
      <c r="AX17" s="128">
        <v>9</v>
      </c>
      <c r="AY17" s="124">
        <v>100</v>
      </c>
      <c r="AZ17" s="124">
        <v>2596</v>
      </c>
      <c r="BA17" s="124">
        <v>4184</v>
      </c>
      <c r="BB17" s="124">
        <v>5422</v>
      </c>
      <c r="BC17" s="124">
        <v>8072</v>
      </c>
      <c r="BD17" s="124">
        <v>8502</v>
      </c>
      <c r="BE17" s="129">
        <f t="shared" si="13"/>
        <v>28885</v>
      </c>
      <c r="BF17" s="128">
        <v>9</v>
      </c>
      <c r="BG17" s="124">
        <v>100</v>
      </c>
      <c r="BH17" s="124">
        <v>1854</v>
      </c>
      <c r="BI17" s="124">
        <v>2788</v>
      </c>
      <c r="BJ17" s="124">
        <v>3578</v>
      </c>
      <c r="BK17" s="124">
        <v>5273</v>
      </c>
      <c r="BL17" s="124">
        <v>4734</v>
      </c>
      <c r="BM17" s="129">
        <f t="shared" si="15"/>
        <v>18336</v>
      </c>
      <c r="BN17" s="213"/>
      <c r="BO17" s="130"/>
      <c r="BP17" s="124">
        <v>651</v>
      </c>
      <c r="BQ17" s="124">
        <v>1144</v>
      </c>
      <c r="BR17" s="124">
        <v>1523</v>
      </c>
      <c r="BS17" s="124">
        <v>1210</v>
      </c>
      <c r="BT17" s="124">
        <v>791</v>
      </c>
      <c r="BU17" s="129">
        <f t="shared" si="17"/>
        <v>5319</v>
      </c>
      <c r="BV17" s="121"/>
      <c r="BW17" s="131"/>
      <c r="BX17" s="122">
        <v>91</v>
      </c>
      <c r="BY17" s="122">
        <v>252</v>
      </c>
      <c r="BZ17" s="122">
        <v>321</v>
      </c>
      <c r="CA17" s="122">
        <v>1589</v>
      </c>
      <c r="CB17" s="122">
        <v>2977</v>
      </c>
      <c r="CC17" s="132">
        <f t="shared" si="19"/>
        <v>5230</v>
      </c>
      <c r="CD17" s="128">
        <v>9</v>
      </c>
      <c r="CE17" s="124">
        <v>14704</v>
      </c>
      <c r="CF17" s="124">
        <v>66741</v>
      </c>
      <c r="CG17" s="124">
        <v>63862</v>
      </c>
      <c r="CH17" s="124">
        <v>48825</v>
      </c>
      <c r="CI17" s="124">
        <v>46303</v>
      </c>
      <c r="CJ17" s="124">
        <v>54089</v>
      </c>
      <c r="CK17" s="129">
        <f t="shared" si="21"/>
        <v>294533</v>
      </c>
      <c r="CM17" s="93" t="s">
        <v>135</v>
      </c>
      <c r="CN17" s="93"/>
      <c r="CO17" s="93"/>
      <c r="CP17" s="93"/>
      <c r="CQ17" s="93"/>
      <c r="CR17" s="93"/>
    </row>
    <row r="18" spans="1:103" s="94" customFormat="1" ht="18.75" customHeight="1">
      <c r="A18" s="182" t="s">
        <v>12</v>
      </c>
      <c r="B18" s="121"/>
      <c r="C18" s="122">
        <f t="shared" si="22"/>
        <v>34633</v>
      </c>
      <c r="D18" s="122">
        <f t="shared" si="22"/>
        <v>80084</v>
      </c>
      <c r="E18" s="122">
        <f t="shared" si="22"/>
        <v>74277</v>
      </c>
      <c r="F18" s="122">
        <f t="shared" si="22"/>
        <v>60641</v>
      </c>
      <c r="G18" s="122">
        <f t="shared" si="22"/>
        <v>52791</v>
      </c>
      <c r="H18" s="122">
        <f t="shared" si="22"/>
        <v>52833</v>
      </c>
      <c r="I18" s="123">
        <f t="shared" si="1"/>
        <v>355259</v>
      </c>
      <c r="J18" s="121"/>
      <c r="K18" s="124">
        <v>17728</v>
      </c>
      <c r="L18" s="124">
        <v>43599</v>
      </c>
      <c r="M18" s="124">
        <v>42535</v>
      </c>
      <c r="N18" s="124">
        <v>35756</v>
      </c>
      <c r="O18" s="124">
        <v>32377</v>
      </c>
      <c r="P18" s="124">
        <v>32746</v>
      </c>
      <c r="Q18" s="123">
        <f t="shared" si="3"/>
        <v>204741</v>
      </c>
      <c r="R18" s="210"/>
      <c r="S18" s="124">
        <v>58</v>
      </c>
      <c r="T18" s="124">
        <v>701</v>
      </c>
      <c r="U18" s="124">
        <v>1349</v>
      </c>
      <c r="V18" s="124">
        <v>2034</v>
      </c>
      <c r="W18" s="124">
        <v>1729</v>
      </c>
      <c r="X18" s="124">
        <v>1543</v>
      </c>
      <c r="Y18" s="123">
        <f t="shared" si="5"/>
        <v>7414</v>
      </c>
      <c r="Z18" s="210"/>
      <c r="AA18" s="124">
        <v>16402</v>
      </c>
      <c r="AB18" s="124">
        <v>34696</v>
      </c>
      <c r="AC18" s="124">
        <v>29222</v>
      </c>
      <c r="AD18" s="124">
        <v>21978</v>
      </c>
      <c r="AE18" s="124">
        <v>18151</v>
      </c>
      <c r="AF18" s="124">
        <v>18335</v>
      </c>
      <c r="AG18" s="123">
        <f t="shared" si="7"/>
        <v>138784</v>
      </c>
      <c r="AH18" s="121"/>
      <c r="AI18" s="126">
        <v>181</v>
      </c>
      <c r="AJ18" s="126">
        <v>531</v>
      </c>
      <c r="AK18" s="126">
        <v>689</v>
      </c>
      <c r="AL18" s="126">
        <v>524</v>
      </c>
      <c r="AM18" s="126">
        <v>342</v>
      </c>
      <c r="AN18" s="126">
        <v>142</v>
      </c>
      <c r="AO18" s="123">
        <f t="shared" si="9"/>
        <v>2409</v>
      </c>
      <c r="AP18" s="121"/>
      <c r="AQ18" s="126">
        <v>264</v>
      </c>
      <c r="AR18" s="126">
        <v>557</v>
      </c>
      <c r="AS18" s="126">
        <v>482</v>
      </c>
      <c r="AT18" s="126">
        <v>349</v>
      </c>
      <c r="AU18" s="126">
        <v>192</v>
      </c>
      <c r="AV18" s="126">
        <v>67</v>
      </c>
      <c r="AW18" s="127">
        <f t="shared" si="11"/>
        <v>1911</v>
      </c>
      <c r="AX18" s="128">
        <v>17</v>
      </c>
      <c r="AY18" s="124">
        <v>230</v>
      </c>
      <c r="AZ18" s="124">
        <v>2418</v>
      </c>
      <c r="BA18" s="124">
        <v>5302</v>
      </c>
      <c r="BB18" s="124">
        <v>6352</v>
      </c>
      <c r="BC18" s="124">
        <v>9432</v>
      </c>
      <c r="BD18" s="124">
        <v>8956</v>
      </c>
      <c r="BE18" s="129">
        <f t="shared" si="13"/>
        <v>32707</v>
      </c>
      <c r="BF18" s="128">
        <v>17</v>
      </c>
      <c r="BG18" s="124">
        <v>230</v>
      </c>
      <c r="BH18" s="124">
        <v>1634</v>
      </c>
      <c r="BI18" s="124">
        <v>2946</v>
      </c>
      <c r="BJ18" s="124">
        <v>3350</v>
      </c>
      <c r="BK18" s="124">
        <v>5493</v>
      </c>
      <c r="BL18" s="124">
        <v>4907</v>
      </c>
      <c r="BM18" s="129">
        <f t="shared" si="15"/>
        <v>18577</v>
      </c>
      <c r="BN18" s="213"/>
      <c r="BO18" s="130"/>
      <c r="BP18" s="124">
        <v>723</v>
      </c>
      <c r="BQ18" s="124">
        <v>2086</v>
      </c>
      <c r="BR18" s="124">
        <v>2450</v>
      </c>
      <c r="BS18" s="124">
        <v>2352</v>
      </c>
      <c r="BT18" s="124">
        <v>1264</v>
      </c>
      <c r="BU18" s="129">
        <f t="shared" si="17"/>
        <v>8875</v>
      </c>
      <c r="BV18" s="121"/>
      <c r="BW18" s="131"/>
      <c r="BX18" s="122">
        <v>61</v>
      </c>
      <c r="BY18" s="122">
        <v>270</v>
      </c>
      <c r="BZ18" s="122">
        <v>552</v>
      </c>
      <c r="CA18" s="122">
        <v>1587</v>
      </c>
      <c r="CB18" s="122">
        <v>2785</v>
      </c>
      <c r="CC18" s="132">
        <f t="shared" si="19"/>
        <v>5255</v>
      </c>
      <c r="CD18" s="128">
        <v>17</v>
      </c>
      <c r="CE18" s="124">
        <v>34863</v>
      </c>
      <c r="CF18" s="124">
        <v>82502</v>
      </c>
      <c r="CG18" s="124">
        <v>79579</v>
      </c>
      <c r="CH18" s="124">
        <v>66993</v>
      </c>
      <c r="CI18" s="124">
        <v>62223</v>
      </c>
      <c r="CJ18" s="124">
        <v>61789</v>
      </c>
      <c r="CK18" s="129">
        <f t="shared" si="21"/>
        <v>387966</v>
      </c>
      <c r="CM18" s="93" t="s">
        <v>136</v>
      </c>
      <c r="CN18" s="133"/>
      <c r="CO18" s="133"/>
      <c r="CP18" s="133"/>
      <c r="CQ18" s="133"/>
      <c r="CR18" s="133"/>
      <c r="CS18" s="133"/>
      <c r="CT18" s="133"/>
      <c r="CU18" s="93"/>
      <c r="CV18" s="93"/>
      <c r="CW18" s="93"/>
      <c r="CX18" s="93"/>
      <c r="CY18" s="93"/>
    </row>
    <row r="19" spans="1:103" s="94" customFormat="1" ht="18.75" customHeight="1">
      <c r="A19" s="182" t="s">
        <v>13</v>
      </c>
      <c r="B19" s="121"/>
      <c r="C19" s="122">
        <f t="shared" si="22"/>
        <v>9726</v>
      </c>
      <c r="D19" s="122">
        <f t="shared" si="22"/>
        <v>26718</v>
      </c>
      <c r="E19" s="122">
        <f t="shared" si="22"/>
        <v>19200</v>
      </c>
      <c r="F19" s="122">
        <f t="shared" si="22"/>
        <v>15430</v>
      </c>
      <c r="G19" s="122">
        <f t="shared" si="22"/>
        <v>13726</v>
      </c>
      <c r="H19" s="122">
        <f t="shared" si="22"/>
        <v>16796</v>
      </c>
      <c r="I19" s="123">
        <f t="shared" si="1"/>
        <v>101596</v>
      </c>
      <c r="J19" s="121"/>
      <c r="K19" s="124">
        <v>5078</v>
      </c>
      <c r="L19" s="124">
        <v>14587</v>
      </c>
      <c r="M19" s="124">
        <v>10905</v>
      </c>
      <c r="N19" s="124">
        <v>8528</v>
      </c>
      <c r="O19" s="124">
        <v>7929</v>
      </c>
      <c r="P19" s="124">
        <v>9827</v>
      </c>
      <c r="Q19" s="123">
        <f t="shared" si="3"/>
        <v>56854</v>
      </c>
      <c r="R19" s="210"/>
      <c r="S19" s="124">
        <v>22</v>
      </c>
      <c r="T19" s="124">
        <v>420</v>
      </c>
      <c r="U19" s="124">
        <v>526</v>
      </c>
      <c r="V19" s="124">
        <v>713</v>
      </c>
      <c r="W19" s="124">
        <v>603</v>
      </c>
      <c r="X19" s="124">
        <v>726</v>
      </c>
      <c r="Y19" s="123">
        <f t="shared" si="5"/>
        <v>3010</v>
      </c>
      <c r="Z19" s="210"/>
      <c r="AA19" s="124">
        <v>4525</v>
      </c>
      <c r="AB19" s="124">
        <v>11376</v>
      </c>
      <c r="AC19" s="124">
        <v>7539</v>
      </c>
      <c r="AD19" s="124">
        <v>5981</v>
      </c>
      <c r="AE19" s="124">
        <v>5045</v>
      </c>
      <c r="AF19" s="124">
        <v>6144</v>
      </c>
      <c r="AG19" s="123">
        <f t="shared" si="7"/>
        <v>40610</v>
      </c>
      <c r="AH19" s="121"/>
      <c r="AI19" s="126">
        <v>35</v>
      </c>
      <c r="AJ19" s="126">
        <v>176</v>
      </c>
      <c r="AK19" s="126">
        <v>130</v>
      </c>
      <c r="AL19" s="126">
        <v>121</v>
      </c>
      <c r="AM19" s="126">
        <v>103</v>
      </c>
      <c r="AN19" s="126">
        <v>67</v>
      </c>
      <c r="AO19" s="123">
        <f t="shared" si="9"/>
        <v>632</v>
      </c>
      <c r="AP19" s="121"/>
      <c r="AQ19" s="126">
        <v>66</v>
      </c>
      <c r="AR19" s="126">
        <v>159</v>
      </c>
      <c r="AS19" s="126">
        <v>100</v>
      </c>
      <c r="AT19" s="126">
        <v>87</v>
      </c>
      <c r="AU19" s="126">
        <v>46</v>
      </c>
      <c r="AV19" s="126">
        <v>32</v>
      </c>
      <c r="AW19" s="127">
        <f t="shared" si="11"/>
        <v>490</v>
      </c>
      <c r="AX19" s="128">
        <v>18</v>
      </c>
      <c r="AY19" s="124">
        <v>100</v>
      </c>
      <c r="AZ19" s="124">
        <v>867</v>
      </c>
      <c r="BA19" s="124">
        <v>1067</v>
      </c>
      <c r="BB19" s="124">
        <v>1997</v>
      </c>
      <c r="BC19" s="124">
        <v>3012</v>
      </c>
      <c r="BD19" s="124">
        <v>2534</v>
      </c>
      <c r="BE19" s="129">
        <f t="shared" si="13"/>
        <v>9595</v>
      </c>
      <c r="BF19" s="128">
        <v>18</v>
      </c>
      <c r="BG19" s="124">
        <v>100</v>
      </c>
      <c r="BH19" s="124">
        <v>636</v>
      </c>
      <c r="BI19" s="124">
        <v>737</v>
      </c>
      <c r="BJ19" s="124">
        <v>1393</v>
      </c>
      <c r="BK19" s="124">
        <v>2311</v>
      </c>
      <c r="BL19" s="124">
        <v>1798</v>
      </c>
      <c r="BM19" s="129">
        <f t="shared" si="15"/>
        <v>6993</v>
      </c>
      <c r="BN19" s="213"/>
      <c r="BO19" s="130"/>
      <c r="BP19" s="124">
        <v>223</v>
      </c>
      <c r="BQ19" s="124">
        <v>297</v>
      </c>
      <c r="BR19" s="124">
        <v>569</v>
      </c>
      <c r="BS19" s="124">
        <v>461</v>
      </c>
      <c r="BT19" s="124">
        <v>258</v>
      </c>
      <c r="BU19" s="129">
        <f t="shared" si="17"/>
        <v>1808</v>
      </c>
      <c r="BV19" s="121"/>
      <c r="BW19" s="131"/>
      <c r="BX19" s="122">
        <v>8</v>
      </c>
      <c r="BY19" s="122">
        <v>33</v>
      </c>
      <c r="BZ19" s="122">
        <v>35</v>
      </c>
      <c r="CA19" s="122">
        <v>240</v>
      </c>
      <c r="CB19" s="122">
        <v>478</v>
      </c>
      <c r="CC19" s="132">
        <f t="shared" si="19"/>
        <v>794</v>
      </c>
      <c r="CD19" s="128">
        <v>18</v>
      </c>
      <c r="CE19" s="124">
        <v>9826</v>
      </c>
      <c r="CF19" s="124">
        <v>27585</v>
      </c>
      <c r="CG19" s="124">
        <v>20267</v>
      </c>
      <c r="CH19" s="124">
        <v>17427</v>
      </c>
      <c r="CI19" s="124">
        <v>16738</v>
      </c>
      <c r="CJ19" s="124">
        <v>19330</v>
      </c>
      <c r="CK19" s="129">
        <f t="shared" si="21"/>
        <v>111191</v>
      </c>
      <c r="CM19" s="133"/>
      <c r="CN19" s="133"/>
      <c r="CO19" s="133"/>
      <c r="CP19" s="133"/>
      <c r="CQ19" s="133"/>
      <c r="CR19" s="133"/>
      <c r="CS19" s="133"/>
      <c r="CT19" s="133"/>
      <c r="CU19" s="93"/>
      <c r="CV19" s="93"/>
      <c r="CW19" s="93"/>
      <c r="CX19" s="93"/>
      <c r="CY19" s="93"/>
    </row>
    <row r="20" spans="1:103" s="94" customFormat="1" ht="18.75" customHeight="1">
      <c r="A20" s="182" t="s">
        <v>14</v>
      </c>
      <c r="B20" s="121"/>
      <c r="C20" s="122">
        <f t="shared" si="22"/>
        <v>10792</v>
      </c>
      <c r="D20" s="122">
        <f t="shared" si="22"/>
        <v>38555</v>
      </c>
      <c r="E20" s="122">
        <f t="shared" si="22"/>
        <v>33722</v>
      </c>
      <c r="F20" s="122">
        <f t="shared" si="22"/>
        <v>23121</v>
      </c>
      <c r="G20" s="122">
        <f t="shared" si="22"/>
        <v>20671</v>
      </c>
      <c r="H20" s="122">
        <f t="shared" si="22"/>
        <v>20362</v>
      </c>
      <c r="I20" s="123">
        <f t="shared" si="1"/>
        <v>147223</v>
      </c>
      <c r="J20" s="121"/>
      <c r="K20" s="124">
        <v>5617</v>
      </c>
      <c r="L20" s="124">
        <v>21266</v>
      </c>
      <c r="M20" s="124">
        <v>19511</v>
      </c>
      <c r="N20" s="124">
        <v>13470</v>
      </c>
      <c r="O20" s="124">
        <v>12466</v>
      </c>
      <c r="P20" s="124">
        <v>12753</v>
      </c>
      <c r="Q20" s="123">
        <f t="shared" si="3"/>
        <v>85083</v>
      </c>
      <c r="R20" s="210"/>
      <c r="S20" s="124">
        <v>20</v>
      </c>
      <c r="T20" s="124">
        <v>375</v>
      </c>
      <c r="U20" s="124">
        <v>678</v>
      </c>
      <c r="V20" s="124">
        <v>829</v>
      </c>
      <c r="W20" s="124">
        <v>953</v>
      </c>
      <c r="X20" s="124">
        <v>632</v>
      </c>
      <c r="Y20" s="123">
        <f t="shared" si="5"/>
        <v>3487</v>
      </c>
      <c r="Z20" s="210"/>
      <c r="AA20" s="124">
        <v>5043</v>
      </c>
      <c r="AB20" s="124">
        <v>16429</v>
      </c>
      <c r="AC20" s="124">
        <v>13129</v>
      </c>
      <c r="AD20" s="124">
        <v>8465</v>
      </c>
      <c r="AE20" s="124">
        <v>7047</v>
      </c>
      <c r="AF20" s="124">
        <v>6819</v>
      </c>
      <c r="AG20" s="123">
        <f t="shared" si="7"/>
        <v>56932</v>
      </c>
      <c r="AH20" s="121"/>
      <c r="AI20" s="126">
        <v>49</v>
      </c>
      <c r="AJ20" s="126">
        <v>257</v>
      </c>
      <c r="AK20" s="126">
        <v>222</v>
      </c>
      <c r="AL20" s="126">
        <v>209</v>
      </c>
      <c r="AM20" s="126">
        <v>125</v>
      </c>
      <c r="AN20" s="126">
        <v>100</v>
      </c>
      <c r="AO20" s="123">
        <f t="shared" si="9"/>
        <v>962</v>
      </c>
      <c r="AP20" s="121"/>
      <c r="AQ20" s="126">
        <v>63</v>
      </c>
      <c r="AR20" s="126">
        <v>228</v>
      </c>
      <c r="AS20" s="126">
        <v>182</v>
      </c>
      <c r="AT20" s="126">
        <v>148</v>
      </c>
      <c r="AU20" s="126">
        <v>80</v>
      </c>
      <c r="AV20" s="126">
        <v>58</v>
      </c>
      <c r="AW20" s="127">
        <f t="shared" si="11"/>
        <v>759</v>
      </c>
      <c r="AX20" s="128">
        <v>9</v>
      </c>
      <c r="AY20" s="124">
        <v>62</v>
      </c>
      <c r="AZ20" s="124">
        <v>2009</v>
      </c>
      <c r="BA20" s="124">
        <v>1978</v>
      </c>
      <c r="BB20" s="124">
        <v>3355</v>
      </c>
      <c r="BC20" s="124">
        <v>4655</v>
      </c>
      <c r="BD20" s="124">
        <v>2960</v>
      </c>
      <c r="BE20" s="129">
        <f t="shared" si="13"/>
        <v>15028</v>
      </c>
      <c r="BF20" s="128">
        <v>9</v>
      </c>
      <c r="BG20" s="124">
        <v>62</v>
      </c>
      <c r="BH20" s="124">
        <v>1330</v>
      </c>
      <c r="BI20" s="124">
        <v>1117</v>
      </c>
      <c r="BJ20" s="124">
        <v>1855</v>
      </c>
      <c r="BK20" s="124">
        <v>3062</v>
      </c>
      <c r="BL20" s="124">
        <v>2015</v>
      </c>
      <c r="BM20" s="129">
        <f t="shared" si="15"/>
        <v>9450</v>
      </c>
      <c r="BN20" s="213"/>
      <c r="BO20" s="130"/>
      <c r="BP20" s="124">
        <v>591</v>
      </c>
      <c r="BQ20" s="124">
        <v>801</v>
      </c>
      <c r="BR20" s="124">
        <v>1239</v>
      </c>
      <c r="BS20" s="124">
        <v>940</v>
      </c>
      <c r="BT20" s="124">
        <v>327</v>
      </c>
      <c r="BU20" s="129">
        <f t="shared" si="17"/>
        <v>3898</v>
      </c>
      <c r="BV20" s="121"/>
      <c r="BW20" s="131"/>
      <c r="BX20" s="122">
        <v>88</v>
      </c>
      <c r="BY20" s="122">
        <v>60</v>
      </c>
      <c r="BZ20" s="122">
        <v>261</v>
      </c>
      <c r="CA20" s="122">
        <v>653</v>
      </c>
      <c r="CB20" s="122">
        <v>618</v>
      </c>
      <c r="CC20" s="132">
        <f t="shared" si="19"/>
        <v>1680</v>
      </c>
      <c r="CD20" s="128">
        <v>9</v>
      </c>
      <c r="CE20" s="124">
        <v>10854</v>
      </c>
      <c r="CF20" s="124">
        <v>40564</v>
      </c>
      <c r="CG20" s="124">
        <v>35700</v>
      </c>
      <c r="CH20" s="124">
        <v>26476</v>
      </c>
      <c r="CI20" s="124">
        <v>25326</v>
      </c>
      <c r="CJ20" s="124">
        <v>23322</v>
      </c>
      <c r="CK20" s="129">
        <f t="shared" si="21"/>
        <v>162251</v>
      </c>
      <c r="CM20" s="133"/>
      <c r="CN20" s="133"/>
      <c r="CO20" s="133"/>
      <c r="CP20" s="133"/>
      <c r="CQ20" s="133"/>
      <c r="CR20" s="133"/>
      <c r="CS20" s="133"/>
      <c r="CT20" s="133"/>
      <c r="CU20" s="93"/>
      <c r="CV20" s="93"/>
      <c r="CW20" s="93"/>
      <c r="CX20" s="93"/>
      <c r="CY20" s="93"/>
    </row>
    <row r="21" spans="1:89" s="94" customFormat="1" ht="18.75" customHeight="1">
      <c r="A21" s="182" t="s">
        <v>15</v>
      </c>
      <c r="B21" s="121"/>
      <c r="C21" s="122">
        <f t="shared" si="22"/>
        <v>24893</v>
      </c>
      <c r="D21" s="122">
        <f t="shared" si="22"/>
        <v>67351</v>
      </c>
      <c r="E21" s="122">
        <f t="shared" si="22"/>
        <v>46054</v>
      </c>
      <c r="F21" s="122">
        <f t="shared" si="22"/>
        <v>33751</v>
      </c>
      <c r="G21" s="122">
        <f t="shared" si="22"/>
        <v>31475</v>
      </c>
      <c r="H21" s="122">
        <f t="shared" si="22"/>
        <v>27692</v>
      </c>
      <c r="I21" s="123">
        <f t="shared" si="1"/>
        <v>231216</v>
      </c>
      <c r="J21" s="121"/>
      <c r="K21" s="124">
        <v>12887</v>
      </c>
      <c r="L21" s="124">
        <v>36861</v>
      </c>
      <c r="M21" s="124">
        <v>25886</v>
      </c>
      <c r="N21" s="124">
        <v>19473</v>
      </c>
      <c r="O21" s="124">
        <v>18465</v>
      </c>
      <c r="P21" s="124">
        <v>16898</v>
      </c>
      <c r="Q21" s="123">
        <f t="shared" si="3"/>
        <v>130470</v>
      </c>
      <c r="R21" s="210"/>
      <c r="S21" s="124">
        <v>86</v>
      </c>
      <c r="T21" s="124">
        <v>766</v>
      </c>
      <c r="U21" s="124">
        <v>1285</v>
      </c>
      <c r="V21" s="124">
        <v>1361</v>
      </c>
      <c r="W21" s="124">
        <v>1247</v>
      </c>
      <c r="X21" s="124">
        <v>976</v>
      </c>
      <c r="Y21" s="123">
        <f t="shared" si="5"/>
        <v>5721</v>
      </c>
      <c r="Z21" s="210"/>
      <c r="AA21" s="124">
        <v>11560</v>
      </c>
      <c r="AB21" s="124">
        <v>28752</v>
      </c>
      <c r="AC21" s="124">
        <v>18140</v>
      </c>
      <c r="AD21" s="124">
        <v>12387</v>
      </c>
      <c r="AE21" s="124">
        <v>11368</v>
      </c>
      <c r="AF21" s="124">
        <v>9671</v>
      </c>
      <c r="AG21" s="123">
        <f t="shared" si="7"/>
        <v>91878</v>
      </c>
      <c r="AH21" s="121"/>
      <c r="AI21" s="126">
        <v>138</v>
      </c>
      <c r="AJ21" s="126">
        <v>461</v>
      </c>
      <c r="AK21" s="126">
        <v>401</v>
      </c>
      <c r="AL21" s="126">
        <v>307</v>
      </c>
      <c r="AM21" s="126">
        <v>230</v>
      </c>
      <c r="AN21" s="126">
        <v>94</v>
      </c>
      <c r="AO21" s="123">
        <f t="shared" si="9"/>
        <v>1631</v>
      </c>
      <c r="AP21" s="121"/>
      <c r="AQ21" s="126">
        <v>222</v>
      </c>
      <c r="AR21" s="126">
        <v>511</v>
      </c>
      <c r="AS21" s="126">
        <v>342</v>
      </c>
      <c r="AT21" s="126">
        <v>223</v>
      </c>
      <c r="AU21" s="126">
        <v>165</v>
      </c>
      <c r="AV21" s="126">
        <v>53</v>
      </c>
      <c r="AW21" s="127">
        <f t="shared" si="11"/>
        <v>1516</v>
      </c>
      <c r="AX21" s="128">
        <v>20</v>
      </c>
      <c r="AY21" s="124">
        <v>244</v>
      </c>
      <c r="AZ21" s="124">
        <v>2621</v>
      </c>
      <c r="BA21" s="124">
        <v>3989</v>
      </c>
      <c r="BB21" s="124">
        <v>4428</v>
      </c>
      <c r="BC21" s="124">
        <v>7274</v>
      </c>
      <c r="BD21" s="124">
        <v>4877</v>
      </c>
      <c r="BE21" s="129">
        <f t="shared" si="13"/>
        <v>23453</v>
      </c>
      <c r="BF21" s="128">
        <v>20</v>
      </c>
      <c r="BG21" s="124">
        <v>244</v>
      </c>
      <c r="BH21" s="124">
        <v>1965</v>
      </c>
      <c r="BI21" s="124">
        <v>2386</v>
      </c>
      <c r="BJ21" s="124">
        <v>2561</v>
      </c>
      <c r="BK21" s="124">
        <v>4856</v>
      </c>
      <c r="BL21" s="124">
        <v>3146</v>
      </c>
      <c r="BM21" s="129">
        <f t="shared" si="15"/>
        <v>15178</v>
      </c>
      <c r="BN21" s="213"/>
      <c r="BO21" s="130"/>
      <c r="BP21" s="124">
        <v>597</v>
      </c>
      <c r="BQ21" s="124">
        <v>1445</v>
      </c>
      <c r="BR21" s="124">
        <v>1564</v>
      </c>
      <c r="BS21" s="124">
        <v>1554</v>
      </c>
      <c r="BT21" s="124">
        <v>587</v>
      </c>
      <c r="BU21" s="129">
        <f t="shared" si="17"/>
        <v>5747</v>
      </c>
      <c r="BV21" s="121"/>
      <c r="BW21" s="131"/>
      <c r="BX21" s="122">
        <v>59</v>
      </c>
      <c r="BY21" s="122">
        <v>158</v>
      </c>
      <c r="BZ21" s="122">
        <v>303</v>
      </c>
      <c r="CA21" s="122">
        <v>864</v>
      </c>
      <c r="CB21" s="122">
        <v>1144</v>
      </c>
      <c r="CC21" s="132">
        <f t="shared" si="19"/>
        <v>2528</v>
      </c>
      <c r="CD21" s="128">
        <v>20</v>
      </c>
      <c r="CE21" s="124">
        <v>25137</v>
      </c>
      <c r="CF21" s="124">
        <v>69972</v>
      </c>
      <c r="CG21" s="124">
        <v>50043</v>
      </c>
      <c r="CH21" s="124">
        <v>38179</v>
      </c>
      <c r="CI21" s="124">
        <v>38749</v>
      </c>
      <c r="CJ21" s="124">
        <v>32569</v>
      </c>
      <c r="CK21" s="129">
        <f t="shared" si="21"/>
        <v>254669</v>
      </c>
    </row>
    <row r="22" spans="1:89" s="94" customFormat="1" ht="18.75" customHeight="1">
      <c r="A22" s="182" t="s">
        <v>16</v>
      </c>
      <c r="B22" s="121"/>
      <c r="C22" s="122">
        <f t="shared" si="22"/>
        <v>13625</v>
      </c>
      <c r="D22" s="122">
        <f t="shared" si="22"/>
        <v>34380</v>
      </c>
      <c r="E22" s="122">
        <f t="shared" si="22"/>
        <v>25660</v>
      </c>
      <c r="F22" s="122">
        <f t="shared" si="22"/>
        <v>21204</v>
      </c>
      <c r="G22" s="122">
        <f t="shared" si="22"/>
        <v>16835</v>
      </c>
      <c r="H22" s="122">
        <f t="shared" si="22"/>
        <v>14162</v>
      </c>
      <c r="I22" s="123">
        <f t="shared" si="1"/>
        <v>125866</v>
      </c>
      <c r="J22" s="121"/>
      <c r="K22" s="124">
        <v>7227</v>
      </c>
      <c r="L22" s="124">
        <v>19729</v>
      </c>
      <c r="M22" s="124">
        <v>15188</v>
      </c>
      <c r="N22" s="124">
        <v>12891</v>
      </c>
      <c r="O22" s="124">
        <v>10513</v>
      </c>
      <c r="P22" s="124">
        <v>8996</v>
      </c>
      <c r="Q22" s="123">
        <f t="shared" si="3"/>
        <v>74544</v>
      </c>
      <c r="R22" s="210"/>
      <c r="S22" s="124">
        <v>18</v>
      </c>
      <c r="T22" s="124">
        <v>263</v>
      </c>
      <c r="U22" s="124">
        <v>590</v>
      </c>
      <c r="V22" s="124">
        <v>801</v>
      </c>
      <c r="W22" s="124">
        <v>699</v>
      </c>
      <c r="X22" s="124">
        <v>548</v>
      </c>
      <c r="Y22" s="123">
        <f t="shared" si="5"/>
        <v>2919</v>
      </c>
      <c r="Z22" s="210"/>
      <c r="AA22" s="124">
        <v>6254</v>
      </c>
      <c r="AB22" s="124">
        <v>14041</v>
      </c>
      <c r="AC22" s="124">
        <v>9562</v>
      </c>
      <c r="AD22" s="124">
        <v>7232</v>
      </c>
      <c r="AE22" s="124">
        <v>5471</v>
      </c>
      <c r="AF22" s="124">
        <v>4550</v>
      </c>
      <c r="AG22" s="123">
        <f t="shared" si="7"/>
        <v>47110</v>
      </c>
      <c r="AH22" s="121"/>
      <c r="AI22" s="126">
        <v>42</v>
      </c>
      <c r="AJ22" s="126">
        <v>168</v>
      </c>
      <c r="AK22" s="126">
        <v>163</v>
      </c>
      <c r="AL22" s="126">
        <v>158</v>
      </c>
      <c r="AM22" s="126">
        <v>96</v>
      </c>
      <c r="AN22" s="126">
        <v>44</v>
      </c>
      <c r="AO22" s="123">
        <f t="shared" si="9"/>
        <v>671</v>
      </c>
      <c r="AP22" s="121"/>
      <c r="AQ22" s="126">
        <v>84</v>
      </c>
      <c r="AR22" s="126">
        <v>179</v>
      </c>
      <c r="AS22" s="126">
        <v>157</v>
      </c>
      <c r="AT22" s="126">
        <v>122</v>
      </c>
      <c r="AU22" s="126">
        <v>56</v>
      </c>
      <c r="AV22" s="126">
        <v>24</v>
      </c>
      <c r="AW22" s="127">
        <f t="shared" si="11"/>
        <v>622</v>
      </c>
      <c r="AX22" s="128">
        <v>1</v>
      </c>
      <c r="AY22" s="124">
        <v>103</v>
      </c>
      <c r="AZ22" s="124">
        <v>1442</v>
      </c>
      <c r="BA22" s="124">
        <v>2405</v>
      </c>
      <c r="BB22" s="124">
        <v>2602</v>
      </c>
      <c r="BC22" s="124">
        <v>3205</v>
      </c>
      <c r="BD22" s="124">
        <v>2819</v>
      </c>
      <c r="BE22" s="129">
        <f t="shared" si="13"/>
        <v>12577</v>
      </c>
      <c r="BF22" s="128">
        <v>1</v>
      </c>
      <c r="BG22" s="124">
        <v>103</v>
      </c>
      <c r="BH22" s="124">
        <v>1063</v>
      </c>
      <c r="BI22" s="124">
        <v>1508</v>
      </c>
      <c r="BJ22" s="124">
        <v>1624</v>
      </c>
      <c r="BK22" s="124">
        <v>2094</v>
      </c>
      <c r="BL22" s="124">
        <v>1901</v>
      </c>
      <c r="BM22" s="129">
        <f t="shared" si="15"/>
        <v>8294</v>
      </c>
      <c r="BN22" s="213"/>
      <c r="BO22" s="130"/>
      <c r="BP22" s="124">
        <v>366</v>
      </c>
      <c r="BQ22" s="124">
        <v>833</v>
      </c>
      <c r="BR22" s="124">
        <v>799</v>
      </c>
      <c r="BS22" s="124">
        <v>769</v>
      </c>
      <c r="BT22" s="124">
        <v>325</v>
      </c>
      <c r="BU22" s="129">
        <f t="shared" si="17"/>
        <v>3092</v>
      </c>
      <c r="BV22" s="121"/>
      <c r="BW22" s="131"/>
      <c r="BX22" s="122">
        <v>13</v>
      </c>
      <c r="BY22" s="122">
        <v>64</v>
      </c>
      <c r="BZ22" s="122">
        <v>179</v>
      </c>
      <c r="CA22" s="122">
        <v>342</v>
      </c>
      <c r="CB22" s="122">
        <v>593</v>
      </c>
      <c r="CC22" s="132">
        <f t="shared" si="19"/>
        <v>1191</v>
      </c>
      <c r="CD22" s="128">
        <v>1</v>
      </c>
      <c r="CE22" s="124">
        <v>13728</v>
      </c>
      <c r="CF22" s="124">
        <v>35822</v>
      </c>
      <c r="CG22" s="124">
        <v>28065</v>
      </c>
      <c r="CH22" s="124">
        <v>23806</v>
      </c>
      <c r="CI22" s="124">
        <v>20040</v>
      </c>
      <c r="CJ22" s="124">
        <v>16981</v>
      </c>
      <c r="CK22" s="129">
        <f t="shared" si="21"/>
        <v>138443</v>
      </c>
    </row>
    <row r="23" spans="1:89" s="94" customFormat="1" ht="18.75" customHeight="1">
      <c r="A23" s="182" t="s">
        <v>17</v>
      </c>
      <c r="B23" s="121"/>
      <c r="C23" s="122">
        <f t="shared" si="22"/>
        <v>14211</v>
      </c>
      <c r="D23" s="122">
        <f t="shared" si="22"/>
        <v>40289</v>
      </c>
      <c r="E23" s="122">
        <f t="shared" si="22"/>
        <v>42368</v>
      </c>
      <c r="F23" s="122">
        <f t="shared" si="22"/>
        <v>31554</v>
      </c>
      <c r="G23" s="122">
        <f t="shared" si="22"/>
        <v>22963</v>
      </c>
      <c r="H23" s="122">
        <f t="shared" si="22"/>
        <v>25789</v>
      </c>
      <c r="I23" s="123">
        <f t="shared" si="1"/>
        <v>177174</v>
      </c>
      <c r="J23" s="121"/>
      <c r="K23" s="124">
        <v>7433</v>
      </c>
      <c r="L23" s="124">
        <v>22731</v>
      </c>
      <c r="M23" s="124">
        <v>24447</v>
      </c>
      <c r="N23" s="124">
        <v>18225</v>
      </c>
      <c r="O23" s="124">
        <v>13245</v>
      </c>
      <c r="P23" s="124">
        <v>15258</v>
      </c>
      <c r="Q23" s="123">
        <f t="shared" si="3"/>
        <v>101339</v>
      </c>
      <c r="R23" s="210"/>
      <c r="S23" s="124">
        <v>36</v>
      </c>
      <c r="T23" s="124">
        <v>581</v>
      </c>
      <c r="U23" s="124">
        <v>1108</v>
      </c>
      <c r="V23" s="124">
        <v>1392</v>
      </c>
      <c r="W23" s="124">
        <v>1209</v>
      </c>
      <c r="X23" s="124">
        <v>1435</v>
      </c>
      <c r="Y23" s="123">
        <f t="shared" si="5"/>
        <v>5761</v>
      </c>
      <c r="Z23" s="210"/>
      <c r="AA23" s="124">
        <v>6578</v>
      </c>
      <c r="AB23" s="124">
        <v>16497</v>
      </c>
      <c r="AC23" s="124">
        <v>16256</v>
      </c>
      <c r="AD23" s="124">
        <v>11520</v>
      </c>
      <c r="AE23" s="124">
        <v>8242</v>
      </c>
      <c r="AF23" s="124">
        <v>8974</v>
      </c>
      <c r="AG23" s="123">
        <f t="shared" si="7"/>
        <v>68067</v>
      </c>
      <c r="AH23" s="121"/>
      <c r="AI23" s="126">
        <v>70</v>
      </c>
      <c r="AJ23" s="126">
        <v>261</v>
      </c>
      <c r="AK23" s="126">
        <v>305</v>
      </c>
      <c r="AL23" s="126">
        <v>239</v>
      </c>
      <c r="AM23" s="126">
        <v>161</v>
      </c>
      <c r="AN23" s="126">
        <v>80</v>
      </c>
      <c r="AO23" s="123">
        <f t="shared" si="9"/>
        <v>1116</v>
      </c>
      <c r="AP23" s="121"/>
      <c r="AQ23" s="126">
        <v>94</v>
      </c>
      <c r="AR23" s="126">
        <v>219</v>
      </c>
      <c r="AS23" s="126">
        <v>252</v>
      </c>
      <c r="AT23" s="126">
        <v>178</v>
      </c>
      <c r="AU23" s="126">
        <v>106</v>
      </c>
      <c r="AV23" s="126">
        <v>42</v>
      </c>
      <c r="AW23" s="127">
        <f t="shared" si="11"/>
        <v>891</v>
      </c>
      <c r="AX23" s="128">
        <v>8</v>
      </c>
      <c r="AY23" s="124">
        <v>112</v>
      </c>
      <c r="AZ23" s="124">
        <v>1415</v>
      </c>
      <c r="BA23" s="124">
        <v>2601</v>
      </c>
      <c r="BB23" s="124">
        <v>3792</v>
      </c>
      <c r="BC23" s="124">
        <v>4426</v>
      </c>
      <c r="BD23" s="124">
        <v>4991</v>
      </c>
      <c r="BE23" s="129">
        <f t="shared" si="13"/>
        <v>17345</v>
      </c>
      <c r="BF23" s="128">
        <v>8</v>
      </c>
      <c r="BG23" s="124">
        <v>112</v>
      </c>
      <c r="BH23" s="124">
        <v>997</v>
      </c>
      <c r="BI23" s="124">
        <v>1580</v>
      </c>
      <c r="BJ23" s="124">
        <v>2347</v>
      </c>
      <c r="BK23" s="124">
        <v>2784</v>
      </c>
      <c r="BL23" s="124">
        <v>3372</v>
      </c>
      <c r="BM23" s="129">
        <f t="shared" si="15"/>
        <v>11200</v>
      </c>
      <c r="BN23" s="213"/>
      <c r="BO23" s="130"/>
      <c r="BP23" s="124">
        <v>348</v>
      </c>
      <c r="BQ23" s="124">
        <v>919</v>
      </c>
      <c r="BR23" s="124">
        <v>1152</v>
      </c>
      <c r="BS23" s="124">
        <v>899</v>
      </c>
      <c r="BT23" s="124">
        <v>549</v>
      </c>
      <c r="BU23" s="129">
        <f t="shared" si="17"/>
        <v>3867</v>
      </c>
      <c r="BV23" s="121"/>
      <c r="BW23" s="131"/>
      <c r="BX23" s="122">
        <v>70</v>
      </c>
      <c r="BY23" s="122">
        <v>102</v>
      </c>
      <c r="BZ23" s="122">
        <v>293</v>
      </c>
      <c r="CA23" s="122">
        <v>743</v>
      </c>
      <c r="CB23" s="122">
        <v>1070</v>
      </c>
      <c r="CC23" s="132">
        <f t="shared" si="19"/>
        <v>2278</v>
      </c>
      <c r="CD23" s="128">
        <v>8</v>
      </c>
      <c r="CE23" s="124">
        <v>14323</v>
      </c>
      <c r="CF23" s="124">
        <v>41704</v>
      </c>
      <c r="CG23" s="124">
        <v>44969</v>
      </c>
      <c r="CH23" s="124">
        <v>35346</v>
      </c>
      <c r="CI23" s="124">
        <v>27389</v>
      </c>
      <c r="CJ23" s="124">
        <v>30780</v>
      </c>
      <c r="CK23" s="129">
        <f t="shared" si="21"/>
        <v>194519</v>
      </c>
    </row>
    <row r="24" spans="1:89" s="94" customFormat="1" ht="18.75" customHeight="1">
      <c r="A24" s="182" t="s">
        <v>18</v>
      </c>
      <c r="B24" s="121"/>
      <c r="C24" s="122">
        <f t="shared" si="22"/>
        <v>6339</v>
      </c>
      <c r="D24" s="122">
        <f t="shared" si="22"/>
        <v>26838</v>
      </c>
      <c r="E24" s="122">
        <f t="shared" si="22"/>
        <v>21324</v>
      </c>
      <c r="F24" s="122">
        <f t="shared" si="22"/>
        <v>17020</v>
      </c>
      <c r="G24" s="122">
        <f t="shared" si="22"/>
        <v>16763</v>
      </c>
      <c r="H24" s="122">
        <f t="shared" si="22"/>
        <v>13714</v>
      </c>
      <c r="I24" s="123">
        <f t="shared" si="1"/>
        <v>101998</v>
      </c>
      <c r="J24" s="121"/>
      <c r="K24" s="124">
        <v>3265</v>
      </c>
      <c r="L24" s="124">
        <v>15228</v>
      </c>
      <c r="M24" s="124">
        <v>12487</v>
      </c>
      <c r="N24" s="124">
        <v>9958</v>
      </c>
      <c r="O24" s="124">
        <v>10181</v>
      </c>
      <c r="P24" s="124">
        <v>8362</v>
      </c>
      <c r="Q24" s="123">
        <f t="shared" si="3"/>
        <v>59481</v>
      </c>
      <c r="R24" s="210"/>
      <c r="S24" s="124">
        <v>18</v>
      </c>
      <c r="T24" s="124">
        <v>190</v>
      </c>
      <c r="U24" s="124">
        <v>306</v>
      </c>
      <c r="V24" s="124">
        <v>604</v>
      </c>
      <c r="W24" s="124">
        <v>603</v>
      </c>
      <c r="X24" s="124">
        <v>525</v>
      </c>
      <c r="Y24" s="123">
        <f t="shared" si="5"/>
        <v>2246</v>
      </c>
      <c r="Z24" s="210"/>
      <c r="AA24" s="124">
        <v>2960</v>
      </c>
      <c r="AB24" s="124">
        <v>11089</v>
      </c>
      <c r="AC24" s="124">
        <v>8235</v>
      </c>
      <c r="AD24" s="124">
        <v>6257</v>
      </c>
      <c r="AE24" s="124">
        <v>5837</v>
      </c>
      <c r="AF24" s="124">
        <v>4763</v>
      </c>
      <c r="AG24" s="123">
        <f t="shared" si="7"/>
        <v>39141</v>
      </c>
      <c r="AH24" s="121"/>
      <c r="AI24" s="126">
        <v>38</v>
      </c>
      <c r="AJ24" s="126">
        <v>164</v>
      </c>
      <c r="AK24" s="126">
        <v>176</v>
      </c>
      <c r="AL24" s="126">
        <v>123</v>
      </c>
      <c r="AM24" s="126">
        <v>88</v>
      </c>
      <c r="AN24" s="126">
        <v>44</v>
      </c>
      <c r="AO24" s="123">
        <f t="shared" si="9"/>
        <v>633</v>
      </c>
      <c r="AP24" s="121"/>
      <c r="AQ24" s="126">
        <v>58</v>
      </c>
      <c r="AR24" s="126">
        <v>167</v>
      </c>
      <c r="AS24" s="126">
        <v>120</v>
      </c>
      <c r="AT24" s="126">
        <v>78</v>
      </c>
      <c r="AU24" s="126">
        <v>54</v>
      </c>
      <c r="AV24" s="126">
        <v>20</v>
      </c>
      <c r="AW24" s="127">
        <f t="shared" si="11"/>
        <v>497</v>
      </c>
      <c r="AX24" s="128">
        <v>7</v>
      </c>
      <c r="AY24" s="124">
        <v>77</v>
      </c>
      <c r="AZ24" s="124">
        <v>1005</v>
      </c>
      <c r="BA24" s="124">
        <v>1262</v>
      </c>
      <c r="BB24" s="124">
        <v>1902</v>
      </c>
      <c r="BC24" s="124">
        <v>2999</v>
      </c>
      <c r="BD24" s="124">
        <v>2335</v>
      </c>
      <c r="BE24" s="129">
        <f t="shared" si="13"/>
        <v>9587</v>
      </c>
      <c r="BF24" s="128">
        <v>7</v>
      </c>
      <c r="BG24" s="124">
        <v>77</v>
      </c>
      <c r="BH24" s="124">
        <v>759</v>
      </c>
      <c r="BI24" s="124">
        <v>758</v>
      </c>
      <c r="BJ24" s="124">
        <v>852</v>
      </c>
      <c r="BK24" s="124">
        <v>1489</v>
      </c>
      <c r="BL24" s="124">
        <v>1321</v>
      </c>
      <c r="BM24" s="129">
        <f t="shared" si="15"/>
        <v>5263</v>
      </c>
      <c r="BN24" s="213"/>
      <c r="BO24" s="130"/>
      <c r="BP24" s="124">
        <v>222</v>
      </c>
      <c r="BQ24" s="124">
        <v>427</v>
      </c>
      <c r="BR24" s="124">
        <v>916</v>
      </c>
      <c r="BS24" s="124">
        <v>1057</v>
      </c>
      <c r="BT24" s="124">
        <v>462</v>
      </c>
      <c r="BU24" s="129">
        <f t="shared" si="17"/>
        <v>3084</v>
      </c>
      <c r="BV24" s="121"/>
      <c r="BW24" s="131"/>
      <c r="BX24" s="122">
        <v>24</v>
      </c>
      <c r="BY24" s="122">
        <v>77</v>
      </c>
      <c r="BZ24" s="122">
        <v>134</v>
      </c>
      <c r="CA24" s="122">
        <v>453</v>
      </c>
      <c r="CB24" s="122">
        <v>552</v>
      </c>
      <c r="CC24" s="132">
        <f t="shared" si="19"/>
        <v>1240</v>
      </c>
      <c r="CD24" s="128">
        <v>7</v>
      </c>
      <c r="CE24" s="124">
        <v>6416</v>
      </c>
      <c r="CF24" s="124">
        <v>27843</v>
      </c>
      <c r="CG24" s="124">
        <v>22586</v>
      </c>
      <c r="CH24" s="124">
        <v>18922</v>
      </c>
      <c r="CI24" s="124">
        <v>19762</v>
      </c>
      <c r="CJ24" s="124">
        <v>16049</v>
      </c>
      <c r="CK24" s="129">
        <f t="shared" si="21"/>
        <v>111585</v>
      </c>
    </row>
    <row r="25" spans="1:89" s="94" customFormat="1" ht="18.75" customHeight="1">
      <c r="A25" s="182" t="s">
        <v>19</v>
      </c>
      <c r="B25" s="121"/>
      <c r="C25" s="122">
        <f t="shared" si="22"/>
        <v>13897</v>
      </c>
      <c r="D25" s="122">
        <f t="shared" si="22"/>
        <v>53321</v>
      </c>
      <c r="E25" s="122">
        <f t="shared" si="22"/>
        <v>46309</v>
      </c>
      <c r="F25" s="122">
        <f t="shared" si="22"/>
        <v>30668</v>
      </c>
      <c r="G25" s="122">
        <f t="shared" si="22"/>
        <v>28861</v>
      </c>
      <c r="H25" s="122">
        <f t="shared" si="22"/>
        <v>27612</v>
      </c>
      <c r="I25" s="123">
        <f t="shared" si="1"/>
        <v>200668</v>
      </c>
      <c r="J25" s="121"/>
      <c r="K25" s="124">
        <v>7064</v>
      </c>
      <c r="L25" s="124">
        <v>28769</v>
      </c>
      <c r="M25" s="124">
        <v>26091</v>
      </c>
      <c r="N25" s="124">
        <v>17387</v>
      </c>
      <c r="O25" s="124">
        <v>16466</v>
      </c>
      <c r="P25" s="124">
        <v>16397</v>
      </c>
      <c r="Q25" s="123">
        <f t="shared" si="3"/>
        <v>112174</v>
      </c>
      <c r="R25" s="210"/>
      <c r="S25" s="124">
        <v>49</v>
      </c>
      <c r="T25" s="124">
        <v>415</v>
      </c>
      <c r="U25" s="124">
        <v>874</v>
      </c>
      <c r="V25" s="124">
        <v>1177</v>
      </c>
      <c r="W25" s="124">
        <v>1192</v>
      </c>
      <c r="X25" s="124">
        <v>1090</v>
      </c>
      <c r="Y25" s="123">
        <f t="shared" si="5"/>
        <v>4797</v>
      </c>
      <c r="Z25" s="210"/>
      <c r="AA25" s="124">
        <v>6572</v>
      </c>
      <c r="AB25" s="124">
        <v>23404</v>
      </c>
      <c r="AC25" s="124">
        <v>18738</v>
      </c>
      <c r="AD25" s="124">
        <v>11696</v>
      </c>
      <c r="AE25" s="124">
        <v>10935</v>
      </c>
      <c r="AF25" s="124">
        <v>9976</v>
      </c>
      <c r="AG25" s="123">
        <f t="shared" si="7"/>
        <v>81321</v>
      </c>
      <c r="AH25" s="121"/>
      <c r="AI25" s="126">
        <v>83</v>
      </c>
      <c r="AJ25" s="126">
        <v>386</v>
      </c>
      <c r="AK25" s="126">
        <v>374</v>
      </c>
      <c r="AL25" s="126">
        <v>266</v>
      </c>
      <c r="AM25" s="126">
        <v>184</v>
      </c>
      <c r="AN25" s="126">
        <v>107</v>
      </c>
      <c r="AO25" s="123">
        <f t="shared" si="9"/>
        <v>1400</v>
      </c>
      <c r="AP25" s="121"/>
      <c r="AQ25" s="126">
        <v>129</v>
      </c>
      <c r="AR25" s="126">
        <v>347</v>
      </c>
      <c r="AS25" s="126">
        <v>232</v>
      </c>
      <c r="AT25" s="126">
        <v>142</v>
      </c>
      <c r="AU25" s="126">
        <v>84</v>
      </c>
      <c r="AV25" s="126">
        <v>42</v>
      </c>
      <c r="AW25" s="127">
        <f t="shared" si="11"/>
        <v>976</v>
      </c>
      <c r="AX25" s="128">
        <v>20</v>
      </c>
      <c r="AY25" s="124">
        <v>89</v>
      </c>
      <c r="AZ25" s="124">
        <v>1773</v>
      </c>
      <c r="BA25" s="124">
        <v>3194</v>
      </c>
      <c r="BB25" s="124">
        <v>3600</v>
      </c>
      <c r="BC25" s="124">
        <v>5943</v>
      </c>
      <c r="BD25" s="124">
        <v>4365</v>
      </c>
      <c r="BE25" s="129">
        <f t="shared" si="13"/>
        <v>18984</v>
      </c>
      <c r="BF25" s="128">
        <v>20</v>
      </c>
      <c r="BG25" s="124">
        <v>89</v>
      </c>
      <c r="BH25" s="124">
        <v>1114</v>
      </c>
      <c r="BI25" s="124">
        <v>1747</v>
      </c>
      <c r="BJ25" s="124">
        <v>1864</v>
      </c>
      <c r="BK25" s="124">
        <v>3496</v>
      </c>
      <c r="BL25" s="124">
        <v>2783</v>
      </c>
      <c r="BM25" s="129">
        <f t="shared" si="15"/>
        <v>11113</v>
      </c>
      <c r="BN25" s="213"/>
      <c r="BO25" s="130"/>
      <c r="BP25" s="124">
        <v>594</v>
      </c>
      <c r="BQ25" s="124">
        <v>1307</v>
      </c>
      <c r="BR25" s="124">
        <v>1540</v>
      </c>
      <c r="BS25" s="124">
        <v>1661</v>
      </c>
      <c r="BT25" s="124">
        <v>578</v>
      </c>
      <c r="BU25" s="129">
        <f t="shared" si="17"/>
        <v>5680</v>
      </c>
      <c r="BV25" s="121"/>
      <c r="BW25" s="131"/>
      <c r="BX25" s="122">
        <v>65</v>
      </c>
      <c r="BY25" s="122">
        <v>140</v>
      </c>
      <c r="BZ25" s="122">
        <v>196</v>
      </c>
      <c r="CA25" s="122">
        <v>786</v>
      </c>
      <c r="CB25" s="122">
        <v>1004</v>
      </c>
      <c r="CC25" s="132">
        <f t="shared" si="19"/>
        <v>2191</v>
      </c>
      <c r="CD25" s="128">
        <v>20</v>
      </c>
      <c r="CE25" s="124">
        <v>13986</v>
      </c>
      <c r="CF25" s="124">
        <v>55094</v>
      </c>
      <c r="CG25" s="124">
        <v>49503</v>
      </c>
      <c r="CH25" s="124">
        <v>34268</v>
      </c>
      <c r="CI25" s="124">
        <v>34804</v>
      </c>
      <c r="CJ25" s="124">
        <v>31977</v>
      </c>
      <c r="CK25" s="129">
        <f t="shared" si="21"/>
        <v>219652</v>
      </c>
    </row>
    <row r="26" spans="1:89" s="94" customFormat="1" ht="18.75" customHeight="1">
      <c r="A26" s="182" t="s">
        <v>20</v>
      </c>
      <c r="B26" s="121"/>
      <c r="C26" s="122">
        <f t="shared" si="22"/>
        <v>25718</v>
      </c>
      <c r="D26" s="122">
        <f t="shared" si="22"/>
        <v>72583</v>
      </c>
      <c r="E26" s="122">
        <f t="shared" si="22"/>
        <v>48135</v>
      </c>
      <c r="F26" s="122">
        <f t="shared" si="22"/>
        <v>38372</v>
      </c>
      <c r="G26" s="122">
        <f t="shared" si="22"/>
        <v>33568</v>
      </c>
      <c r="H26" s="122">
        <f t="shared" si="22"/>
        <v>30783</v>
      </c>
      <c r="I26" s="123">
        <f t="shared" si="1"/>
        <v>249159</v>
      </c>
      <c r="J26" s="121"/>
      <c r="K26" s="124">
        <v>13411</v>
      </c>
      <c r="L26" s="124">
        <v>40336</v>
      </c>
      <c r="M26" s="124">
        <v>27401</v>
      </c>
      <c r="N26" s="124">
        <v>22452</v>
      </c>
      <c r="O26" s="124">
        <v>20009</v>
      </c>
      <c r="P26" s="124">
        <v>18949</v>
      </c>
      <c r="Q26" s="123">
        <f t="shared" si="3"/>
        <v>142558</v>
      </c>
      <c r="R26" s="210"/>
      <c r="S26" s="124">
        <v>97</v>
      </c>
      <c r="T26" s="124">
        <v>1384</v>
      </c>
      <c r="U26" s="124">
        <v>1406</v>
      </c>
      <c r="V26" s="124">
        <v>1907</v>
      </c>
      <c r="W26" s="124">
        <v>1852</v>
      </c>
      <c r="X26" s="124">
        <v>1350</v>
      </c>
      <c r="Y26" s="123">
        <f t="shared" si="5"/>
        <v>7996</v>
      </c>
      <c r="Z26" s="210"/>
      <c r="AA26" s="124">
        <v>11932</v>
      </c>
      <c r="AB26" s="124">
        <v>30077</v>
      </c>
      <c r="AC26" s="124">
        <v>18671</v>
      </c>
      <c r="AD26" s="124">
        <v>13524</v>
      </c>
      <c r="AE26" s="124">
        <v>11396</v>
      </c>
      <c r="AF26" s="124">
        <v>10350</v>
      </c>
      <c r="AG26" s="123">
        <f t="shared" si="7"/>
        <v>95950</v>
      </c>
      <c r="AH26" s="121"/>
      <c r="AI26" s="126">
        <v>128</v>
      </c>
      <c r="AJ26" s="126">
        <v>423</v>
      </c>
      <c r="AK26" s="126">
        <v>363</v>
      </c>
      <c r="AL26" s="126">
        <v>282</v>
      </c>
      <c r="AM26" s="126">
        <v>211</v>
      </c>
      <c r="AN26" s="126">
        <v>90</v>
      </c>
      <c r="AO26" s="123">
        <f t="shared" si="9"/>
        <v>1497</v>
      </c>
      <c r="AP26" s="121"/>
      <c r="AQ26" s="126">
        <v>150</v>
      </c>
      <c r="AR26" s="126">
        <v>363</v>
      </c>
      <c r="AS26" s="126">
        <v>294</v>
      </c>
      <c r="AT26" s="126">
        <v>207</v>
      </c>
      <c r="AU26" s="126">
        <v>100</v>
      </c>
      <c r="AV26" s="126">
        <v>44</v>
      </c>
      <c r="AW26" s="127">
        <f t="shared" si="11"/>
        <v>1158</v>
      </c>
      <c r="AX26" s="128">
        <v>13</v>
      </c>
      <c r="AY26" s="124">
        <v>98</v>
      </c>
      <c r="AZ26" s="124">
        <v>3084</v>
      </c>
      <c r="BA26" s="124">
        <v>3893</v>
      </c>
      <c r="BB26" s="124">
        <v>5307</v>
      </c>
      <c r="BC26" s="124">
        <v>7747</v>
      </c>
      <c r="BD26" s="124">
        <v>5512</v>
      </c>
      <c r="BE26" s="129">
        <f t="shared" si="13"/>
        <v>25654</v>
      </c>
      <c r="BF26" s="128">
        <v>13</v>
      </c>
      <c r="BG26" s="124">
        <v>98</v>
      </c>
      <c r="BH26" s="124">
        <v>1842</v>
      </c>
      <c r="BI26" s="124">
        <v>2071</v>
      </c>
      <c r="BJ26" s="124">
        <v>2760</v>
      </c>
      <c r="BK26" s="124">
        <v>4261</v>
      </c>
      <c r="BL26" s="124">
        <v>3107</v>
      </c>
      <c r="BM26" s="129">
        <f t="shared" si="15"/>
        <v>14152</v>
      </c>
      <c r="BN26" s="213"/>
      <c r="BO26" s="130"/>
      <c r="BP26" s="124">
        <v>1118</v>
      </c>
      <c r="BQ26" s="124">
        <v>1539</v>
      </c>
      <c r="BR26" s="124">
        <v>2022</v>
      </c>
      <c r="BS26" s="124">
        <v>2005</v>
      </c>
      <c r="BT26" s="124">
        <v>677</v>
      </c>
      <c r="BU26" s="129">
        <f t="shared" si="17"/>
        <v>7361</v>
      </c>
      <c r="BV26" s="121"/>
      <c r="BW26" s="131"/>
      <c r="BX26" s="122">
        <v>124</v>
      </c>
      <c r="BY26" s="122">
        <v>283</v>
      </c>
      <c r="BZ26" s="122">
        <v>525</v>
      </c>
      <c r="CA26" s="122">
        <v>1481</v>
      </c>
      <c r="CB26" s="122">
        <v>1728</v>
      </c>
      <c r="CC26" s="132">
        <f t="shared" si="19"/>
        <v>4141</v>
      </c>
      <c r="CD26" s="128">
        <v>13</v>
      </c>
      <c r="CE26" s="124">
        <v>25816</v>
      </c>
      <c r="CF26" s="124">
        <v>75667</v>
      </c>
      <c r="CG26" s="124">
        <v>52028</v>
      </c>
      <c r="CH26" s="124">
        <v>43679</v>
      </c>
      <c r="CI26" s="124">
        <v>41315</v>
      </c>
      <c r="CJ26" s="124">
        <v>36295</v>
      </c>
      <c r="CK26" s="129">
        <f t="shared" si="21"/>
        <v>274813</v>
      </c>
    </row>
    <row r="27" spans="1:89" s="94" customFormat="1" ht="18.75" customHeight="1">
      <c r="A27" s="182" t="s">
        <v>21</v>
      </c>
      <c r="B27" s="121"/>
      <c r="C27" s="122">
        <f t="shared" si="22"/>
        <v>17342</v>
      </c>
      <c r="D27" s="122">
        <f t="shared" si="22"/>
        <v>77896</v>
      </c>
      <c r="E27" s="122">
        <f t="shared" si="22"/>
        <v>64134</v>
      </c>
      <c r="F27" s="122">
        <f t="shared" si="22"/>
        <v>50400</v>
      </c>
      <c r="G27" s="122">
        <f t="shared" si="22"/>
        <v>41586</v>
      </c>
      <c r="H27" s="122">
        <f t="shared" si="22"/>
        <v>43153</v>
      </c>
      <c r="I27" s="123">
        <f t="shared" si="1"/>
        <v>294511</v>
      </c>
      <c r="J27" s="121"/>
      <c r="K27" s="124">
        <v>8844</v>
      </c>
      <c r="L27" s="124">
        <v>41802</v>
      </c>
      <c r="M27" s="124">
        <v>35176</v>
      </c>
      <c r="N27" s="124">
        <v>28039</v>
      </c>
      <c r="O27" s="124">
        <v>23846</v>
      </c>
      <c r="P27" s="124">
        <v>25029</v>
      </c>
      <c r="Q27" s="123">
        <f t="shared" si="3"/>
        <v>162736</v>
      </c>
      <c r="R27" s="210"/>
      <c r="S27" s="124">
        <v>24</v>
      </c>
      <c r="T27" s="124">
        <v>528</v>
      </c>
      <c r="U27" s="124">
        <v>864</v>
      </c>
      <c r="V27" s="124">
        <v>1443</v>
      </c>
      <c r="W27" s="124">
        <v>1349</v>
      </c>
      <c r="X27" s="124">
        <v>1663</v>
      </c>
      <c r="Y27" s="123">
        <f t="shared" si="5"/>
        <v>5871</v>
      </c>
      <c r="Z27" s="210"/>
      <c r="AA27" s="124">
        <v>8354</v>
      </c>
      <c r="AB27" s="124">
        <v>35056</v>
      </c>
      <c r="AC27" s="124">
        <v>27390</v>
      </c>
      <c r="AD27" s="124">
        <v>20220</v>
      </c>
      <c r="AE27" s="124">
        <v>15977</v>
      </c>
      <c r="AF27" s="124">
        <v>16279</v>
      </c>
      <c r="AG27" s="123">
        <f t="shared" si="7"/>
        <v>123276</v>
      </c>
      <c r="AH27" s="121"/>
      <c r="AI27" s="126">
        <v>63</v>
      </c>
      <c r="AJ27" s="126">
        <v>265</v>
      </c>
      <c r="AK27" s="126">
        <v>392</v>
      </c>
      <c r="AL27" s="126">
        <v>412</v>
      </c>
      <c r="AM27" s="126">
        <v>264</v>
      </c>
      <c r="AN27" s="126">
        <v>102</v>
      </c>
      <c r="AO27" s="123">
        <f t="shared" si="9"/>
        <v>1498</v>
      </c>
      <c r="AP27" s="121"/>
      <c r="AQ27" s="126">
        <v>57</v>
      </c>
      <c r="AR27" s="126">
        <v>245</v>
      </c>
      <c r="AS27" s="126">
        <v>312</v>
      </c>
      <c r="AT27" s="126">
        <v>286</v>
      </c>
      <c r="AU27" s="126">
        <v>150</v>
      </c>
      <c r="AV27" s="126">
        <v>80</v>
      </c>
      <c r="AW27" s="127">
        <f t="shared" si="11"/>
        <v>1130</v>
      </c>
      <c r="AX27" s="128">
        <v>42</v>
      </c>
      <c r="AY27" s="124">
        <v>148</v>
      </c>
      <c r="AZ27" s="124">
        <v>2037</v>
      </c>
      <c r="BA27" s="124">
        <v>3663</v>
      </c>
      <c r="BB27" s="124">
        <v>5632</v>
      </c>
      <c r="BC27" s="124">
        <v>7738</v>
      </c>
      <c r="BD27" s="124">
        <v>5324</v>
      </c>
      <c r="BE27" s="129">
        <f t="shared" si="13"/>
        <v>24584</v>
      </c>
      <c r="BF27" s="128">
        <v>42</v>
      </c>
      <c r="BG27" s="124">
        <v>148</v>
      </c>
      <c r="BH27" s="124">
        <v>1258</v>
      </c>
      <c r="BI27" s="124">
        <v>2093</v>
      </c>
      <c r="BJ27" s="124">
        <v>3350</v>
      </c>
      <c r="BK27" s="124">
        <v>4645</v>
      </c>
      <c r="BL27" s="124">
        <v>3017</v>
      </c>
      <c r="BM27" s="129">
        <f t="shared" si="15"/>
        <v>14553</v>
      </c>
      <c r="BN27" s="213"/>
      <c r="BO27" s="130"/>
      <c r="BP27" s="124">
        <v>702</v>
      </c>
      <c r="BQ27" s="124">
        <v>1364</v>
      </c>
      <c r="BR27" s="124">
        <v>1979</v>
      </c>
      <c r="BS27" s="124">
        <v>2360</v>
      </c>
      <c r="BT27" s="124">
        <v>1393</v>
      </c>
      <c r="BU27" s="129">
        <f t="shared" si="17"/>
        <v>7798</v>
      </c>
      <c r="BV27" s="121"/>
      <c r="BW27" s="131"/>
      <c r="BX27" s="122">
        <v>77</v>
      </c>
      <c r="BY27" s="122">
        <v>206</v>
      </c>
      <c r="BZ27" s="122">
        <v>303</v>
      </c>
      <c r="CA27" s="122">
        <v>733</v>
      </c>
      <c r="CB27" s="122">
        <v>914</v>
      </c>
      <c r="CC27" s="132">
        <f t="shared" si="19"/>
        <v>2233</v>
      </c>
      <c r="CD27" s="128">
        <v>42</v>
      </c>
      <c r="CE27" s="124">
        <v>17490</v>
      </c>
      <c r="CF27" s="124">
        <v>79933</v>
      </c>
      <c r="CG27" s="124">
        <v>67797</v>
      </c>
      <c r="CH27" s="124">
        <v>56032</v>
      </c>
      <c r="CI27" s="124">
        <v>49324</v>
      </c>
      <c r="CJ27" s="124">
        <v>48477</v>
      </c>
      <c r="CK27" s="129">
        <f t="shared" si="21"/>
        <v>319095</v>
      </c>
    </row>
    <row r="28" spans="1:89" s="94" customFormat="1" ht="18.75" customHeight="1">
      <c r="A28" s="182" t="s">
        <v>22</v>
      </c>
      <c r="B28" s="121"/>
      <c r="C28" s="122">
        <f t="shared" si="22"/>
        <v>11328</v>
      </c>
      <c r="D28" s="122">
        <f t="shared" si="22"/>
        <v>41256</v>
      </c>
      <c r="E28" s="122">
        <f t="shared" si="22"/>
        <v>37995</v>
      </c>
      <c r="F28" s="122">
        <f t="shared" si="22"/>
        <v>24560</v>
      </c>
      <c r="G28" s="122">
        <f t="shared" si="22"/>
        <v>20848</v>
      </c>
      <c r="H28" s="122">
        <f t="shared" si="22"/>
        <v>23938</v>
      </c>
      <c r="I28" s="123">
        <f t="shared" si="1"/>
        <v>159925</v>
      </c>
      <c r="J28" s="121"/>
      <c r="K28" s="124">
        <v>5878</v>
      </c>
      <c r="L28" s="124">
        <v>22751</v>
      </c>
      <c r="M28" s="124">
        <v>21175</v>
      </c>
      <c r="N28" s="124">
        <v>13864</v>
      </c>
      <c r="O28" s="124">
        <v>11968</v>
      </c>
      <c r="P28" s="124">
        <v>13625</v>
      </c>
      <c r="Q28" s="123">
        <f t="shared" si="3"/>
        <v>89261</v>
      </c>
      <c r="R28" s="210"/>
      <c r="S28" s="124">
        <v>21</v>
      </c>
      <c r="T28" s="124">
        <v>292</v>
      </c>
      <c r="U28" s="124">
        <v>678</v>
      </c>
      <c r="V28" s="124">
        <v>870</v>
      </c>
      <c r="W28" s="124">
        <v>829</v>
      </c>
      <c r="X28" s="124">
        <v>1062</v>
      </c>
      <c r="Y28" s="123">
        <f t="shared" si="5"/>
        <v>3752</v>
      </c>
      <c r="Z28" s="210"/>
      <c r="AA28" s="124">
        <v>5323</v>
      </c>
      <c r="AB28" s="124">
        <v>17729</v>
      </c>
      <c r="AC28" s="124">
        <v>15637</v>
      </c>
      <c r="AD28" s="124">
        <v>9505</v>
      </c>
      <c r="AE28" s="124">
        <v>7813</v>
      </c>
      <c r="AF28" s="124">
        <v>9141</v>
      </c>
      <c r="AG28" s="123">
        <f t="shared" si="7"/>
        <v>65148</v>
      </c>
      <c r="AH28" s="121"/>
      <c r="AI28" s="126">
        <v>48</v>
      </c>
      <c r="AJ28" s="126">
        <v>260</v>
      </c>
      <c r="AK28" s="126">
        <v>286</v>
      </c>
      <c r="AL28" s="126">
        <v>204</v>
      </c>
      <c r="AM28" s="126">
        <v>143</v>
      </c>
      <c r="AN28" s="126">
        <v>85</v>
      </c>
      <c r="AO28" s="123">
        <f t="shared" si="9"/>
        <v>1026</v>
      </c>
      <c r="AP28" s="121"/>
      <c r="AQ28" s="126">
        <v>58</v>
      </c>
      <c r="AR28" s="126">
        <v>224</v>
      </c>
      <c r="AS28" s="126">
        <v>219</v>
      </c>
      <c r="AT28" s="126">
        <v>117</v>
      </c>
      <c r="AU28" s="126">
        <v>95</v>
      </c>
      <c r="AV28" s="126">
        <v>25</v>
      </c>
      <c r="AW28" s="127">
        <f t="shared" si="11"/>
        <v>738</v>
      </c>
      <c r="AX28" s="128">
        <v>24</v>
      </c>
      <c r="AY28" s="124">
        <v>68</v>
      </c>
      <c r="AZ28" s="124">
        <v>2016</v>
      </c>
      <c r="BA28" s="124">
        <v>3376</v>
      </c>
      <c r="BB28" s="124">
        <v>3943</v>
      </c>
      <c r="BC28" s="124">
        <v>5618</v>
      </c>
      <c r="BD28" s="124">
        <v>6069</v>
      </c>
      <c r="BE28" s="129">
        <f t="shared" si="13"/>
        <v>21114</v>
      </c>
      <c r="BF28" s="128">
        <v>24</v>
      </c>
      <c r="BG28" s="124">
        <v>68</v>
      </c>
      <c r="BH28" s="124">
        <v>1339</v>
      </c>
      <c r="BI28" s="124">
        <v>1759</v>
      </c>
      <c r="BJ28" s="124">
        <v>2104</v>
      </c>
      <c r="BK28" s="124">
        <v>2905</v>
      </c>
      <c r="BL28" s="124">
        <v>3411</v>
      </c>
      <c r="BM28" s="129">
        <f t="shared" si="15"/>
        <v>11610</v>
      </c>
      <c r="BN28" s="213"/>
      <c r="BO28" s="130"/>
      <c r="BP28" s="124">
        <v>638</v>
      </c>
      <c r="BQ28" s="124">
        <v>1452</v>
      </c>
      <c r="BR28" s="124">
        <v>1658</v>
      </c>
      <c r="BS28" s="124">
        <v>1973</v>
      </c>
      <c r="BT28" s="124">
        <v>1227</v>
      </c>
      <c r="BU28" s="129">
        <f t="shared" si="17"/>
        <v>6948</v>
      </c>
      <c r="BV28" s="121"/>
      <c r="BW28" s="131"/>
      <c r="BX28" s="122">
        <v>39</v>
      </c>
      <c r="BY28" s="122">
        <v>165</v>
      </c>
      <c r="BZ28" s="122">
        <v>181</v>
      </c>
      <c r="CA28" s="122">
        <v>740</v>
      </c>
      <c r="CB28" s="122">
        <v>1431</v>
      </c>
      <c r="CC28" s="132">
        <f t="shared" si="19"/>
        <v>2556</v>
      </c>
      <c r="CD28" s="128">
        <v>24</v>
      </c>
      <c r="CE28" s="124">
        <v>11396</v>
      </c>
      <c r="CF28" s="124">
        <v>43272</v>
      </c>
      <c r="CG28" s="124">
        <v>41371</v>
      </c>
      <c r="CH28" s="124">
        <v>28503</v>
      </c>
      <c r="CI28" s="124">
        <v>26466</v>
      </c>
      <c r="CJ28" s="124">
        <v>30007</v>
      </c>
      <c r="CK28" s="129">
        <f t="shared" si="21"/>
        <v>181039</v>
      </c>
    </row>
    <row r="29" spans="1:89" s="94" customFormat="1" ht="18.75" customHeight="1">
      <c r="A29" s="182" t="s">
        <v>23</v>
      </c>
      <c r="B29" s="121"/>
      <c r="C29" s="122">
        <f t="shared" si="22"/>
        <v>11256</v>
      </c>
      <c r="D29" s="122">
        <f t="shared" si="22"/>
        <v>36775</v>
      </c>
      <c r="E29" s="122">
        <f t="shared" si="22"/>
        <v>36928</v>
      </c>
      <c r="F29" s="122">
        <f t="shared" si="22"/>
        <v>28136</v>
      </c>
      <c r="G29" s="122">
        <f t="shared" si="22"/>
        <v>29395</v>
      </c>
      <c r="H29" s="122">
        <f t="shared" si="22"/>
        <v>29455</v>
      </c>
      <c r="I29" s="123">
        <f t="shared" si="1"/>
        <v>171945</v>
      </c>
      <c r="J29" s="121"/>
      <c r="K29" s="124">
        <v>5775</v>
      </c>
      <c r="L29" s="124">
        <v>19685</v>
      </c>
      <c r="M29" s="124">
        <v>20429</v>
      </c>
      <c r="N29" s="124">
        <v>15306</v>
      </c>
      <c r="O29" s="124">
        <v>16331</v>
      </c>
      <c r="P29" s="124">
        <v>16416</v>
      </c>
      <c r="Q29" s="123">
        <f t="shared" si="3"/>
        <v>93942</v>
      </c>
      <c r="R29" s="210"/>
      <c r="S29" s="124">
        <v>40</v>
      </c>
      <c r="T29" s="124">
        <v>481</v>
      </c>
      <c r="U29" s="124">
        <v>1150</v>
      </c>
      <c r="V29" s="124">
        <v>1714</v>
      </c>
      <c r="W29" s="124">
        <v>2046</v>
      </c>
      <c r="X29" s="124">
        <v>1690</v>
      </c>
      <c r="Y29" s="123">
        <f t="shared" si="5"/>
        <v>7121</v>
      </c>
      <c r="Z29" s="210"/>
      <c r="AA29" s="124">
        <v>5263</v>
      </c>
      <c r="AB29" s="124">
        <v>16085</v>
      </c>
      <c r="AC29" s="124">
        <v>14811</v>
      </c>
      <c r="AD29" s="124">
        <v>10787</v>
      </c>
      <c r="AE29" s="124">
        <v>10713</v>
      </c>
      <c r="AF29" s="124">
        <v>11188</v>
      </c>
      <c r="AG29" s="123">
        <f t="shared" si="7"/>
        <v>68847</v>
      </c>
      <c r="AH29" s="121"/>
      <c r="AI29" s="126">
        <v>72</v>
      </c>
      <c r="AJ29" s="126">
        <v>260</v>
      </c>
      <c r="AK29" s="126">
        <v>304</v>
      </c>
      <c r="AL29" s="126">
        <v>196</v>
      </c>
      <c r="AM29" s="126">
        <v>195</v>
      </c>
      <c r="AN29" s="126">
        <v>104</v>
      </c>
      <c r="AO29" s="123">
        <f t="shared" si="9"/>
        <v>1131</v>
      </c>
      <c r="AP29" s="121"/>
      <c r="AQ29" s="126">
        <v>106</v>
      </c>
      <c r="AR29" s="126">
        <v>264</v>
      </c>
      <c r="AS29" s="126">
        <v>234</v>
      </c>
      <c r="AT29" s="126">
        <v>133</v>
      </c>
      <c r="AU29" s="126">
        <v>110</v>
      </c>
      <c r="AV29" s="126">
        <v>57</v>
      </c>
      <c r="AW29" s="127">
        <f t="shared" si="11"/>
        <v>904</v>
      </c>
      <c r="AX29" s="128">
        <v>40</v>
      </c>
      <c r="AY29" s="124">
        <v>149</v>
      </c>
      <c r="AZ29" s="124">
        <v>1850</v>
      </c>
      <c r="BA29" s="124">
        <v>3129</v>
      </c>
      <c r="BB29" s="124">
        <v>4210</v>
      </c>
      <c r="BC29" s="124">
        <v>5342</v>
      </c>
      <c r="BD29" s="124">
        <v>4749</v>
      </c>
      <c r="BE29" s="129">
        <f t="shared" si="13"/>
        <v>19469</v>
      </c>
      <c r="BF29" s="128">
        <v>40</v>
      </c>
      <c r="BG29" s="124">
        <v>149</v>
      </c>
      <c r="BH29" s="124">
        <v>1151</v>
      </c>
      <c r="BI29" s="124">
        <v>1564</v>
      </c>
      <c r="BJ29" s="124">
        <v>1788</v>
      </c>
      <c r="BK29" s="124">
        <v>2413</v>
      </c>
      <c r="BL29" s="124">
        <v>2199</v>
      </c>
      <c r="BM29" s="129">
        <f t="shared" si="15"/>
        <v>9304</v>
      </c>
      <c r="BN29" s="213"/>
      <c r="BO29" s="130"/>
      <c r="BP29" s="124">
        <v>667</v>
      </c>
      <c r="BQ29" s="124">
        <v>1421</v>
      </c>
      <c r="BR29" s="124">
        <v>2170</v>
      </c>
      <c r="BS29" s="124">
        <v>2375</v>
      </c>
      <c r="BT29" s="124">
        <v>1538</v>
      </c>
      <c r="BU29" s="129">
        <f t="shared" si="17"/>
        <v>8171</v>
      </c>
      <c r="BV29" s="121"/>
      <c r="BW29" s="131"/>
      <c r="BX29" s="122">
        <v>32</v>
      </c>
      <c r="BY29" s="122">
        <v>144</v>
      </c>
      <c r="BZ29" s="122">
        <v>252</v>
      </c>
      <c r="CA29" s="122">
        <v>554</v>
      </c>
      <c r="CB29" s="122">
        <v>1012</v>
      </c>
      <c r="CC29" s="132">
        <f t="shared" si="19"/>
        <v>1994</v>
      </c>
      <c r="CD29" s="128">
        <v>40</v>
      </c>
      <c r="CE29" s="124">
        <v>11405</v>
      </c>
      <c r="CF29" s="124">
        <v>38625</v>
      </c>
      <c r="CG29" s="124">
        <v>40057</v>
      </c>
      <c r="CH29" s="124">
        <v>32346</v>
      </c>
      <c r="CI29" s="124">
        <v>34737</v>
      </c>
      <c r="CJ29" s="124">
        <v>34204</v>
      </c>
      <c r="CK29" s="129">
        <f t="shared" si="21"/>
        <v>191414</v>
      </c>
    </row>
    <row r="30" spans="1:89" s="94" customFormat="1" ht="18.75" customHeight="1">
      <c r="A30" s="183" t="s">
        <v>63</v>
      </c>
      <c r="B30" s="134">
        <f aca="true" t="shared" si="23" ref="B30:H30">SUM(B7:B29)</f>
        <v>0</v>
      </c>
      <c r="C30" s="135">
        <f t="shared" si="23"/>
        <v>307469</v>
      </c>
      <c r="D30" s="135">
        <f t="shared" si="23"/>
        <v>935198</v>
      </c>
      <c r="E30" s="135">
        <f t="shared" si="23"/>
        <v>754703</v>
      </c>
      <c r="F30" s="135">
        <f t="shared" si="23"/>
        <v>573399</v>
      </c>
      <c r="G30" s="135">
        <f t="shared" si="23"/>
        <v>504057</v>
      </c>
      <c r="H30" s="135">
        <f t="shared" si="23"/>
        <v>505869</v>
      </c>
      <c r="I30" s="136">
        <f t="shared" si="1"/>
        <v>3580695</v>
      </c>
      <c r="J30" s="134">
        <f aca="true" t="shared" si="24" ref="J30:P30">SUM(J7:J29)</f>
        <v>0</v>
      </c>
      <c r="K30" s="137">
        <f t="shared" si="24"/>
        <v>158407</v>
      </c>
      <c r="L30" s="137">
        <f t="shared" si="24"/>
        <v>513653</v>
      </c>
      <c r="M30" s="137">
        <f t="shared" si="24"/>
        <v>426974</v>
      </c>
      <c r="N30" s="137">
        <f t="shared" si="24"/>
        <v>329443</v>
      </c>
      <c r="O30" s="137">
        <f t="shared" si="24"/>
        <v>296757</v>
      </c>
      <c r="P30" s="137">
        <f t="shared" si="24"/>
        <v>304582</v>
      </c>
      <c r="Q30" s="136">
        <f t="shared" si="3"/>
        <v>2029816</v>
      </c>
      <c r="R30" s="211">
        <f aca="true" t="shared" si="25" ref="R30:X30">SUM(R7:R29)</f>
        <v>0</v>
      </c>
      <c r="S30" s="135">
        <f t="shared" si="25"/>
        <v>834</v>
      </c>
      <c r="T30" s="135">
        <f t="shared" si="25"/>
        <v>10127</v>
      </c>
      <c r="U30" s="135">
        <f t="shared" si="25"/>
        <v>17268</v>
      </c>
      <c r="V30" s="135">
        <f t="shared" si="25"/>
        <v>22995</v>
      </c>
      <c r="W30" s="135">
        <f t="shared" si="25"/>
        <v>21886</v>
      </c>
      <c r="X30" s="135">
        <f t="shared" si="25"/>
        <v>19670</v>
      </c>
      <c r="Y30" s="136">
        <f t="shared" si="5"/>
        <v>92780</v>
      </c>
      <c r="Z30" s="211">
        <f aca="true" t="shared" si="26" ref="Z30:AF30">SUM(Z7:Z29)</f>
        <v>0</v>
      </c>
      <c r="AA30" s="135">
        <f t="shared" si="26"/>
        <v>144134</v>
      </c>
      <c r="AB30" s="135">
        <f t="shared" si="26"/>
        <v>399616</v>
      </c>
      <c r="AC30" s="135">
        <f t="shared" si="26"/>
        <v>299986</v>
      </c>
      <c r="AD30" s="135">
        <f t="shared" si="26"/>
        <v>213001</v>
      </c>
      <c r="AE30" s="135">
        <f t="shared" si="26"/>
        <v>180160</v>
      </c>
      <c r="AF30" s="135">
        <f t="shared" si="26"/>
        <v>179073</v>
      </c>
      <c r="AG30" s="136">
        <f t="shared" si="7"/>
        <v>1415970</v>
      </c>
      <c r="AH30" s="134">
        <f aca="true" t="shared" si="27" ref="AH30:AN30">SUM(AH7:AH29)</f>
        <v>0</v>
      </c>
      <c r="AI30" s="135">
        <f t="shared" si="27"/>
        <v>1698</v>
      </c>
      <c r="AJ30" s="135">
        <f t="shared" si="27"/>
        <v>6163</v>
      </c>
      <c r="AK30" s="135">
        <f t="shared" si="27"/>
        <v>5948</v>
      </c>
      <c r="AL30" s="135">
        <f t="shared" si="27"/>
        <v>4815</v>
      </c>
      <c r="AM30" s="135">
        <f t="shared" si="27"/>
        <v>3385</v>
      </c>
      <c r="AN30" s="135">
        <f t="shared" si="27"/>
        <v>1694</v>
      </c>
      <c r="AO30" s="136">
        <f t="shared" si="9"/>
        <v>23703</v>
      </c>
      <c r="AP30" s="134">
        <f aca="true" t="shared" si="28" ref="AP30:AV30">SUM(AP7:AP29)</f>
        <v>0</v>
      </c>
      <c r="AQ30" s="135">
        <f t="shared" si="28"/>
        <v>2396</v>
      </c>
      <c r="AR30" s="135">
        <f t="shared" si="28"/>
        <v>5639</v>
      </c>
      <c r="AS30" s="135">
        <f t="shared" si="28"/>
        <v>4527</v>
      </c>
      <c r="AT30" s="135">
        <f t="shared" si="28"/>
        <v>3145</v>
      </c>
      <c r="AU30" s="135">
        <f t="shared" si="28"/>
        <v>1869</v>
      </c>
      <c r="AV30" s="135">
        <f t="shared" si="28"/>
        <v>850</v>
      </c>
      <c r="AW30" s="139">
        <f t="shared" si="11"/>
        <v>18426</v>
      </c>
      <c r="AX30" s="140">
        <f aca="true" t="shared" si="29" ref="AX30:BD30">SUM(AX7:AX29)</f>
        <v>428</v>
      </c>
      <c r="AY30" s="137">
        <f t="shared" si="29"/>
        <v>2765</v>
      </c>
      <c r="AZ30" s="137">
        <f t="shared" si="29"/>
        <v>36644</v>
      </c>
      <c r="BA30" s="137">
        <f t="shared" si="29"/>
        <v>58020</v>
      </c>
      <c r="BB30" s="137">
        <f t="shared" si="29"/>
        <v>76282</v>
      </c>
      <c r="BC30" s="137">
        <f t="shared" si="29"/>
        <v>109962</v>
      </c>
      <c r="BD30" s="137">
        <f t="shared" si="29"/>
        <v>90939</v>
      </c>
      <c r="BE30" s="141">
        <f t="shared" si="13"/>
        <v>375040</v>
      </c>
      <c r="BF30" s="140">
        <f aca="true" t="shared" si="30" ref="BF30:BL30">SUM(BF7:BF29)</f>
        <v>428</v>
      </c>
      <c r="BG30" s="137">
        <f t="shared" si="30"/>
        <v>2765</v>
      </c>
      <c r="BH30" s="137">
        <f t="shared" si="30"/>
        <v>25040</v>
      </c>
      <c r="BI30" s="137">
        <f t="shared" si="30"/>
        <v>34100</v>
      </c>
      <c r="BJ30" s="137">
        <f t="shared" si="30"/>
        <v>44047</v>
      </c>
      <c r="BK30" s="137">
        <f t="shared" si="30"/>
        <v>67992</v>
      </c>
      <c r="BL30" s="137">
        <f t="shared" si="30"/>
        <v>55468</v>
      </c>
      <c r="BM30" s="141">
        <f t="shared" si="15"/>
        <v>229840</v>
      </c>
      <c r="BN30" s="140">
        <f>SUM(,BN54,BN81,BN86,BN96)</f>
        <v>0</v>
      </c>
      <c r="BO30" s="137">
        <f>SUM(,BO54,BO81,BO86,BO96)</f>
        <v>0</v>
      </c>
      <c r="BP30" s="137">
        <f>SUM(BP7:BP29)</f>
        <v>10552</v>
      </c>
      <c r="BQ30" s="137">
        <f>SUM(BQ7:BQ29)</f>
        <v>21373</v>
      </c>
      <c r="BR30" s="137">
        <f>SUM(BR7:BR29)</f>
        <v>27607</v>
      </c>
      <c r="BS30" s="137">
        <f>SUM(BS7:BS29)</f>
        <v>27361</v>
      </c>
      <c r="BT30" s="137">
        <f>SUM(BT7:BT29)</f>
        <v>13328</v>
      </c>
      <c r="BU30" s="141">
        <f t="shared" si="17"/>
        <v>100221</v>
      </c>
      <c r="BV30" s="186">
        <f aca="true" t="shared" si="31" ref="BV30:CB30">SUM(BV7:BV29)</f>
        <v>0</v>
      </c>
      <c r="BW30" s="142">
        <f t="shared" si="31"/>
        <v>0</v>
      </c>
      <c r="BX30" s="135">
        <f t="shared" si="31"/>
        <v>1052</v>
      </c>
      <c r="BY30" s="135">
        <f t="shared" si="31"/>
        <v>2547</v>
      </c>
      <c r="BZ30" s="135">
        <f t="shared" si="31"/>
        <v>4628</v>
      </c>
      <c r="CA30" s="135">
        <f t="shared" si="31"/>
        <v>14609</v>
      </c>
      <c r="CB30" s="135">
        <f t="shared" si="31"/>
        <v>22143</v>
      </c>
      <c r="CC30" s="143">
        <f t="shared" si="19"/>
        <v>44979</v>
      </c>
      <c r="CD30" s="140">
        <f aca="true" t="shared" si="32" ref="CD30:CJ30">SUM(CD7:CD29)</f>
        <v>428</v>
      </c>
      <c r="CE30" s="137">
        <f t="shared" si="32"/>
        <v>310234</v>
      </c>
      <c r="CF30" s="137">
        <f t="shared" si="32"/>
        <v>971842</v>
      </c>
      <c r="CG30" s="137">
        <f t="shared" si="32"/>
        <v>812723</v>
      </c>
      <c r="CH30" s="137">
        <f t="shared" si="32"/>
        <v>649681</v>
      </c>
      <c r="CI30" s="137">
        <f t="shared" si="32"/>
        <v>614019</v>
      </c>
      <c r="CJ30" s="137">
        <f t="shared" si="32"/>
        <v>596808</v>
      </c>
      <c r="CK30" s="141">
        <f t="shared" si="21"/>
        <v>3955735</v>
      </c>
    </row>
    <row r="31" spans="1:89" s="94" customFormat="1" ht="18.75" customHeight="1">
      <c r="A31" s="182" t="s">
        <v>24</v>
      </c>
      <c r="B31" s="121"/>
      <c r="C31" s="122">
        <f aca="true" t="shared" si="33" ref="C31:H56">SUM(K31,S31,AA31,AI31,AQ31)</f>
        <v>14747</v>
      </c>
      <c r="D31" s="122">
        <f t="shared" si="33"/>
        <v>44478</v>
      </c>
      <c r="E31" s="122">
        <f t="shared" si="33"/>
        <v>36165</v>
      </c>
      <c r="F31" s="122">
        <f t="shared" si="33"/>
        <v>26390</v>
      </c>
      <c r="G31" s="122">
        <f t="shared" si="33"/>
        <v>22092</v>
      </c>
      <c r="H31" s="122">
        <f t="shared" si="33"/>
        <v>21913</v>
      </c>
      <c r="I31" s="123">
        <f t="shared" si="1"/>
        <v>165785</v>
      </c>
      <c r="J31" s="121"/>
      <c r="K31" s="124">
        <v>7360</v>
      </c>
      <c r="L31" s="124">
        <v>23505</v>
      </c>
      <c r="M31" s="124">
        <v>19680</v>
      </c>
      <c r="N31" s="124">
        <v>14871</v>
      </c>
      <c r="O31" s="124">
        <v>12970</v>
      </c>
      <c r="P31" s="124">
        <v>13207</v>
      </c>
      <c r="Q31" s="123">
        <f t="shared" si="3"/>
        <v>91593</v>
      </c>
      <c r="R31" s="210"/>
      <c r="S31" s="124">
        <v>62</v>
      </c>
      <c r="T31" s="124">
        <v>664</v>
      </c>
      <c r="U31" s="124">
        <v>1085</v>
      </c>
      <c r="V31" s="124">
        <v>1280</v>
      </c>
      <c r="W31" s="124">
        <v>1114</v>
      </c>
      <c r="X31" s="124">
        <v>895</v>
      </c>
      <c r="Y31" s="123">
        <f t="shared" si="5"/>
        <v>5100</v>
      </c>
      <c r="Z31" s="210"/>
      <c r="AA31" s="124">
        <v>7137</v>
      </c>
      <c r="AB31" s="124">
        <v>19670</v>
      </c>
      <c r="AC31" s="124">
        <v>14799</v>
      </c>
      <c r="AD31" s="124">
        <v>9827</v>
      </c>
      <c r="AE31" s="124">
        <v>7729</v>
      </c>
      <c r="AF31" s="124">
        <v>7683</v>
      </c>
      <c r="AG31" s="123">
        <f t="shared" si="7"/>
        <v>66845</v>
      </c>
      <c r="AH31" s="121"/>
      <c r="AI31" s="126">
        <v>75</v>
      </c>
      <c r="AJ31" s="126">
        <v>346</v>
      </c>
      <c r="AK31" s="126">
        <v>347</v>
      </c>
      <c r="AL31" s="126">
        <v>235</v>
      </c>
      <c r="AM31" s="126">
        <v>167</v>
      </c>
      <c r="AN31" s="126">
        <v>80</v>
      </c>
      <c r="AO31" s="123">
        <f t="shared" si="9"/>
        <v>1250</v>
      </c>
      <c r="AP31" s="121"/>
      <c r="AQ31" s="126">
        <v>113</v>
      </c>
      <c r="AR31" s="126">
        <v>293</v>
      </c>
      <c r="AS31" s="126">
        <v>254</v>
      </c>
      <c r="AT31" s="126">
        <v>177</v>
      </c>
      <c r="AU31" s="126">
        <v>112</v>
      </c>
      <c r="AV31" s="126">
        <v>48</v>
      </c>
      <c r="AW31" s="127">
        <f t="shared" si="11"/>
        <v>997</v>
      </c>
      <c r="AX31" s="128">
        <v>0</v>
      </c>
      <c r="AY31" s="124">
        <v>100</v>
      </c>
      <c r="AZ31" s="124">
        <v>1721</v>
      </c>
      <c r="BA31" s="124">
        <v>3242</v>
      </c>
      <c r="BB31" s="124">
        <v>4107</v>
      </c>
      <c r="BC31" s="124">
        <v>6153</v>
      </c>
      <c r="BD31" s="124">
        <v>6234</v>
      </c>
      <c r="BE31" s="129">
        <f t="shared" si="13"/>
        <v>21557</v>
      </c>
      <c r="BF31" s="128">
        <v>0</v>
      </c>
      <c r="BG31" s="124">
        <v>100</v>
      </c>
      <c r="BH31" s="124">
        <v>1134</v>
      </c>
      <c r="BI31" s="124">
        <v>1988</v>
      </c>
      <c r="BJ31" s="124">
        <v>2470</v>
      </c>
      <c r="BK31" s="124">
        <v>3610</v>
      </c>
      <c r="BL31" s="124">
        <v>3110</v>
      </c>
      <c r="BM31" s="129">
        <f t="shared" si="15"/>
        <v>12412</v>
      </c>
      <c r="BN31" s="213"/>
      <c r="BO31" s="130"/>
      <c r="BP31" s="124">
        <v>549</v>
      </c>
      <c r="BQ31" s="124">
        <v>1176</v>
      </c>
      <c r="BR31" s="124">
        <v>1429</v>
      </c>
      <c r="BS31" s="124">
        <v>1487</v>
      </c>
      <c r="BT31" s="124">
        <v>747</v>
      </c>
      <c r="BU31" s="129">
        <f t="shared" si="17"/>
        <v>5388</v>
      </c>
      <c r="BV31" s="121"/>
      <c r="BW31" s="131"/>
      <c r="BX31" s="122">
        <v>38</v>
      </c>
      <c r="BY31" s="122">
        <v>78</v>
      </c>
      <c r="BZ31" s="122">
        <v>208</v>
      </c>
      <c r="CA31" s="122">
        <v>1056</v>
      </c>
      <c r="CB31" s="122">
        <v>2377</v>
      </c>
      <c r="CC31" s="132">
        <f t="shared" si="19"/>
        <v>3757</v>
      </c>
      <c r="CD31" s="128">
        <v>0</v>
      </c>
      <c r="CE31" s="124">
        <v>14847</v>
      </c>
      <c r="CF31" s="124">
        <v>46199</v>
      </c>
      <c r="CG31" s="124">
        <v>39407</v>
      </c>
      <c r="CH31" s="124">
        <v>30497</v>
      </c>
      <c r="CI31" s="124">
        <v>28245</v>
      </c>
      <c r="CJ31" s="124">
        <v>28147</v>
      </c>
      <c r="CK31" s="129">
        <f t="shared" si="21"/>
        <v>187342</v>
      </c>
    </row>
    <row r="32" spans="1:89" s="94" customFormat="1" ht="18.75" customHeight="1">
      <c r="A32" s="182" t="s">
        <v>25</v>
      </c>
      <c r="B32" s="121"/>
      <c r="C32" s="122">
        <f t="shared" si="33"/>
        <v>7168</v>
      </c>
      <c r="D32" s="122">
        <f t="shared" si="33"/>
        <v>20590</v>
      </c>
      <c r="E32" s="122">
        <f t="shared" si="33"/>
        <v>11710</v>
      </c>
      <c r="F32" s="122">
        <f t="shared" si="33"/>
        <v>7569</v>
      </c>
      <c r="G32" s="122">
        <f t="shared" si="33"/>
        <v>7398</v>
      </c>
      <c r="H32" s="122">
        <f t="shared" si="33"/>
        <v>7436</v>
      </c>
      <c r="I32" s="123">
        <f t="shared" si="1"/>
        <v>61871</v>
      </c>
      <c r="J32" s="121"/>
      <c r="K32" s="124">
        <v>3727</v>
      </c>
      <c r="L32" s="124">
        <v>11366</v>
      </c>
      <c r="M32" s="124">
        <v>6468</v>
      </c>
      <c r="N32" s="124">
        <v>4218</v>
      </c>
      <c r="O32" s="124">
        <v>4188</v>
      </c>
      <c r="P32" s="124">
        <v>4504</v>
      </c>
      <c r="Q32" s="123">
        <f t="shared" si="3"/>
        <v>34471</v>
      </c>
      <c r="R32" s="210"/>
      <c r="S32" s="124">
        <v>57</v>
      </c>
      <c r="T32" s="124">
        <v>291</v>
      </c>
      <c r="U32" s="124">
        <v>422</v>
      </c>
      <c r="V32" s="124">
        <v>384</v>
      </c>
      <c r="W32" s="124">
        <v>471</v>
      </c>
      <c r="X32" s="124">
        <v>294</v>
      </c>
      <c r="Y32" s="123">
        <f t="shared" si="5"/>
        <v>1919</v>
      </c>
      <c r="Z32" s="210"/>
      <c r="AA32" s="124">
        <v>3296</v>
      </c>
      <c r="AB32" s="124">
        <v>8661</v>
      </c>
      <c r="AC32" s="124">
        <v>4654</v>
      </c>
      <c r="AD32" s="124">
        <v>2867</v>
      </c>
      <c r="AE32" s="124">
        <v>2655</v>
      </c>
      <c r="AF32" s="124">
        <v>2591</v>
      </c>
      <c r="AG32" s="123">
        <f t="shared" si="7"/>
        <v>24724</v>
      </c>
      <c r="AH32" s="121"/>
      <c r="AI32" s="126">
        <v>40</v>
      </c>
      <c r="AJ32" s="126">
        <v>154</v>
      </c>
      <c r="AK32" s="126">
        <v>91</v>
      </c>
      <c r="AL32" s="126">
        <v>62</v>
      </c>
      <c r="AM32" s="126">
        <v>52</v>
      </c>
      <c r="AN32" s="126">
        <v>32</v>
      </c>
      <c r="AO32" s="123">
        <f t="shared" si="9"/>
        <v>431</v>
      </c>
      <c r="AP32" s="121"/>
      <c r="AQ32" s="126">
        <v>48</v>
      </c>
      <c r="AR32" s="126">
        <v>118</v>
      </c>
      <c r="AS32" s="126">
        <v>75</v>
      </c>
      <c r="AT32" s="126">
        <v>38</v>
      </c>
      <c r="AU32" s="126">
        <v>32</v>
      </c>
      <c r="AV32" s="126">
        <v>15</v>
      </c>
      <c r="AW32" s="127">
        <f t="shared" si="11"/>
        <v>326</v>
      </c>
      <c r="AX32" s="128">
        <v>0</v>
      </c>
      <c r="AY32" s="124">
        <v>15</v>
      </c>
      <c r="AZ32" s="124">
        <v>1156</v>
      </c>
      <c r="BA32" s="124">
        <v>1653</v>
      </c>
      <c r="BB32" s="124">
        <v>1896</v>
      </c>
      <c r="BC32" s="124">
        <v>2214</v>
      </c>
      <c r="BD32" s="124">
        <v>1792</v>
      </c>
      <c r="BE32" s="129">
        <f t="shared" si="13"/>
        <v>8726</v>
      </c>
      <c r="BF32" s="128">
        <v>0</v>
      </c>
      <c r="BG32" s="124">
        <v>15</v>
      </c>
      <c r="BH32" s="124">
        <v>864</v>
      </c>
      <c r="BI32" s="124">
        <v>1003</v>
      </c>
      <c r="BJ32" s="124">
        <v>1160</v>
      </c>
      <c r="BK32" s="124">
        <v>1487</v>
      </c>
      <c r="BL32" s="124">
        <v>1178</v>
      </c>
      <c r="BM32" s="129">
        <f t="shared" si="15"/>
        <v>5707</v>
      </c>
      <c r="BN32" s="213"/>
      <c r="BO32" s="130"/>
      <c r="BP32" s="124">
        <v>268</v>
      </c>
      <c r="BQ32" s="124">
        <v>591</v>
      </c>
      <c r="BR32" s="124">
        <v>626</v>
      </c>
      <c r="BS32" s="124">
        <v>617</v>
      </c>
      <c r="BT32" s="124">
        <v>314</v>
      </c>
      <c r="BU32" s="129">
        <f t="shared" si="17"/>
        <v>2416</v>
      </c>
      <c r="BV32" s="121"/>
      <c r="BW32" s="131"/>
      <c r="BX32" s="122">
        <v>24</v>
      </c>
      <c r="BY32" s="122">
        <v>59</v>
      </c>
      <c r="BZ32" s="122">
        <v>110</v>
      </c>
      <c r="CA32" s="122">
        <v>110</v>
      </c>
      <c r="CB32" s="122">
        <v>300</v>
      </c>
      <c r="CC32" s="132">
        <f t="shared" si="19"/>
        <v>603</v>
      </c>
      <c r="CD32" s="128">
        <v>0</v>
      </c>
      <c r="CE32" s="124">
        <v>7183</v>
      </c>
      <c r="CF32" s="124">
        <v>21746</v>
      </c>
      <c r="CG32" s="124">
        <v>13363</v>
      </c>
      <c r="CH32" s="124">
        <v>9465</v>
      </c>
      <c r="CI32" s="124">
        <v>9612</v>
      </c>
      <c r="CJ32" s="124">
        <v>9228</v>
      </c>
      <c r="CK32" s="129">
        <f t="shared" si="21"/>
        <v>70597</v>
      </c>
    </row>
    <row r="33" spans="1:89" s="94" customFormat="1" ht="18.75" customHeight="1">
      <c r="A33" s="182" t="s">
        <v>26</v>
      </c>
      <c r="B33" s="121"/>
      <c r="C33" s="122">
        <f t="shared" si="33"/>
        <v>5653</v>
      </c>
      <c r="D33" s="122">
        <f t="shared" si="33"/>
        <v>18272</v>
      </c>
      <c r="E33" s="122">
        <f t="shared" si="33"/>
        <v>16701</v>
      </c>
      <c r="F33" s="122">
        <f t="shared" si="33"/>
        <v>12631</v>
      </c>
      <c r="G33" s="122">
        <f t="shared" si="33"/>
        <v>8090</v>
      </c>
      <c r="H33" s="122">
        <f t="shared" si="33"/>
        <v>9942</v>
      </c>
      <c r="I33" s="123">
        <f t="shared" si="1"/>
        <v>71289</v>
      </c>
      <c r="J33" s="121"/>
      <c r="K33" s="124">
        <v>2903</v>
      </c>
      <c r="L33" s="124">
        <v>9911</v>
      </c>
      <c r="M33" s="124">
        <v>9517</v>
      </c>
      <c r="N33" s="124">
        <v>7416</v>
      </c>
      <c r="O33" s="124">
        <v>4585</v>
      </c>
      <c r="P33" s="124">
        <v>5941</v>
      </c>
      <c r="Q33" s="123">
        <f t="shared" si="3"/>
        <v>40273</v>
      </c>
      <c r="R33" s="210"/>
      <c r="S33" s="124">
        <v>13</v>
      </c>
      <c r="T33" s="124">
        <v>156</v>
      </c>
      <c r="U33" s="124">
        <v>365</v>
      </c>
      <c r="V33" s="124">
        <v>460</v>
      </c>
      <c r="W33" s="124">
        <v>304</v>
      </c>
      <c r="X33" s="124">
        <v>477</v>
      </c>
      <c r="Y33" s="123">
        <f t="shared" si="5"/>
        <v>1775</v>
      </c>
      <c r="Z33" s="210"/>
      <c r="AA33" s="124">
        <v>2661</v>
      </c>
      <c r="AB33" s="124">
        <v>7912</v>
      </c>
      <c r="AC33" s="124">
        <v>6568</v>
      </c>
      <c r="AD33" s="124">
        <v>4582</v>
      </c>
      <c r="AE33" s="124">
        <v>3093</v>
      </c>
      <c r="AF33" s="124">
        <v>3480</v>
      </c>
      <c r="AG33" s="123">
        <f t="shared" si="7"/>
        <v>28296</v>
      </c>
      <c r="AH33" s="121"/>
      <c r="AI33" s="126">
        <v>30</v>
      </c>
      <c r="AJ33" s="126">
        <v>140</v>
      </c>
      <c r="AK33" s="126">
        <v>145</v>
      </c>
      <c r="AL33" s="126">
        <v>86</v>
      </c>
      <c r="AM33" s="126">
        <v>64</v>
      </c>
      <c r="AN33" s="126">
        <v>28</v>
      </c>
      <c r="AO33" s="123">
        <f t="shared" si="9"/>
        <v>493</v>
      </c>
      <c r="AP33" s="121"/>
      <c r="AQ33" s="126">
        <v>46</v>
      </c>
      <c r="AR33" s="126">
        <v>153</v>
      </c>
      <c r="AS33" s="126">
        <v>106</v>
      </c>
      <c r="AT33" s="126">
        <v>87</v>
      </c>
      <c r="AU33" s="126">
        <v>44</v>
      </c>
      <c r="AV33" s="126">
        <v>16</v>
      </c>
      <c r="AW33" s="127">
        <f t="shared" si="11"/>
        <v>452</v>
      </c>
      <c r="AX33" s="128">
        <v>0</v>
      </c>
      <c r="AY33" s="124">
        <v>0</v>
      </c>
      <c r="AZ33" s="124">
        <v>396</v>
      </c>
      <c r="BA33" s="124">
        <v>1479</v>
      </c>
      <c r="BB33" s="124">
        <v>1700</v>
      </c>
      <c r="BC33" s="124">
        <v>2086</v>
      </c>
      <c r="BD33" s="124">
        <v>2586</v>
      </c>
      <c r="BE33" s="129">
        <f t="shared" si="13"/>
        <v>8247</v>
      </c>
      <c r="BF33" s="128">
        <v>0</v>
      </c>
      <c r="BG33" s="124">
        <v>0</v>
      </c>
      <c r="BH33" s="124">
        <v>251</v>
      </c>
      <c r="BI33" s="124">
        <v>815</v>
      </c>
      <c r="BJ33" s="124">
        <v>998</v>
      </c>
      <c r="BK33" s="124">
        <v>1310</v>
      </c>
      <c r="BL33" s="124">
        <v>1880</v>
      </c>
      <c r="BM33" s="129">
        <f t="shared" si="15"/>
        <v>5254</v>
      </c>
      <c r="BN33" s="213"/>
      <c r="BO33" s="130"/>
      <c r="BP33" s="124">
        <v>136</v>
      </c>
      <c r="BQ33" s="124">
        <v>650</v>
      </c>
      <c r="BR33" s="124">
        <v>649</v>
      </c>
      <c r="BS33" s="124">
        <v>579</v>
      </c>
      <c r="BT33" s="124">
        <v>423</v>
      </c>
      <c r="BU33" s="129">
        <f t="shared" si="17"/>
        <v>2437</v>
      </c>
      <c r="BV33" s="121"/>
      <c r="BW33" s="131"/>
      <c r="BX33" s="122">
        <v>9</v>
      </c>
      <c r="BY33" s="122">
        <v>14</v>
      </c>
      <c r="BZ33" s="122">
        <v>53</v>
      </c>
      <c r="CA33" s="122">
        <v>197</v>
      </c>
      <c r="CB33" s="122">
        <v>283</v>
      </c>
      <c r="CC33" s="132">
        <f t="shared" si="19"/>
        <v>556</v>
      </c>
      <c r="CD33" s="128">
        <v>0</v>
      </c>
      <c r="CE33" s="124">
        <v>5653</v>
      </c>
      <c r="CF33" s="124">
        <v>18668</v>
      </c>
      <c r="CG33" s="124">
        <v>18180</v>
      </c>
      <c r="CH33" s="124">
        <v>14331</v>
      </c>
      <c r="CI33" s="124">
        <v>10176</v>
      </c>
      <c r="CJ33" s="124">
        <v>12528</v>
      </c>
      <c r="CK33" s="129">
        <f t="shared" si="21"/>
        <v>79536</v>
      </c>
    </row>
    <row r="34" spans="1:89" s="94" customFormat="1" ht="18.75" customHeight="1">
      <c r="A34" s="182" t="s">
        <v>27</v>
      </c>
      <c r="B34" s="121"/>
      <c r="C34" s="122">
        <f t="shared" si="33"/>
        <v>4556</v>
      </c>
      <c r="D34" s="122">
        <f t="shared" si="33"/>
        <v>18282</v>
      </c>
      <c r="E34" s="122">
        <f t="shared" si="33"/>
        <v>13644</v>
      </c>
      <c r="F34" s="122">
        <f t="shared" si="33"/>
        <v>10406</v>
      </c>
      <c r="G34" s="122">
        <f t="shared" si="33"/>
        <v>10476</v>
      </c>
      <c r="H34" s="122">
        <f t="shared" si="33"/>
        <v>11049</v>
      </c>
      <c r="I34" s="123">
        <f t="shared" si="1"/>
        <v>68413</v>
      </c>
      <c r="J34" s="121"/>
      <c r="K34" s="124">
        <v>2130</v>
      </c>
      <c r="L34" s="124">
        <v>10187</v>
      </c>
      <c r="M34" s="124">
        <v>7861</v>
      </c>
      <c r="N34" s="124">
        <v>6115</v>
      </c>
      <c r="O34" s="124">
        <v>6529</v>
      </c>
      <c r="P34" s="124">
        <v>7182</v>
      </c>
      <c r="Q34" s="123">
        <f t="shared" si="3"/>
        <v>40004</v>
      </c>
      <c r="R34" s="210"/>
      <c r="S34" s="124">
        <v>7</v>
      </c>
      <c r="T34" s="124">
        <v>219</v>
      </c>
      <c r="U34" s="124">
        <v>320</v>
      </c>
      <c r="V34" s="124">
        <v>466</v>
      </c>
      <c r="W34" s="124">
        <v>492</v>
      </c>
      <c r="X34" s="124">
        <v>615</v>
      </c>
      <c r="Y34" s="123">
        <f t="shared" si="5"/>
        <v>2119</v>
      </c>
      <c r="Z34" s="210"/>
      <c r="AA34" s="124">
        <v>2373</v>
      </c>
      <c r="AB34" s="124">
        <v>7656</v>
      </c>
      <c r="AC34" s="124">
        <v>5292</v>
      </c>
      <c r="AD34" s="124">
        <v>3656</v>
      </c>
      <c r="AE34" s="124">
        <v>3334</v>
      </c>
      <c r="AF34" s="124">
        <v>3192</v>
      </c>
      <c r="AG34" s="123">
        <f t="shared" si="7"/>
        <v>25503</v>
      </c>
      <c r="AH34" s="121"/>
      <c r="AI34" s="126">
        <v>19</v>
      </c>
      <c r="AJ34" s="126">
        <v>105</v>
      </c>
      <c r="AK34" s="126">
        <v>99</v>
      </c>
      <c r="AL34" s="126">
        <v>99</v>
      </c>
      <c r="AM34" s="126">
        <v>76</v>
      </c>
      <c r="AN34" s="126">
        <v>39</v>
      </c>
      <c r="AO34" s="123">
        <f t="shared" si="9"/>
        <v>437</v>
      </c>
      <c r="AP34" s="121"/>
      <c r="AQ34" s="126">
        <v>27</v>
      </c>
      <c r="AR34" s="126">
        <v>115</v>
      </c>
      <c r="AS34" s="126">
        <v>72</v>
      </c>
      <c r="AT34" s="126">
        <v>70</v>
      </c>
      <c r="AU34" s="126">
        <v>45</v>
      </c>
      <c r="AV34" s="126">
        <v>21</v>
      </c>
      <c r="AW34" s="127">
        <f t="shared" si="11"/>
        <v>350</v>
      </c>
      <c r="AX34" s="128">
        <v>0</v>
      </c>
      <c r="AY34" s="124">
        <v>12</v>
      </c>
      <c r="AZ34" s="124">
        <v>789</v>
      </c>
      <c r="BA34" s="124">
        <v>1179</v>
      </c>
      <c r="BB34" s="124">
        <v>1548</v>
      </c>
      <c r="BC34" s="124">
        <v>2641</v>
      </c>
      <c r="BD34" s="124">
        <v>1856</v>
      </c>
      <c r="BE34" s="129">
        <f t="shared" si="13"/>
        <v>8025</v>
      </c>
      <c r="BF34" s="128">
        <v>0</v>
      </c>
      <c r="BG34" s="124">
        <v>12</v>
      </c>
      <c r="BH34" s="124">
        <v>560</v>
      </c>
      <c r="BI34" s="124">
        <v>671</v>
      </c>
      <c r="BJ34" s="124">
        <v>868</v>
      </c>
      <c r="BK34" s="124">
        <v>1683</v>
      </c>
      <c r="BL34" s="124">
        <v>1301</v>
      </c>
      <c r="BM34" s="129">
        <f t="shared" si="15"/>
        <v>5095</v>
      </c>
      <c r="BN34" s="213"/>
      <c r="BO34" s="130"/>
      <c r="BP34" s="124">
        <v>221</v>
      </c>
      <c r="BQ34" s="124">
        <v>473</v>
      </c>
      <c r="BR34" s="124">
        <v>599</v>
      </c>
      <c r="BS34" s="124">
        <v>745</v>
      </c>
      <c r="BT34" s="124">
        <v>284</v>
      </c>
      <c r="BU34" s="129">
        <f t="shared" si="17"/>
        <v>2322</v>
      </c>
      <c r="BV34" s="121"/>
      <c r="BW34" s="131"/>
      <c r="BX34" s="122">
        <v>8</v>
      </c>
      <c r="BY34" s="122">
        <v>35</v>
      </c>
      <c r="BZ34" s="122">
        <v>81</v>
      </c>
      <c r="CA34" s="122">
        <v>213</v>
      </c>
      <c r="CB34" s="122">
        <v>271</v>
      </c>
      <c r="CC34" s="132">
        <f t="shared" si="19"/>
        <v>608</v>
      </c>
      <c r="CD34" s="128">
        <v>0</v>
      </c>
      <c r="CE34" s="124">
        <v>4568</v>
      </c>
      <c r="CF34" s="124">
        <v>19071</v>
      </c>
      <c r="CG34" s="124">
        <v>14823</v>
      </c>
      <c r="CH34" s="124">
        <v>11954</v>
      </c>
      <c r="CI34" s="124">
        <v>13117</v>
      </c>
      <c r="CJ34" s="124">
        <v>12905</v>
      </c>
      <c r="CK34" s="129">
        <f t="shared" si="21"/>
        <v>76438</v>
      </c>
    </row>
    <row r="35" spans="1:89" s="94" customFormat="1" ht="18.75" customHeight="1">
      <c r="A35" s="182" t="s">
        <v>28</v>
      </c>
      <c r="B35" s="121"/>
      <c r="C35" s="122">
        <f t="shared" si="33"/>
        <v>2964</v>
      </c>
      <c r="D35" s="122">
        <f t="shared" si="33"/>
        <v>8870</v>
      </c>
      <c r="E35" s="122">
        <f t="shared" si="33"/>
        <v>6409</v>
      </c>
      <c r="F35" s="122">
        <f t="shared" si="33"/>
        <v>4678</v>
      </c>
      <c r="G35" s="122">
        <f t="shared" si="33"/>
        <v>3791</v>
      </c>
      <c r="H35" s="122">
        <f t="shared" si="33"/>
        <v>3239</v>
      </c>
      <c r="I35" s="123">
        <f t="shared" si="1"/>
        <v>29951</v>
      </c>
      <c r="J35" s="121"/>
      <c r="K35" s="124">
        <v>1476</v>
      </c>
      <c r="L35" s="124">
        <v>4661</v>
      </c>
      <c r="M35" s="124">
        <v>3383</v>
      </c>
      <c r="N35" s="124">
        <v>2429</v>
      </c>
      <c r="O35" s="124">
        <v>2022</v>
      </c>
      <c r="P35" s="124">
        <v>1676</v>
      </c>
      <c r="Q35" s="123">
        <f t="shared" si="3"/>
        <v>15647</v>
      </c>
      <c r="R35" s="210"/>
      <c r="S35" s="124">
        <v>22</v>
      </c>
      <c r="T35" s="124">
        <v>257</v>
      </c>
      <c r="U35" s="124">
        <v>321</v>
      </c>
      <c r="V35" s="124">
        <v>292</v>
      </c>
      <c r="W35" s="124">
        <v>281</v>
      </c>
      <c r="X35" s="124">
        <v>221</v>
      </c>
      <c r="Y35" s="123">
        <f t="shared" si="5"/>
        <v>1394</v>
      </c>
      <c r="Z35" s="210"/>
      <c r="AA35" s="124">
        <v>1419</v>
      </c>
      <c r="AB35" s="124">
        <v>3820</v>
      </c>
      <c r="AC35" s="124">
        <v>2618</v>
      </c>
      <c r="AD35" s="124">
        <v>1877</v>
      </c>
      <c r="AE35" s="124">
        <v>1425</v>
      </c>
      <c r="AF35" s="124">
        <v>1314</v>
      </c>
      <c r="AG35" s="123">
        <f t="shared" si="7"/>
        <v>12473</v>
      </c>
      <c r="AH35" s="121"/>
      <c r="AI35" s="126">
        <v>26</v>
      </c>
      <c r="AJ35" s="126">
        <v>62</v>
      </c>
      <c r="AK35" s="126">
        <v>51</v>
      </c>
      <c r="AL35" s="126">
        <v>47</v>
      </c>
      <c r="AM35" s="126">
        <v>38</v>
      </c>
      <c r="AN35" s="126">
        <v>18</v>
      </c>
      <c r="AO35" s="123">
        <f t="shared" si="9"/>
        <v>242</v>
      </c>
      <c r="AP35" s="121"/>
      <c r="AQ35" s="126">
        <v>21</v>
      </c>
      <c r="AR35" s="126">
        <v>70</v>
      </c>
      <c r="AS35" s="126">
        <v>36</v>
      </c>
      <c r="AT35" s="126">
        <v>33</v>
      </c>
      <c r="AU35" s="126">
        <v>25</v>
      </c>
      <c r="AV35" s="126">
        <v>10</v>
      </c>
      <c r="AW35" s="127">
        <f t="shared" si="11"/>
        <v>195</v>
      </c>
      <c r="AX35" s="128">
        <v>0</v>
      </c>
      <c r="AY35" s="124">
        <v>77</v>
      </c>
      <c r="AZ35" s="124">
        <v>842</v>
      </c>
      <c r="BA35" s="124">
        <v>1033</v>
      </c>
      <c r="BB35" s="124">
        <v>1064</v>
      </c>
      <c r="BC35" s="124">
        <v>1854</v>
      </c>
      <c r="BD35" s="124">
        <v>890</v>
      </c>
      <c r="BE35" s="129">
        <f t="shared" si="13"/>
        <v>5760</v>
      </c>
      <c r="BF35" s="128">
        <v>0</v>
      </c>
      <c r="BG35" s="124">
        <v>77</v>
      </c>
      <c r="BH35" s="124">
        <v>575</v>
      </c>
      <c r="BI35" s="124">
        <v>708</v>
      </c>
      <c r="BJ35" s="124">
        <v>775</v>
      </c>
      <c r="BK35" s="124">
        <v>1309</v>
      </c>
      <c r="BL35" s="124">
        <v>560</v>
      </c>
      <c r="BM35" s="129">
        <f t="shared" si="15"/>
        <v>4004</v>
      </c>
      <c r="BN35" s="213"/>
      <c r="BO35" s="130"/>
      <c r="BP35" s="124">
        <v>267</v>
      </c>
      <c r="BQ35" s="124">
        <v>322</v>
      </c>
      <c r="BR35" s="124">
        <v>254</v>
      </c>
      <c r="BS35" s="124">
        <v>289</v>
      </c>
      <c r="BT35" s="124">
        <v>82</v>
      </c>
      <c r="BU35" s="129">
        <f t="shared" si="17"/>
        <v>1214</v>
      </c>
      <c r="BV35" s="121"/>
      <c r="BW35" s="131"/>
      <c r="BX35" s="122">
        <v>0</v>
      </c>
      <c r="BY35" s="122">
        <v>3</v>
      </c>
      <c r="BZ35" s="122">
        <v>35</v>
      </c>
      <c r="CA35" s="122">
        <v>256</v>
      </c>
      <c r="CB35" s="122">
        <v>248</v>
      </c>
      <c r="CC35" s="132">
        <f t="shared" si="19"/>
        <v>542</v>
      </c>
      <c r="CD35" s="128">
        <v>0</v>
      </c>
      <c r="CE35" s="124">
        <v>3041</v>
      </c>
      <c r="CF35" s="124">
        <v>9712</v>
      </c>
      <c r="CG35" s="124">
        <v>7442</v>
      </c>
      <c r="CH35" s="124">
        <v>5742</v>
      </c>
      <c r="CI35" s="124">
        <v>5645</v>
      </c>
      <c r="CJ35" s="124">
        <v>4129</v>
      </c>
      <c r="CK35" s="129">
        <f t="shared" si="21"/>
        <v>35711</v>
      </c>
    </row>
    <row r="36" spans="1:89" s="94" customFormat="1" ht="18.75" customHeight="1">
      <c r="A36" s="182" t="s">
        <v>29</v>
      </c>
      <c r="B36" s="121"/>
      <c r="C36" s="122">
        <f t="shared" si="33"/>
        <v>6502</v>
      </c>
      <c r="D36" s="122">
        <f t="shared" si="33"/>
        <v>21038</v>
      </c>
      <c r="E36" s="122">
        <f t="shared" si="33"/>
        <v>17633</v>
      </c>
      <c r="F36" s="122">
        <f t="shared" si="33"/>
        <v>12367</v>
      </c>
      <c r="G36" s="122">
        <f t="shared" si="33"/>
        <v>10349</v>
      </c>
      <c r="H36" s="122">
        <f t="shared" si="33"/>
        <v>9100</v>
      </c>
      <c r="I36" s="123">
        <f t="shared" si="1"/>
        <v>76989</v>
      </c>
      <c r="J36" s="121"/>
      <c r="K36" s="124">
        <v>3485</v>
      </c>
      <c r="L36" s="124">
        <v>11968</v>
      </c>
      <c r="M36" s="124">
        <v>10043</v>
      </c>
      <c r="N36" s="124">
        <v>7130</v>
      </c>
      <c r="O36" s="124">
        <v>6197</v>
      </c>
      <c r="P36" s="124">
        <v>5601</v>
      </c>
      <c r="Q36" s="123">
        <f t="shared" si="3"/>
        <v>44424</v>
      </c>
      <c r="R36" s="210"/>
      <c r="S36" s="124">
        <v>49</v>
      </c>
      <c r="T36" s="124">
        <v>543</v>
      </c>
      <c r="U36" s="124">
        <v>882</v>
      </c>
      <c r="V36" s="124">
        <v>1093</v>
      </c>
      <c r="W36" s="124">
        <v>974</v>
      </c>
      <c r="X36" s="124">
        <v>720</v>
      </c>
      <c r="Y36" s="123">
        <f t="shared" si="5"/>
        <v>4261</v>
      </c>
      <c r="Z36" s="210"/>
      <c r="AA36" s="124">
        <v>2845</v>
      </c>
      <c r="AB36" s="124">
        <v>8294</v>
      </c>
      <c r="AC36" s="124">
        <v>6502</v>
      </c>
      <c r="AD36" s="124">
        <v>4023</v>
      </c>
      <c r="AE36" s="124">
        <v>3086</v>
      </c>
      <c r="AF36" s="124">
        <v>2741</v>
      </c>
      <c r="AG36" s="123">
        <f t="shared" si="7"/>
        <v>27491</v>
      </c>
      <c r="AH36" s="121"/>
      <c r="AI36" s="126">
        <v>38</v>
      </c>
      <c r="AJ36" s="126">
        <v>118</v>
      </c>
      <c r="AK36" s="126">
        <v>101</v>
      </c>
      <c r="AL36" s="126">
        <v>59</v>
      </c>
      <c r="AM36" s="126">
        <v>48</v>
      </c>
      <c r="AN36" s="126">
        <v>19</v>
      </c>
      <c r="AO36" s="123">
        <f t="shared" si="9"/>
        <v>383</v>
      </c>
      <c r="AP36" s="121"/>
      <c r="AQ36" s="126">
        <v>85</v>
      </c>
      <c r="AR36" s="126">
        <v>115</v>
      </c>
      <c r="AS36" s="126">
        <v>105</v>
      </c>
      <c r="AT36" s="126">
        <v>62</v>
      </c>
      <c r="AU36" s="126">
        <v>44</v>
      </c>
      <c r="AV36" s="126">
        <v>19</v>
      </c>
      <c r="AW36" s="127">
        <f t="shared" si="11"/>
        <v>430</v>
      </c>
      <c r="AX36" s="128">
        <v>0</v>
      </c>
      <c r="AY36" s="124">
        <v>99</v>
      </c>
      <c r="AZ36" s="124">
        <v>876</v>
      </c>
      <c r="BA36" s="124">
        <v>1884</v>
      </c>
      <c r="BB36" s="124">
        <v>2236</v>
      </c>
      <c r="BC36" s="124">
        <v>2621</v>
      </c>
      <c r="BD36" s="124">
        <v>2670</v>
      </c>
      <c r="BE36" s="129">
        <f t="shared" si="13"/>
        <v>10386</v>
      </c>
      <c r="BF36" s="128">
        <v>0</v>
      </c>
      <c r="BG36" s="124">
        <v>99</v>
      </c>
      <c r="BH36" s="124">
        <v>657</v>
      </c>
      <c r="BI36" s="124">
        <v>1087</v>
      </c>
      <c r="BJ36" s="124">
        <v>1242</v>
      </c>
      <c r="BK36" s="124">
        <v>1554</v>
      </c>
      <c r="BL36" s="124">
        <v>1481</v>
      </c>
      <c r="BM36" s="129">
        <f t="shared" si="15"/>
        <v>6120</v>
      </c>
      <c r="BN36" s="213"/>
      <c r="BO36" s="130"/>
      <c r="BP36" s="124">
        <v>208</v>
      </c>
      <c r="BQ36" s="124">
        <v>768</v>
      </c>
      <c r="BR36" s="124">
        <v>915</v>
      </c>
      <c r="BS36" s="124">
        <v>870</v>
      </c>
      <c r="BT36" s="124">
        <v>569</v>
      </c>
      <c r="BU36" s="129">
        <f t="shared" si="17"/>
        <v>3330</v>
      </c>
      <c r="BV36" s="121"/>
      <c r="BW36" s="131"/>
      <c r="BX36" s="122">
        <v>11</v>
      </c>
      <c r="BY36" s="122">
        <v>29</v>
      </c>
      <c r="BZ36" s="122">
        <v>79</v>
      </c>
      <c r="CA36" s="122">
        <v>197</v>
      </c>
      <c r="CB36" s="122">
        <v>620</v>
      </c>
      <c r="CC36" s="132">
        <f t="shared" si="19"/>
        <v>936</v>
      </c>
      <c r="CD36" s="128">
        <v>0</v>
      </c>
      <c r="CE36" s="124">
        <v>6601</v>
      </c>
      <c r="CF36" s="124">
        <v>21914</v>
      </c>
      <c r="CG36" s="124">
        <v>19517</v>
      </c>
      <c r="CH36" s="124">
        <v>14603</v>
      </c>
      <c r="CI36" s="124">
        <v>12970</v>
      </c>
      <c r="CJ36" s="124">
        <v>11770</v>
      </c>
      <c r="CK36" s="129">
        <f t="shared" si="21"/>
        <v>87375</v>
      </c>
    </row>
    <row r="37" spans="1:89" s="94" customFormat="1" ht="18.75" customHeight="1">
      <c r="A37" s="182" t="s">
        <v>30</v>
      </c>
      <c r="B37" s="121"/>
      <c r="C37" s="122">
        <f t="shared" si="33"/>
        <v>1386</v>
      </c>
      <c r="D37" s="122">
        <f t="shared" si="33"/>
        <v>7310</v>
      </c>
      <c r="E37" s="122">
        <f t="shared" si="33"/>
        <v>6888</v>
      </c>
      <c r="F37" s="122">
        <f t="shared" si="33"/>
        <v>6068</v>
      </c>
      <c r="G37" s="122">
        <f t="shared" si="33"/>
        <v>4910</v>
      </c>
      <c r="H37" s="122">
        <f t="shared" si="33"/>
        <v>3970</v>
      </c>
      <c r="I37" s="123">
        <f t="shared" si="1"/>
        <v>30532</v>
      </c>
      <c r="J37" s="121"/>
      <c r="K37" s="124">
        <v>685</v>
      </c>
      <c r="L37" s="124">
        <v>3810</v>
      </c>
      <c r="M37" s="124">
        <v>3606</v>
      </c>
      <c r="N37" s="124">
        <v>3317</v>
      </c>
      <c r="O37" s="124">
        <v>2653</v>
      </c>
      <c r="P37" s="124">
        <v>2200</v>
      </c>
      <c r="Q37" s="123">
        <f t="shared" si="3"/>
        <v>16271</v>
      </c>
      <c r="R37" s="210"/>
      <c r="S37" s="124">
        <v>12</v>
      </c>
      <c r="T37" s="124">
        <v>206</v>
      </c>
      <c r="U37" s="124">
        <v>237</v>
      </c>
      <c r="V37" s="124">
        <v>398</v>
      </c>
      <c r="W37" s="124">
        <v>428</v>
      </c>
      <c r="X37" s="124">
        <v>212</v>
      </c>
      <c r="Y37" s="123">
        <f t="shared" si="5"/>
        <v>1493</v>
      </c>
      <c r="Z37" s="210"/>
      <c r="AA37" s="124">
        <v>675</v>
      </c>
      <c r="AB37" s="124">
        <v>3205</v>
      </c>
      <c r="AC37" s="124">
        <v>2941</v>
      </c>
      <c r="AD37" s="124">
        <v>2289</v>
      </c>
      <c r="AE37" s="124">
        <v>1759</v>
      </c>
      <c r="AF37" s="124">
        <v>1538</v>
      </c>
      <c r="AG37" s="123">
        <f t="shared" si="7"/>
        <v>12407</v>
      </c>
      <c r="AH37" s="121"/>
      <c r="AI37" s="126">
        <v>9</v>
      </c>
      <c r="AJ37" s="126">
        <v>52</v>
      </c>
      <c r="AK37" s="126">
        <v>64</v>
      </c>
      <c r="AL37" s="126">
        <v>37</v>
      </c>
      <c r="AM37" s="126">
        <v>45</v>
      </c>
      <c r="AN37" s="126">
        <v>14</v>
      </c>
      <c r="AO37" s="123">
        <f t="shared" si="9"/>
        <v>221</v>
      </c>
      <c r="AP37" s="121"/>
      <c r="AQ37" s="126">
        <v>5</v>
      </c>
      <c r="AR37" s="126">
        <v>37</v>
      </c>
      <c r="AS37" s="126">
        <v>40</v>
      </c>
      <c r="AT37" s="126">
        <v>27</v>
      </c>
      <c r="AU37" s="126">
        <v>25</v>
      </c>
      <c r="AV37" s="126">
        <v>6</v>
      </c>
      <c r="AW37" s="127">
        <f t="shared" si="11"/>
        <v>140</v>
      </c>
      <c r="AX37" s="128">
        <v>1</v>
      </c>
      <c r="AY37" s="124">
        <v>106</v>
      </c>
      <c r="AZ37" s="124">
        <v>606</v>
      </c>
      <c r="BA37" s="124">
        <v>857</v>
      </c>
      <c r="BB37" s="124">
        <v>952</v>
      </c>
      <c r="BC37" s="124">
        <v>1710</v>
      </c>
      <c r="BD37" s="124">
        <v>854</v>
      </c>
      <c r="BE37" s="129">
        <f t="shared" si="13"/>
        <v>5086</v>
      </c>
      <c r="BF37" s="128">
        <v>1</v>
      </c>
      <c r="BG37" s="124">
        <v>106</v>
      </c>
      <c r="BH37" s="124">
        <v>425</v>
      </c>
      <c r="BI37" s="124">
        <v>544</v>
      </c>
      <c r="BJ37" s="124">
        <v>474</v>
      </c>
      <c r="BK37" s="124">
        <v>1041</v>
      </c>
      <c r="BL37" s="124">
        <v>482</v>
      </c>
      <c r="BM37" s="129">
        <f t="shared" si="15"/>
        <v>3073</v>
      </c>
      <c r="BN37" s="213"/>
      <c r="BO37" s="130"/>
      <c r="BP37" s="124">
        <v>175</v>
      </c>
      <c r="BQ37" s="124">
        <v>313</v>
      </c>
      <c r="BR37" s="124">
        <v>455</v>
      </c>
      <c r="BS37" s="124">
        <v>595</v>
      </c>
      <c r="BT37" s="124">
        <v>191</v>
      </c>
      <c r="BU37" s="129">
        <f t="shared" si="17"/>
        <v>1729</v>
      </c>
      <c r="BV37" s="121"/>
      <c r="BW37" s="131"/>
      <c r="BX37" s="122">
        <v>6</v>
      </c>
      <c r="BY37" s="122">
        <v>0</v>
      </c>
      <c r="BZ37" s="122">
        <v>23</v>
      </c>
      <c r="CA37" s="122">
        <v>74</v>
      </c>
      <c r="CB37" s="122">
        <v>181</v>
      </c>
      <c r="CC37" s="132">
        <f t="shared" si="19"/>
        <v>284</v>
      </c>
      <c r="CD37" s="128">
        <v>1</v>
      </c>
      <c r="CE37" s="124">
        <v>1492</v>
      </c>
      <c r="CF37" s="124">
        <v>7916</v>
      </c>
      <c r="CG37" s="124">
        <v>7745</v>
      </c>
      <c r="CH37" s="124">
        <v>7020</v>
      </c>
      <c r="CI37" s="124">
        <v>6620</v>
      </c>
      <c r="CJ37" s="124">
        <v>4824</v>
      </c>
      <c r="CK37" s="129">
        <f t="shared" si="21"/>
        <v>35618</v>
      </c>
    </row>
    <row r="38" spans="1:89" s="94" customFormat="1" ht="18.75" customHeight="1">
      <c r="A38" s="182" t="s">
        <v>31</v>
      </c>
      <c r="B38" s="121"/>
      <c r="C38" s="122">
        <f t="shared" si="33"/>
        <v>8568</v>
      </c>
      <c r="D38" s="122">
        <f t="shared" si="33"/>
        <v>23426</v>
      </c>
      <c r="E38" s="122">
        <f t="shared" si="33"/>
        <v>16247</v>
      </c>
      <c r="F38" s="122">
        <f t="shared" si="33"/>
        <v>10477</v>
      </c>
      <c r="G38" s="122">
        <f t="shared" si="33"/>
        <v>7799</v>
      </c>
      <c r="H38" s="122">
        <f t="shared" si="33"/>
        <v>8589</v>
      </c>
      <c r="I38" s="123">
        <f t="shared" si="1"/>
        <v>75106</v>
      </c>
      <c r="J38" s="121"/>
      <c r="K38" s="124">
        <v>4298</v>
      </c>
      <c r="L38" s="124">
        <v>12989</v>
      </c>
      <c r="M38" s="124">
        <v>9289</v>
      </c>
      <c r="N38" s="124">
        <v>5947</v>
      </c>
      <c r="O38" s="124">
        <v>4500</v>
      </c>
      <c r="P38" s="124">
        <v>5168</v>
      </c>
      <c r="Q38" s="123">
        <f t="shared" si="3"/>
        <v>42191</v>
      </c>
      <c r="R38" s="210"/>
      <c r="S38" s="124">
        <v>15</v>
      </c>
      <c r="T38" s="124">
        <v>230</v>
      </c>
      <c r="U38" s="124">
        <v>479</v>
      </c>
      <c r="V38" s="124">
        <v>630</v>
      </c>
      <c r="W38" s="124">
        <v>515</v>
      </c>
      <c r="X38" s="124">
        <v>403</v>
      </c>
      <c r="Y38" s="123">
        <f t="shared" si="5"/>
        <v>2272</v>
      </c>
      <c r="Z38" s="210"/>
      <c r="AA38" s="124">
        <v>4143</v>
      </c>
      <c r="AB38" s="124">
        <v>9875</v>
      </c>
      <c r="AC38" s="124">
        <v>6247</v>
      </c>
      <c r="AD38" s="124">
        <v>3756</v>
      </c>
      <c r="AE38" s="124">
        <v>2702</v>
      </c>
      <c r="AF38" s="124">
        <v>2978</v>
      </c>
      <c r="AG38" s="123">
        <f t="shared" si="7"/>
        <v>29701</v>
      </c>
      <c r="AH38" s="121"/>
      <c r="AI38" s="126">
        <v>41</v>
      </c>
      <c r="AJ38" s="126">
        <v>171</v>
      </c>
      <c r="AK38" s="126">
        <v>125</v>
      </c>
      <c r="AL38" s="126">
        <v>85</v>
      </c>
      <c r="AM38" s="126">
        <v>51</v>
      </c>
      <c r="AN38" s="126">
        <v>25</v>
      </c>
      <c r="AO38" s="123">
        <f t="shared" si="9"/>
        <v>498</v>
      </c>
      <c r="AP38" s="121"/>
      <c r="AQ38" s="126">
        <v>71</v>
      </c>
      <c r="AR38" s="126">
        <v>161</v>
      </c>
      <c r="AS38" s="126">
        <v>107</v>
      </c>
      <c r="AT38" s="126">
        <v>59</v>
      </c>
      <c r="AU38" s="126">
        <v>31</v>
      </c>
      <c r="AV38" s="126">
        <v>15</v>
      </c>
      <c r="AW38" s="127">
        <f t="shared" si="11"/>
        <v>444</v>
      </c>
      <c r="AX38" s="128">
        <v>26</v>
      </c>
      <c r="AY38" s="124">
        <v>49</v>
      </c>
      <c r="AZ38" s="124">
        <v>624</v>
      </c>
      <c r="BA38" s="124">
        <v>1527</v>
      </c>
      <c r="BB38" s="124">
        <v>1955</v>
      </c>
      <c r="BC38" s="124">
        <v>2471</v>
      </c>
      <c r="BD38" s="124">
        <v>2546</v>
      </c>
      <c r="BE38" s="129">
        <f t="shared" si="13"/>
        <v>9198</v>
      </c>
      <c r="BF38" s="128">
        <v>26</v>
      </c>
      <c r="BG38" s="124">
        <v>49</v>
      </c>
      <c r="BH38" s="124">
        <v>396</v>
      </c>
      <c r="BI38" s="124">
        <v>916</v>
      </c>
      <c r="BJ38" s="124">
        <v>1038</v>
      </c>
      <c r="BK38" s="124">
        <v>1493</v>
      </c>
      <c r="BL38" s="124">
        <v>1427</v>
      </c>
      <c r="BM38" s="129">
        <f t="shared" si="15"/>
        <v>5345</v>
      </c>
      <c r="BN38" s="213"/>
      <c r="BO38" s="130"/>
      <c r="BP38" s="124">
        <v>228</v>
      </c>
      <c r="BQ38" s="124">
        <v>576</v>
      </c>
      <c r="BR38" s="124">
        <v>817</v>
      </c>
      <c r="BS38" s="124">
        <v>746</v>
      </c>
      <c r="BT38" s="124">
        <v>416</v>
      </c>
      <c r="BU38" s="129">
        <f t="shared" si="17"/>
        <v>2783</v>
      </c>
      <c r="BV38" s="121"/>
      <c r="BW38" s="131"/>
      <c r="BX38" s="122">
        <v>0</v>
      </c>
      <c r="BY38" s="122">
        <v>35</v>
      </c>
      <c r="BZ38" s="122">
        <v>100</v>
      </c>
      <c r="CA38" s="122">
        <v>232</v>
      </c>
      <c r="CB38" s="122">
        <v>703</v>
      </c>
      <c r="CC38" s="132">
        <f t="shared" si="19"/>
        <v>1070</v>
      </c>
      <c r="CD38" s="128">
        <v>26</v>
      </c>
      <c r="CE38" s="124">
        <v>8617</v>
      </c>
      <c r="CF38" s="124">
        <v>24050</v>
      </c>
      <c r="CG38" s="124">
        <v>17774</v>
      </c>
      <c r="CH38" s="124">
        <v>12432</v>
      </c>
      <c r="CI38" s="124">
        <v>10270</v>
      </c>
      <c r="CJ38" s="124">
        <v>11135</v>
      </c>
      <c r="CK38" s="129">
        <f t="shared" si="21"/>
        <v>84304</v>
      </c>
    </row>
    <row r="39" spans="1:89" s="94" customFormat="1" ht="18.75" customHeight="1">
      <c r="A39" s="182" t="s">
        <v>32</v>
      </c>
      <c r="B39" s="121"/>
      <c r="C39" s="122">
        <f t="shared" si="33"/>
        <v>7297</v>
      </c>
      <c r="D39" s="122">
        <f t="shared" si="33"/>
        <v>32004</v>
      </c>
      <c r="E39" s="122">
        <f t="shared" si="33"/>
        <v>34020</v>
      </c>
      <c r="F39" s="122">
        <f t="shared" si="33"/>
        <v>26235</v>
      </c>
      <c r="G39" s="122">
        <f t="shared" si="33"/>
        <v>22345</v>
      </c>
      <c r="H39" s="122">
        <f t="shared" si="33"/>
        <v>23489</v>
      </c>
      <c r="I39" s="123">
        <f t="shared" si="1"/>
        <v>145390</v>
      </c>
      <c r="J39" s="121"/>
      <c r="K39" s="124">
        <v>3696</v>
      </c>
      <c r="L39" s="124">
        <v>16543</v>
      </c>
      <c r="M39" s="124">
        <v>18348</v>
      </c>
      <c r="N39" s="124">
        <v>14155</v>
      </c>
      <c r="O39" s="124">
        <v>12540</v>
      </c>
      <c r="P39" s="124">
        <v>13503</v>
      </c>
      <c r="Q39" s="123">
        <f t="shared" si="3"/>
        <v>78785</v>
      </c>
      <c r="R39" s="210"/>
      <c r="S39" s="124">
        <v>32</v>
      </c>
      <c r="T39" s="124">
        <v>622</v>
      </c>
      <c r="U39" s="124">
        <v>1193</v>
      </c>
      <c r="V39" s="124">
        <v>2049</v>
      </c>
      <c r="W39" s="124">
        <v>1999</v>
      </c>
      <c r="X39" s="124">
        <v>2077</v>
      </c>
      <c r="Y39" s="123">
        <f t="shared" si="5"/>
        <v>7972</v>
      </c>
      <c r="Z39" s="210"/>
      <c r="AA39" s="124">
        <v>3467</v>
      </c>
      <c r="AB39" s="124">
        <v>14465</v>
      </c>
      <c r="AC39" s="124">
        <v>14141</v>
      </c>
      <c r="AD39" s="124">
        <v>9790</v>
      </c>
      <c r="AE39" s="124">
        <v>7617</v>
      </c>
      <c r="AF39" s="124">
        <v>7785</v>
      </c>
      <c r="AG39" s="123">
        <f t="shared" si="7"/>
        <v>57265</v>
      </c>
      <c r="AH39" s="121"/>
      <c r="AI39" s="126">
        <v>34</v>
      </c>
      <c r="AJ39" s="126">
        <v>191</v>
      </c>
      <c r="AK39" s="126">
        <v>176</v>
      </c>
      <c r="AL39" s="126">
        <v>134</v>
      </c>
      <c r="AM39" s="126">
        <v>118</v>
      </c>
      <c r="AN39" s="126">
        <v>73</v>
      </c>
      <c r="AO39" s="123">
        <f t="shared" si="9"/>
        <v>726</v>
      </c>
      <c r="AP39" s="121"/>
      <c r="AQ39" s="126">
        <v>68</v>
      </c>
      <c r="AR39" s="126">
        <v>183</v>
      </c>
      <c r="AS39" s="126">
        <v>162</v>
      </c>
      <c r="AT39" s="126">
        <v>107</v>
      </c>
      <c r="AU39" s="126">
        <v>71</v>
      </c>
      <c r="AV39" s="126">
        <v>51</v>
      </c>
      <c r="AW39" s="127">
        <f t="shared" si="11"/>
        <v>642</v>
      </c>
      <c r="AX39" s="128">
        <v>0</v>
      </c>
      <c r="AY39" s="124">
        <v>13</v>
      </c>
      <c r="AZ39" s="124">
        <v>1122</v>
      </c>
      <c r="BA39" s="124">
        <v>2230</v>
      </c>
      <c r="BB39" s="124">
        <v>3116</v>
      </c>
      <c r="BC39" s="124">
        <v>4765</v>
      </c>
      <c r="BD39" s="124">
        <v>5581</v>
      </c>
      <c r="BE39" s="129">
        <f t="shared" si="13"/>
        <v>16827</v>
      </c>
      <c r="BF39" s="128">
        <v>0</v>
      </c>
      <c r="BG39" s="124">
        <v>13</v>
      </c>
      <c r="BH39" s="124">
        <v>651</v>
      </c>
      <c r="BI39" s="124">
        <v>1271</v>
      </c>
      <c r="BJ39" s="124">
        <v>1647</v>
      </c>
      <c r="BK39" s="124">
        <v>2636</v>
      </c>
      <c r="BL39" s="124">
        <v>2930</v>
      </c>
      <c r="BM39" s="129">
        <f t="shared" si="15"/>
        <v>9148</v>
      </c>
      <c r="BN39" s="213"/>
      <c r="BO39" s="130"/>
      <c r="BP39" s="124">
        <v>423</v>
      </c>
      <c r="BQ39" s="124">
        <v>817</v>
      </c>
      <c r="BR39" s="124">
        <v>1196</v>
      </c>
      <c r="BS39" s="124">
        <v>1294</v>
      </c>
      <c r="BT39" s="124">
        <v>823</v>
      </c>
      <c r="BU39" s="129">
        <f t="shared" si="17"/>
        <v>4553</v>
      </c>
      <c r="BV39" s="121"/>
      <c r="BW39" s="131"/>
      <c r="BX39" s="122">
        <v>48</v>
      </c>
      <c r="BY39" s="122">
        <v>142</v>
      </c>
      <c r="BZ39" s="122">
        <v>273</v>
      </c>
      <c r="CA39" s="122">
        <v>835</v>
      </c>
      <c r="CB39" s="122">
        <v>1828</v>
      </c>
      <c r="CC39" s="132">
        <f t="shared" si="19"/>
        <v>3126</v>
      </c>
      <c r="CD39" s="128">
        <v>0</v>
      </c>
      <c r="CE39" s="124">
        <v>7310</v>
      </c>
      <c r="CF39" s="124">
        <v>33126</v>
      </c>
      <c r="CG39" s="124">
        <v>36250</v>
      </c>
      <c r="CH39" s="124">
        <v>29351</v>
      </c>
      <c r="CI39" s="124">
        <v>27110</v>
      </c>
      <c r="CJ39" s="124">
        <v>29070</v>
      </c>
      <c r="CK39" s="129">
        <f t="shared" si="21"/>
        <v>162217</v>
      </c>
    </row>
    <row r="40" spans="1:89" s="94" customFormat="1" ht="18.75" customHeight="1">
      <c r="A40" s="182" t="s">
        <v>33</v>
      </c>
      <c r="B40" s="121"/>
      <c r="C40" s="122">
        <f t="shared" si="33"/>
        <v>4624</v>
      </c>
      <c r="D40" s="122">
        <f t="shared" si="33"/>
        <v>11164</v>
      </c>
      <c r="E40" s="122">
        <f t="shared" si="33"/>
        <v>9834</v>
      </c>
      <c r="F40" s="122">
        <f t="shared" si="33"/>
        <v>6787</v>
      </c>
      <c r="G40" s="122">
        <f t="shared" si="33"/>
        <v>4875</v>
      </c>
      <c r="H40" s="122">
        <f t="shared" si="33"/>
        <v>4736</v>
      </c>
      <c r="I40" s="123">
        <f t="shared" si="1"/>
        <v>42020</v>
      </c>
      <c r="J40" s="121"/>
      <c r="K40" s="124">
        <v>2398</v>
      </c>
      <c r="L40" s="124">
        <v>6351</v>
      </c>
      <c r="M40" s="124">
        <v>5714</v>
      </c>
      <c r="N40" s="124">
        <v>4146</v>
      </c>
      <c r="O40" s="124">
        <v>3080</v>
      </c>
      <c r="P40" s="124">
        <v>3007</v>
      </c>
      <c r="Q40" s="123">
        <f t="shared" si="3"/>
        <v>24696</v>
      </c>
      <c r="R40" s="210"/>
      <c r="S40" s="124">
        <v>13</v>
      </c>
      <c r="T40" s="124">
        <v>167</v>
      </c>
      <c r="U40" s="124">
        <v>375</v>
      </c>
      <c r="V40" s="124">
        <v>331</v>
      </c>
      <c r="W40" s="124">
        <v>253</v>
      </c>
      <c r="X40" s="124">
        <v>245</v>
      </c>
      <c r="Y40" s="125">
        <f t="shared" si="5"/>
        <v>1384</v>
      </c>
      <c r="Z40" s="125"/>
      <c r="AA40" s="124">
        <v>2147</v>
      </c>
      <c r="AB40" s="124">
        <v>4497</v>
      </c>
      <c r="AC40" s="124">
        <v>3638</v>
      </c>
      <c r="AD40" s="124">
        <v>2194</v>
      </c>
      <c r="AE40" s="124">
        <v>1491</v>
      </c>
      <c r="AF40" s="124">
        <v>1468</v>
      </c>
      <c r="AG40" s="123">
        <f t="shared" si="7"/>
        <v>15435</v>
      </c>
      <c r="AH40" s="121"/>
      <c r="AI40" s="126">
        <v>27</v>
      </c>
      <c r="AJ40" s="126">
        <v>82</v>
      </c>
      <c r="AK40" s="126">
        <v>68</v>
      </c>
      <c r="AL40" s="126">
        <v>74</v>
      </c>
      <c r="AM40" s="126">
        <v>34</v>
      </c>
      <c r="AN40" s="126">
        <v>8</v>
      </c>
      <c r="AO40" s="123">
        <f t="shared" si="9"/>
        <v>293</v>
      </c>
      <c r="AP40" s="121"/>
      <c r="AQ40" s="126">
        <v>39</v>
      </c>
      <c r="AR40" s="126">
        <v>67</v>
      </c>
      <c r="AS40" s="126">
        <v>39</v>
      </c>
      <c r="AT40" s="126">
        <v>42</v>
      </c>
      <c r="AU40" s="126">
        <v>17</v>
      </c>
      <c r="AV40" s="126">
        <v>8</v>
      </c>
      <c r="AW40" s="127">
        <f t="shared" si="11"/>
        <v>212</v>
      </c>
      <c r="AX40" s="128">
        <v>48</v>
      </c>
      <c r="AY40" s="124">
        <v>36</v>
      </c>
      <c r="AZ40" s="124">
        <v>538</v>
      </c>
      <c r="BA40" s="124">
        <v>826</v>
      </c>
      <c r="BB40" s="124">
        <v>1139</v>
      </c>
      <c r="BC40" s="124">
        <v>1321</v>
      </c>
      <c r="BD40" s="124">
        <v>962</v>
      </c>
      <c r="BE40" s="129">
        <f t="shared" si="13"/>
        <v>4870</v>
      </c>
      <c r="BF40" s="128">
        <v>48</v>
      </c>
      <c r="BG40" s="124">
        <v>36</v>
      </c>
      <c r="BH40" s="124">
        <v>339</v>
      </c>
      <c r="BI40" s="124">
        <v>527</v>
      </c>
      <c r="BJ40" s="124">
        <v>735</v>
      </c>
      <c r="BK40" s="124">
        <v>1010</v>
      </c>
      <c r="BL40" s="124">
        <v>712</v>
      </c>
      <c r="BM40" s="129">
        <f t="shared" si="15"/>
        <v>3407</v>
      </c>
      <c r="BN40" s="213"/>
      <c r="BO40" s="130"/>
      <c r="BP40" s="124">
        <v>174</v>
      </c>
      <c r="BQ40" s="124">
        <v>295</v>
      </c>
      <c r="BR40" s="124">
        <v>376</v>
      </c>
      <c r="BS40" s="124">
        <v>266</v>
      </c>
      <c r="BT40" s="124">
        <v>128</v>
      </c>
      <c r="BU40" s="129">
        <f t="shared" si="17"/>
        <v>1239</v>
      </c>
      <c r="BV40" s="121"/>
      <c r="BW40" s="131"/>
      <c r="BX40" s="122">
        <v>25</v>
      </c>
      <c r="BY40" s="122">
        <v>4</v>
      </c>
      <c r="BZ40" s="122">
        <v>28</v>
      </c>
      <c r="CA40" s="122">
        <v>45</v>
      </c>
      <c r="CB40" s="122">
        <v>122</v>
      </c>
      <c r="CC40" s="132">
        <f t="shared" si="19"/>
        <v>224</v>
      </c>
      <c r="CD40" s="128">
        <v>48</v>
      </c>
      <c r="CE40" s="124">
        <v>4660</v>
      </c>
      <c r="CF40" s="124">
        <v>11702</v>
      </c>
      <c r="CG40" s="124">
        <v>10660</v>
      </c>
      <c r="CH40" s="124">
        <v>7926</v>
      </c>
      <c r="CI40" s="124">
        <v>6196</v>
      </c>
      <c r="CJ40" s="124">
        <v>5698</v>
      </c>
      <c r="CK40" s="129">
        <f t="shared" si="21"/>
        <v>46890</v>
      </c>
    </row>
    <row r="41" spans="1:89" s="94" customFormat="1" ht="18.75" customHeight="1">
      <c r="A41" s="182" t="s">
        <v>34</v>
      </c>
      <c r="B41" s="121"/>
      <c r="C41" s="122">
        <f t="shared" si="33"/>
        <v>5141</v>
      </c>
      <c r="D41" s="122">
        <f t="shared" si="33"/>
        <v>20012</v>
      </c>
      <c r="E41" s="122">
        <f t="shared" si="33"/>
        <v>12882</v>
      </c>
      <c r="F41" s="122">
        <f t="shared" si="33"/>
        <v>6743</v>
      </c>
      <c r="G41" s="122">
        <f t="shared" si="33"/>
        <v>6636</v>
      </c>
      <c r="H41" s="122">
        <f t="shared" si="33"/>
        <v>7808</v>
      </c>
      <c r="I41" s="123">
        <f t="shared" si="1"/>
        <v>59222</v>
      </c>
      <c r="J41" s="121"/>
      <c r="K41" s="124">
        <v>2679</v>
      </c>
      <c r="L41" s="124">
        <v>11070</v>
      </c>
      <c r="M41" s="124">
        <v>7555</v>
      </c>
      <c r="N41" s="124">
        <v>4030</v>
      </c>
      <c r="O41" s="124">
        <v>4168</v>
      </c>
      <c r="P41" s="124">
        <v>4969</v>
      </c>
      <c r="Q41" s="123">
        <f t="shared" si="3"/>
        <v>34471</v>
      </c>
      <c r="R41" s="210"/>
      <c r="S41" s="124">
        <v>20</v>
      </c>
      <c r="T41" s="124">
        <v>399</v>
      </c>
      <c r="U41" s="124">
        <v>513</v>
      </c>
      <c r="V41" s="124">
        <v>352</v>
      </c>
      <c r="W41" s="124">
        <v>516</v>
      </c>
      <c r="X41" s="124">
        <v>494</v>
      </c>
      <c r="Y41" s="125">
        <f t="shared" si="5"/>
        <v>2294</v>
      </c>
      <c r="Z41" s="125"/>
      <c r="AA41" s="124">
        <v>2328</v>
      </c>
      <c r="AB41" s="124">
        <v>8180</v>
      </c>
      <c r="AC41" s="124">
        <v>4552</v>
      </c>
      <c r="AD41" s="124">
        <v>2228</v>
      </c>
      <c r="AE41" s="124">
        <v>1865</v>
      </c>
      <c r="AF41" s="124">
        <v>2274</v>
      </c>
      <c r="AG41" s="123">
        <f t="shared" si="7"/>
        <v>21427</v>
      </c>
      <c r="AH41" s="121"/>
      <c r="AI41" s="126">
        <v>47</v>
      </c>
      <c r="AJ41" s="126">
        <v>170</v>
      </c>
      <c r="AK41" s="126">
        <v>133</v>
      </c>
      <c r="AL41" s="126">
        <v>71</v>
      </c>
      <c r="AM41" s="126">
        <v>52</v>
      </c>
      <c r="AN41" s="126">
        <v>36</v>
      </c>
      <c r="AO41" s="123">
        <f t="shared" si="9"/>
        <v>509</v>
      </c>
      <c r="AP41" s="121"/>
      <c r="AQ41" s="126">
        <v>67</v>
      </c>
      <c r="AR41" s="126">
        <v>193</v>
      </c>
      <c r="AS41" s="126">
        <v>129</v>
      </c>
      <c r="AT41" s="126">
        <v>62</v>
      </c>
      <c r="AU41" s="126">
        <v>35</v>
      </c>
      <c r="AV41" s="126">
        <v>35</v>
      </c>
      <c r="AW41" s="127">
        <f t="shared" si="11"/>
        <v>521</v>
      </c>
      <c r="AX41" s="128">
        <v>0</v>
      </c>
      <c r="AY41" s="124">
        <v>39</v>
      </c>
      <c r="AZ41" s="124">
        <v>1023</v>
      </c>
      <c r="BA41" s="124">
        <v>1659</v>
      </c>
      <c r="BB41" s="124">
        <v>1581</v>
      </c>
      <c r="BC41" s="124">
        <v>2268</v>
      </c>
      <c r="BD41" s="124">
        <v>1986</v>
      </c>
      <c r="BE41" s="129">
        <f t="shared" si="13"/>
        <v>8556</v>
      </c>
      <c r="BF41" s="128">
        <v>0</v>
      </c>
      <c r="BG41" s="124">
        <v>39</v>
      </c>
      <c r="BH41" s="124">
        <v>637</v>
      </c>
      <c r="BI41" s="124">
        <v>954</v>
      </c>
      <c r="BJ41" s="124">
        <v>900</v>
      </c>
      <c r="BK41" s="124">
        <v>1412</v>
      </c>
      <c r="BL41" s="124">
        <v>1252</v>
      </c>
      <c r="BM41" s="129">
        <f t="shared" si="15"/>
        <v>5194</v>
      </c>
      <c r="BN41" s="213"/>
      <c r="BO41" s="130"/>
      <c r="BP41" s="124">
        <v>308</v>
      </c>
      <c r="BQ41" s="124">
        <v>635</v>
      </c>
      <c r="BR41" s="124">
        <v>560</v>
      </c>
      <c r="BS41" s="124">
        <v>463</v>
      </c>
      <c r="BT41" s="124">
        <v>327</v>
      </c>
      <c r="BU41" s="129">
        <f t="shared" si="17"/>
        <v>2293</v>
      </c>
      <c r="BV41" s="121"/>
      <c r="BW41" s="131"/>
      <c r="BX41" s="122">
        <v>78</v>
      </c>
      <c r="BY41" s="122">
        <v>70</v>
      </c>
      <c r="BZ41" s="122">
        <v>121</v>
      </c>
      <c r="CA41" s="122">
        <v>393</v>
      </c>
      <c r="CB41" s="122">
        <v>407</v>
      </c>
      <c r="CC41" s="132">
        <f t="shared" si="19"/>
        <v>1069</v>
      </c>
      <c r="CD41" s="128">
        <v>0</v>
      </c>
      <c r="CE41" s="124">
        <v>5180</v>
      </c>
      <c r="CF41" s="124">
        <v>21035</v>
      </c>
      <c r="CG41" s="124">
        <v>14541</v>
      </c>
      <c r="CH41" s="124">
        <v>8324</v>
      </c>
      <c r="CI41" s="124">
        <v>8904</v>
      </c>
      <c r="CJ41" s="124">
        <v>9794</v>
      </c>
      <c r="CK41" s="129">
        <f t="shared" si="21"/>
        <v>67778</v>
      </c>
    </row>
    <row r="42" spans="1:89" s="94" customFormat="1" ht="18.75" customHeight="1">
      <c r="A42" s="182" t="s">
        <v>35</v>
      </c>
      <c r="B42" s="121"/>
      <c r="C42" s="122">
        <f t="shared" si="33"/>
        <v>6437</v>
      </c>
      <c r="D42" s="122">
        <f t="shared" si="33"/>
        <v>16511</v>
      </c>
      <c r="E42" s="122">
        <f t="shared" si="33"/>
        <v>11838</v>
      </c>
      <c r="F42" s="122">
        <f t="shared" si="33"/>
        <v>8346</v>
      </c>
      <c r="G42" s="122">
        <f t="shared" si="33"/>
        <v>6652</v>
      </c>
      <c r="H42" s="122">
        <f t="shared" si="33"/>
        <v>7572</v>
      </c>
      <c r="I42" s="123">
        <f t="shared" si="1"/>
        <v>57356</v>
      </c>
      <c r="J42" s="121"/>
      <c r="K42" s="124">
        <v>3302</v>
      </c>
      <c r="L42" s="124">
        <v>9171</v>
      </c>
      <c r="M42" s="124">
        <v>6496</v>
      </c>
      <c r="N42" s="124">
        <v>4832</v>
      </c>
      <c r="O42" s="124">
        <v>3994</v>
      </c>
      <c r="P42" s="124">
        <v>4618</v>
      </c>
      <c r="Q42" s="123">
        <f t="shared" si="3"/>
        <v>32413</v>
      </c>
      <c r="R42" s="210"/>
      <c r="S42" s="124">
        <v>57</v>
      </c>
      <c r="T42" s="124">
        <v>342</v>
      </c>
      <c r="U42" s="124">
        <v>532</v>
      </c>
      <c r="V42" s="124">
        <v>470</v>
      </c>
      <c r="W42" s="124">
        <v>488</v>
      </c>
      <c r="X42" s="124">
        <v>383</v>
      </c>
      <c r="Y42" s="125">
        <f t="shared" si="5"/>
        <v>2272</v>
      </c>
      <c r="Z42" s="125"/>
      <c r="AA42" s="124">
        <v>2933</v>
      </c>
      <c r="AB42" s="124">
        <v>6696</v>
      </c>
      <c r="AC42" s="124">
        <v>4613</v>
      </c>
      <c r="AD42" s="124">
        <v>2896</v>
      </c>
      <c r="AE42" s="124">
        <v>2082</v>
      </c>
      <c r="AF42" s="124">
        <v>2531</v>
      </c>
      <c r="AG42" s="123">
        <f t="shared" si="7"/>
        <v>21751</v>
      </c>
      <c r="AH42" s="121"/>
      <c r="AI42" s="126">
        <v>70</v>
      </c>
      <c r="AJ42" s="126">
        <v>163</v>
      </c>
      <c r="AK42" s="126">
        <v>115</v>
      </c>
      <c r="AL42" s="126">
        <v>87</v>
      </c>
      <c r="AM42" s="126">
        <v>54</v>
      </c>
      <c r="AN42" s="126">
        <v>26</v>
      </c>
      <c r="AO42" s="123">
        <f t="shared" si="9"/>
        <v>515</v>
      </c>
      <c r="AP42" s="121"/>
      <c r="AQ42" s="126">
        <v>75</v>
      </c>
      <c r="AR42" s="126">
        <v>139</v>
      </c>
      <c r="AS42" s="126">
        <v>82</v>
      </c>
      <c r="AT42" s="126">
        <v>61</v>
      </c>
      <c r="AU42" s="126">
        <v>34</v>
      </c>
      <c r="AV42" s="126">
        <v>14</v>
      </c>
      <c r="AW42" s="127">
        <f t="shared" si="11"/>
        <v>405</v>
      </c>
      <c r="AX42" s="128">
        <v>0</v>
      </c>
      <c r="AY42" s="124">
        <v>1</v>
      </c>
      <c r="AZ42" s="124">
        <v>663</v>
      </c>
      <c r="BA42" s="124">
        <v>1566</v>
      </c>
      <c r="BB42" s="124">
        <v>1751</v>
      </c>
      <c r="BC42" s="124">
        <v>1994</v>
      </c>
      <c r="BD42" s="124">
        <v>1318</v>
      </c>
      <c r="BE42" s="129">
        <f t="shared" si="13"/>
        <v>7293</v>
      </c>
      <c r="BF42" s="128">
        <v>0</v>
      </c>
      <c r="BG42" s="124">
        <v>1</v>
      </c>
      <c r="BH42" s="124">
        <v>350</v>
      </c>
      <c r="BI42" s="124">
        <v>908</v>
      </c>
      <c r="BJ42" s="124">
        <v>1024</v>
      </c>
      <c r="BK42" s="124">
        <v>1252</v>
      </c>
      <c r="BL42" s="124">
        <v>852</v>
      </c>
      <c r="BM42" s="129">
        <f t="shared" si="15"/>
        <v>4387</v>
      </c>
      <c r="BN42" s="213"/>
      <c r="BO42" s="130"/>
      <c r="BP42" s="124">
        <v>288</v>
      </c>
      <c r="BQ42" s="124">
        <v>632</v>
      </c>
      <c r="BR42" s="124">
        <v>681</v>
      </c>
      <c r="BS42" s="124">
        <v>555</v>
      </c>
      <c r="BT42" s="124">
        <v>219</v>
      </c>
      <c r="BU42" s="129">
        <f t="shared" si="17"/>
        <v>2375</v>
      </c>
      <c r="BV42" s="121"/>
      <c r="BW42" s="131"/>
      <c r="BX42" s="122">
        <v>25</v>
      </c>
      <c r="BY42" s="122">
        <v>26</v>
      </c>
      <c r="BZ42" s="122">
        <v>46</v>
      </c>
      <c r="CA42" s="122">
        <v>187</v>
      </c>
      <c r="CB42" s="122">
        <v>247</v>
      </c>
      <c r="CC42" s="132">
        <f t="shared" si="19"/>
        <v>531</v>
      </c>
      <c r="CD42" s="128">
        <v>0</v>
      </c>
      <c r="CE42" s="124">
        <v>6438</v>
      </c>
      <c r="CF42" s="124">
        <v>17174</v>
      </c>
      <c r="CG42" s="124">
        <v>13404</v>
      </c>
      <c r="CH42" s="124">
        <v>10097</v>
      </c>
      <c r="CI42" s="124">
        <v>8646</v>
      </c>
      <c r="CJ42" s="124">
        <v>8890</v>
      </c>
      <c r="CK42" s="129">
        <f t="shared" si="21"/>
        <v>64649</v>
      </c>
    </row>
    <row r="43" spans="1:89" s="94" customFormat="1" ht="18.75" customHeight="1">
      <c r="A43" s="182" t="s">
        <v>36</v>
      </c>
      <c r="B43" s="121"/>
      <c r="C43" s="122">
        <f t="shared" si="33"/>
        <v>3986</v>
      </c>
      <c r="D43" s="122">
        <f t="shared" si="33"/>
        <v>14017</v>
      </c>
      <c r="E43" s="122">
        <f t="shared" si="33"/>
        <v>9679</v>
      </c>
      <c r="F43" s="122">
        <f t="shared" si="33"/>
        <v>6036</v>
      </c>
      <c r="G43" s="122">
        <f t="shared" si="33"/>
        <v>4930</v>
      </c>
      <c r="H43" s="122">
        <f t="shared" si="33"/>
        <v>5571</v>
      </c>
      <c r="I43" s="123">
        <f t="shared" si="1"/>
        <v>44219</v>
      </c>
      <c r="J43" s="121"/>
      <c r="K43" s="124">
        <v>2021</v>
      </c>
      <c r="L43" s="124">
        <v>7592</v>
      </c>
      <c r="M43" s="124">
        <v>5419</v>
      </c>
      <c r="N43" s="124">
        <v>3341</v>
      </c>
      <c r="O43" s="124">
        <v>2825</v>
      </c>
      <c r="P43" s="124">
        <v>3261</v>
      </c>
      <c r="Q43" s="123">
        <f t="shared" si="3"/>
        <v>24459</v>
      </c>
      <c r="R43" s="210"/>
      <c r="S43" s="124">
        <v>28</v>
      </c>
      <c r="T43" s="124">
        <v>269</v>
      </c>
      <c r="U43" s="124">
        <v>440</v>
      </c>
      <c r="V43" s="124">
        <v>411</v>
      </c>
      <c r="W43" s="124">
        <v>401</v>
      </c>
      <c r="X43" s="124">
        <v>368</v>
      </c>
      <c r="Y43" s="125">
        <f t="shared" si="5"/>
        <v>1917</v>
      </c>
      <c r="Z43" s="125"/>
      <c r="AA43" s="124">
        <v>1905</v>
      </c>
      <c r="AB43" s="124">
        <v>5975</v>
      </c>
      <c r="AC43" s="124">
        <v>3719</v>
      </c>
      <c r="AD43" s="124">
        <v>2203</v>
      </c>
      <c r="AE43" s="124">
        <v>1655</v>
      </c>
      <c r="AF43" s="124">
        <v>1890</v>
      </c>
      <c r="AG43" s="123">
        <f t="shared" si="7"/>
        <v>17347</v>
      </c>
      <c r="AH43" s="121"/>
      <c r="AI43" s="126">
        <v>17</v>
      </c>
      <c r="AJ43" s="126">
        <v>98</v>
      </c>
      <c r="AK43" s="126">
        <v>61</v>
      </c>
      <c r="AL43" s="126">
        <v>51</v>
      </c>
      <c r="AM43" s="126">
        <v>34</v>
      </c>
      <c r="AN43" s="126">
        <v>38</v>
      </c>
      <c r="AO43" s="123">
        <f t="shared" si="9"/>
        <v>299</v>
      </c>
      <c r="AP43" s="121"/>
      <c r="AQ43" s="126">
        <v>15</v>
      </c>
      <c r="AR43" s="126">
        <v>83</v>
      </c>
      <c r="AS43" s="126">
        <v>40</v>
      </c>
      <c r="AT43" s="126">
        <v>30</v>
      </c>
      <c r="AU43" s="126">
        <v>15</v>
      </c>
      <c r="AV43" s="126">
        <v>14</v>
      </c>
      <c r="AW43" s="127">
        <f t="shared" si="11"/>
        <v>197</v>
      </c>
      <c r="AX43" s="128">
        <v>0</v>
      </c>
      <c r="AY43" s="124">
        <v>7</v>
      </c>
      <c r="AZ43" s="124">
        <v>916</v>
      </c>
      <c r="BA43" s="124">
        <v>1535</v>
      </c>
      <c r="BB43" s="124">
        <v>1494</v>
      </c>
      <c r="BC43" s="124">
        <v>2489</v>
      </c>
      <c r="BD43" s="124">
        <v>1949</v>
      </c>
      <c r="BE43" s="129">
        <f t="shared" si="13"/>
        <v>8390</v>
      </c>
      <c r="BF43" s="128">
        <v>0</v>
      </c>
      <c r="BG43" s="124">
        <v>7</v>
      </c>
      <c r="BH43" s="124">
        <v>548</v>
      </c>
      <c r="BI43" s="124">
        <v>769</v>
      </c>
      <c r="BJ43" s="124">
        <v>810</v>
      </c>
      <c r="BK43" s="124">
        <v>1289</v>
      </c>
      <c r="BL43" s="124">
        <v>959</v>
      </c>
      <c r="BM43" s="129">
        <f t="shared" si="15"/>
        <v>4382</v>
      </c>
      <c r="BN43" s="213"/>
      <c r="BO43" s="130"/>
      <c r="BP43" s="124">
        <v>303</v>
      </c>
      <c r="BQ43" s="124">
        <v>666</v>
      </c>
      <c r="BR43" s="124">
        <v>535</v>
      </c>
      <c r="BS43" s="124">
        <v>764</v>
      </c>
      <c r="BT43" s="124">
        <v>428</v>
      </c>
      <c r="BU43" s="129">
        <f t="shared" si="17"/>
        <v>2696</v>
      </c>
      <c r="BV43" s="121"/>
      <c r="BW43" s="131"/>
      <c r="BX43" s="122">
        <v>65</v>
      </c>
      <c r="BY43" s="122">
        <v>100</v>
      </c>
      <c r="BZ43" s="122">
        <v>149</v>
      </c>
      <c r="CA43" s="122">
        <v>436</v>
      </c>
      <c r="CB43" s="122">
        <v>562</v>
      </c>
      <c r="CC43" s="132">
        <f t="shared" si="19"/>
        <v>1312</v>
      </c>
      <c r="CD43" s="128">
        <v>0</v>
      </c>
      <c r="CE43" s="124">
        <v>3993</v>
      </c>
      <c r="CF43" s="124">
        <v>14933</v>
      </c>
      <c r="CG43" s="124">
        <v>11214</v>
      </c>
      <c r="CH43" s="124">
        <v>7530</v>
      </c>
      <c r="CI43" s="124">
        <v>7419</v>
      </c>
      <c r="CJ43" s="124">
        <v>7520</v>
      </c>
      <c r="CK43" s="129">
        <f t="shared" si="21"/>
        <v>52609</v>
      </c>
    </row>
    <row r="44" spans="1:89" s="94" customFormat="1" ht="18.75" customHeight="1">
      <c r="A44" s="182" t="s">
        <v>37</v>
      </c>
      <c r="B44" s="121"/>
      <c r="C44" s="122">
        <f t="shared" si="33"/>
        <v>3019</v>
      </c>
      <c r="D44" s="122">
        <f t="shared" si="33"/>
        <v>10042</v>
      </c>
      <c r="E44" s="122">
        <f t="shared" si="33"/>
        <v>6790</v>
      </c>
      <c r="F44" s="122">
        <f t="shared" si="33"/>
        <v>5765</v>
      </c>
      <c r="G44" s="122">
        <f t="shared" si="33"/>
        <v>4131</v>
      </c>
      <c r="H44" s="122">
        <f t="shared" si="33"/>
        <v>6207</v>
      </c>
      <c r="I44" s="123">
        <f t="shared" si="1"/>
        <v>35954</v>
      </c>
      <c r="J44" s="121"/>
      <c r="K44" s="124">
        <v>1548</v>
      </c>
      <c r="L44" s="124">
        <v>5555</v>
      </c>
      <c r="M44" s="124">
        <v>3881</v>
      </c>
      <c r="N44" s="124">
        <v>3478</v>
      </c>
      <c r="O44" s="124">
        <v>2491</v>
      </c>
      <c r="P44" s="124">
        <v>3740</v>
      </c>
      <c r="Q44" s="123">
        <f t="shared" si="3"/>
        <v>20693</v>
      </c>
      <c r="R44" s="210"/>
      <c r="S44" s="124">
        <v>3</v>
      </c>
      <c r="T44" s="124">
        <v>154</v>
      </c>
      <c r="U44" s="124">
        <v>200</v>
      </c>
      <c r="V44" s="124">
        <v>194</v>
      </c>
      <c r="W44" s="124">
        <v>259</v>
      </c>
      <c r="X44" s="124">
        <v>427</v>
      </c>
      <c r="Y44" s="125">
        <f t="shared" si="5"/>
        <v>1237</v>
      </c>
      <c r="Z44" s="125"/>
      <c r="AA44" s="124">
        <v>1429</v>
      </c>
      <c r="AB44" s="124">
        <v>4209</v>
      </c>
      <c r="AC44" s="124">
        <v>2596</v>
      </c>
      <c r="AD44" s="124">
        <v>1987</v>
      </c>
      <c r="AE44" s="124">
        <v>1329</v>
      </c>
      <c r="AF44" s="124">
        <v>1997</v>
      </c>
      <c r="AG44" s="123">
        <f t="shared" si="7"/>
        <v>13547</v>
      </c>
      <c r="AH44" s="121"/>
      <c r="AI44" s="126">
        <v>15</v>
      </c>
      <c r="AJ44" s="126">
        <v>59</v>
      </c>
      <c r="AK44" s="126">
        <v>55</v>
      </c>
      <c r="AL44" s="126">
        <v>60</v>
      </c>
      <c r="AM44" s="126">
        <v>34</v>
      </c>
      <c r="AN44" s="126">
        <v>30</v>
      </c>
      <c r="AO44" s="123">
        <f t="shared" si="9"/>
        <v>253</v>
      </c>
      <c r="AP44" s="121"/>
      <c r="AQ44" s="126">
        <v>24</v>
      </c>
      <c r="AR44" s="126">
        <v>65</v>
      </c>
      <c r="AS44" s="126">
        <v>58</v>
      </c>
      <c r="AT44" s="126">
        <v>46</v>
      </c>
      <c r="AU44" s="126">
        <v>18</v>
      </c>
      <c r="AV44" s="126">
        <v>13</v>
      </c>
      <c r="AW44" s="127">
        <f t="shared" si="11"/>
        <v>224</v>
      </c>
      <c r="AX44" s="128">
        <v>0</v>
      </c>
      <c r="AY44" s="124">
        <v>38</v>
      </c>
      <c r="AZ44" s="124">
        <v>455</v>
      </c>
      <c r="BA44" s="124">
        <v>809</v>
      </c>
      <c r="BB44" s="124">
        <v>737</v>
      </c>
      <c r="BC44" s="124">
        <v>1155</v>
      </c>
      <c r="BD44" s="124">
        <v>1411</v>
      </c>
      <c r="BE44" s="129">
        <f t="shared" si="13"/>
        <v>4605</v>
      </c>
      <c r="BF44" s="128">
        <v>0</v>
      </c>
      <c r="BG44" s="124">
        <v>38</v>
      </c>
      <c r="BH44" s="124">
        <v>261</v>
      </c>
      <c r="BI44" s="124">
        <v>496</v>
      </c>
      <c r="BJ44" s="124">
        <v>431</v>
      </c>
      <c r="BK44" s="124">
        <v>753</v>
      </c>
      <c r="BL44" s="124">
        <v>852</v>
      </c>
      <c r="BM44" s="129">
        <f t="shared" si="15"/>
        <v>2831</v>
      </c>
      <c r="BN44" s="213"/>
      <c r="BO44" s="130"/>
      <c r="BP44" s="124">
        <v>194</v>
      </c>
      <c r="BQ44" s="124">
        <v>301</v>
      </c>
      <c r="BR44" s="124">
        <v>282</v>
      </c>
      <c r="BS44" s="124">
        <v>303</v>
      </c>
      <c r="BT44" s="124">
        <v>290</v>
      </c>
      <c r="BU44" s="129">
        <f t="shared" si="17"/>
        <v>1370</v>
      </c>
      <c r="BV44" s="121"/>
      <c r="BW44" s="131"/>
      <c r="BX44" s="122">
        <v>0</v>
      </c>
      <c r="BY44" s="122">
        <v>12</v>
      </c>
      <c r="BZ44" s="122">
        <v>24</v>
      </c>
      <c r="CA44" s="122">
        <v>99</v>
      </c>
      <c r="CB44" s="122">
        <v>269</v>
      </c>
      <c r="CC44" s="132">
        <f t="shared" si="19"/>
        <v>404</v>
      </c>
      <c r="CD44" s="128">
        <v>0</v>
      </c>
      <c r="CE44" s="124">
        <v>3057</v>
      </c>
      <c r="CF44" s="124">
        <v>10497</v>
      </c>
      <c r="CG44" s="124">
        <v>7599</v>
      </c>
      <c r="CH44" s="124">
        <v>6502</v>
      </c>
      <c r="CI44" s="124">
        <v>5286</v>
      </c>
      <c r="CJ44" s="124">
        <v>7618</v>
      </c>
      <c r="CK44" s="129">
        <f t="shared" si="21"/>
        <v>40559</v>
      </c>
    </row>
    <row r="45" spans="1:89" s="94" customFormat="1" ht="18.75" customHeight="1">
      <c r="A45" s="182" t="s">
        <v>38</v>
      </c>
      <c r="B45" s="121"/>
      <c r="C45" s="122">
        <f t="shared" si="33"/>
        <v>4292</v>
      </c>
      <c r="D45" s="122">
        <f t="shared" si="33"/>
        <v>6579</v>
      </c>
      <c r="E45" s="122">
        <f t="shared" si="33"/>
        <v>4496</v>
      </c>
      <c r="F45" s="122">
        <f t="shared" si="33"/>
        <v>3378</v>
      </c>
      <c r="G45" s="122">
        <f t="shared" si="33"/>
        <v>3740</v>
      </c>
      <c r="H45" s="122">
        <f t="shared" si="33"/>
        <v>3581</v>
      </c>
      <c r="I45" s="123">
        <f t="shared" si="1"/>
        <v>26066</v>
      </c>
      <c r="J45" s="121"/>
      <c r="K45" s="124">
        <v>2244</v>
      </c>
      <c r="L45" s="124">
        <v>3675</v>
      </c>
      <c r="M45" s="124">
        <v>2525</v>
      </c>
      <c r="N45" s="124">
        <v>1917</v>
      </c>
      <c r="O45" s="124">
        <v>2152</v>
      </c>
      <c r="P45" s="124">
        <v>2085</v>
      </c>
      <c r="Q45" s="123">
        <f t="shared" si="3"/>
        <v>14598</v>
      </c>
      <c r="R45" s="210"/>
      <c r="S45" s="124">
        <v>21</v>
      </c>
      <c r="T45" s="124">
        <v>130</v>
      </c>
      <c r="U45" s="124">
        <v>199</v>
      </c>
      <c r="V45" s="124">
        <v>213</v>
      </c>
      <c r="W45" s="124">
        <v>268</v>
      </c>
      <c r="X45" s="124">
        <v>163</v>
      </c>
      <c r="Y45" s="125">
        <f t="shared" si="5"/>
        <v>994</v>
      </c>
      <c r="Z45" s="125"/>
      <c r="AA45" s="124">
        <v>1961</v>
      </c>
      <c r="AB45" s="124">
        <v>2676</v>
      </c>
      <c r="AC45" s="124">
        <v>1683</v>
      </c>
      <c r="AD45" s="124">
        <v>1211</v>
      </c>
      <c r="AE45" s="124">
        <v>1282</v>
      </c>
      <c r="AF45" s="124">
        <v>1313</v>
      </c>
      <c r="AG45" s="123">
        <f t="shared" si="7"/>
        <v>10126</v>
      </c>
      <c r="AH45" s="121"/>
      <c r="AI45" s="126">
        <v>31</v>
      </c>
      <c r="AJ45" s="126">
        <v>58</v>
      </c>
      <c r="AK45" s="126">
        <v>56</v>
      </c>
      <c r="AL45" s="126">
        <v>23</v>
      </c>
      <c r="AM45" s="126">
        <v>21</v>
      </c>
      <c r="AN45" s="126">
        <v>11</v>
      </c>
      <c r="AO45" s="123">
        <f t="shared" si="9"/>
        <v>200</v>
      </c>
      <c r="AP45" s="121"/>
      <c r="AQ45" s="126">
        <v>35</v>
      </c>
      <c r="AR45" s="126">
        <v>40</v>
      </c>
      <c r="AS45" s="126">
        <v>33</v>
      </c>
      <c r="AT45" s="126">
        <v>14</v>
      </c>
      <c r="AU45" s="126">
        <v>17</v>
      </c>
      <c r="AV45" s="126">
        <v>9</v>
      </c>
      <c r="AW45" s="127">
        <f t="shared" si="11"/>
        <v>148</v>
      </c>
      <c r="AX45" s="128">
        <v>0</v>
      </c>
      <c r="AY45" s="124">
        <v>19</v>
      </c>
      <c r="AZ45" s="124">
        <v>586</v>
      </c>
      <c r="BA45" s="124">
        <v>565</v>
      </c>
      <c r="BB45" s="124">
        <v>634</v>
      </c>
      <c r="BC45" s="124">
        <v>920</v>
      </c>
      <c r="BD45" s="124">
        <v>859</v>
      </c>
      <c r="BE45" s="129">
        <f t="shared" si="13"/>
        <v>3583</v>
      </c>
      <c r="BF45" s="128">
        <v>0</v>
      </c>
      <c r="BG45" s="124">
        <v>19</v>
      </c>
      <c r="BH45" s="124">
        <v>408</v>
      </c>
      <c r="BI45" s="124">
        <v>273</v>
      </c>
      <c r="BJ45" s="124">
        <v>406</v>
      </c>
      <c r="BK45" s="124">
        <v>611</v>
      </c>
      <c r="BL45" s="124">
        <v>610</v>
      </c>
      <c r="BM45" s="129">
        <f t="shared" si="15"/>
        <v>2327</v>
      </c>
      <c r="BN45" s="213"/>
      <c r="BO45" s="130"/>
      <c r="BP45" s="124">
        <v>159</v>
      </c>
      <c r="BQ45" s="124">
        <v>290</v>
      </c>
      <c r="BR45" s="124">
        <v>203</v>
      </c>
      <c r="BS45" s="124">
        <v>285</v>
      </c>
      <c r="BT45" s="124">
        <v>138</v>
      </c>
      <c r="BU45" s="129">
        <f t="shared" si="17"/>
        <v>1075</v>
      </c>
      <c r="BV45" s="121"/>
      <c r="BW45" s="131"/>
      <c r="BX45" s="122">
        <v>19</v>
      </c>
      <c r="BY45" s="122">
        <v>2</v>
      </c>
      <c r="BZ45" s="122">
        <v>25</v>
      </c>
      <c r="CA45" s="122">
        <v>24</v>
      </c>
      <c r="CB45" s="122">
        <v>111</v>
      </c>
      <c r="CC45" s="132">
        <f t="shared" si="19"/>
        <v>181</v>
      </c>
      <c r="CD45" s="128">
        <v>0</v>
      </c>
      <c r="CE45" s="124">
        <v>4311</v>
      </c>
      <c r="CF45" s="124">
        <v>7165</v>
      </c>
      <c r="CG45" s="124">
        <v>5061</v>
      </c>
      <c r="CH45" s="124">
        <v>4012</v>
      </c>
      <c r="CI45" s="124">
        <v>4660</v>
      </c>
      <c r="CJ45" s="124">
        <v>4440</v>
      </c>
      <c r="CK45" s="129">
        <f t="shared" si="21"/>
        <v>29649</v>
      </c>
    </row>
    <row r="46" spans="1:89" s="94" customFormat="1" ht="18.75" customHeight="1">
      <c r="A46" s="182" t="s">
        <v>39</v>
      </c>
      <c r="B46" s="121"/>
      <c r="C46" s="122">
        <f t="shared" si="33"/>
        <v>1496</v>
      </c>
      <c r="D46" s="122">
        <f t="shared" si="33"/>
        <v>5414</v>
      </c>
      <c r="E46" s="122">
        <f t="shared" si="33"/>
        <v>4169</v>
      </c>
      <c r="F46" s="122">
        <f t="shared" si="33"/>
        <v>2917</v>
      </c>
      <c r="G46" s="122">
        <f t="shared" si="33"/>
        <v>2333</v>
      </c>
      <c r="H46" s="122">
        <f t="shared" si="33"/>
        <v>1360</v>
      </c>
      <c r="I46" s="123">
        <f t="shared" si="1"/>
        <v>17689</v>
      </c>
      <c r="J46" s="121"/>
      <c r="K46" s="124">
        <v>755</v>
      </c>
      <c r="L46" s="124">
        <v>2988</v>
      </c>
      <c r="M46" s="124">
        <v>2341</v>
      </c>
      <c r="N46" s="124">
        <v>1608</v>
      </c>
      <c r="O46" s="124">
        <v>1337</v>
      </c>
      <c r="P46" s="124">
        <v>743</v>
      </c>
      <c r="Q46" s="123">
        <f t="shared" si="3"/>
        <v>9772</v>
      </c>
      <c r="R46" s="210"/>
      <c r="S46" s="124">
        <v>5</v>
      </c>
      <c r="T46" s="124">
        <v>101</v>
      </c>
      <c r="U46" s="124">
        <v>213</v>
      </c>
      <c r="V46" s="124">
        <v>253</v>
      </c>
      <c r="W46" s="124">
        <v>171</v>
      </c>
      <c r="X46" s="124">
        <v>103</v>
      </c>
      <c r="Y46" s="125">
        <f t="shared" si="5"/>
        <v>846</v>
      </c>
      <c r="Z46" s="125"/>
      <c r="AA46" s="124">
        <v>716</v>
      </c>
      <c r="AB46" s="124">
        <v>2256</v>
      </c>
      <c r="AC46" s="124">
        <v>1551</v>
      </c>
      <c r="AD46" s="124">
        <v>1008</v>
      </c>
      <c r="AE46" s="124">
        <v>802</v>
      </c>
      <c r="AF46" s="124">
        <v>508</v>
      </c>
      <c r="AG46" s="123">
        <f t="shared" si="7"/>
        <v>6841</v>
      </c>
      <c r="AH46" s="121"/>
      <c r="AI46" s="126">
        <v>9</v>
      </c>
      <c r="AJ46" s="126">
        <v>35</v>
      </c>
      <c r="AK46" s="126">
        <v>41</v>
      </c>
      <c r="AL46" s="126">
        <v>32</v>
      </c>
      <c r="AM46" s="126">
        <v>16</v>
      </c>
      <c r="AN46" s="126">
        <v>5</v>
      </c>
      <c r="AO46" s="123">
        <f t="shared" si="9"/>
        <v>138</v>
      </c>
      <c r="AP46" s="121"/>
      <c r="AQ46" s="126">
        <v>11</v>
      </c>
      <c r="AR46" s="126">
        <v>34</v>
      </c>
      <c r="AS46" s="126">
        <v>23</v>
      </c>
      <c r="AT46" s="126">
        <v>16</v>
      </c>
      <c r="AU46" s="126">
        <v>7</v>
      </c>
      <c r="AV46" s="126">
        <v>1</v>
      </c>
      <c r="AW46" s="127">
        <f t="shared" si="11"/>
        <v>92</v>
      </c>
      <c r="AX46" s="128">
        <v>18</v>
      </c>
      <c r="AY46" s="124">
        <v>58</v>
      </c>
      <c r="AZ46" s="124">
        <v>449</v>
      </c>
      <c r="BA46" s="124">
        <v>443</v>
      </c>
      <c r="BB46" s="124">
        <v>670</v>
      </c>
      <c r="BC46" s="124">
        <v>862</v>
      </c>
      <c r="BD46" s="124">
        <v>325</v>
      </c>
      <c r="BE46" s="129">
        <f t="shared" si="13"/>
        <v>2825</v>
      </c>
      <c r="BF46" s="128">
        <v>18</v>
      </c>
      <c r="BG46" s="124">
        <v>58</v>
      </c>
      <c r="BH46" s="124">
        <v>361</v>
      </c>
      <c r="BI46" s="124">
        <v>311</v>
      </c>
      <c r="BJ46" s="124">
        <v>541</v>
      </c>
      <c r="BK46" s="124">
        <v>736</v>
      </c>
      <c r="BL46" s="124">
        <v>260</v>
      </c>
      <c r="BM46" s="129">
        <f t="shared" si="15"/>
        <v>2285</v>
      </c>
      <c r="BN46" s="213"/>
      <c r="BO46" s="130"/>
      <c r="BP46" s="124">
        <v>65</v>
      </c>
      <c r="BQ46" s="124">
        <v>119</v>
      </c>
      <c r="BR46" s="124">
        <v>101</v>
      </c>
      <c r="BS46" s="124">
        <v>103</v>
      </c>
      <c r="BT46" s="124">
        <v>3</v>
      </c>
      <c r="BU46" s="129">
        <f t="shared" si="17"/>
        <v>391</v>
      </c>
      <c r="BV46" s="121"/>
      <c r="BW46" s="131"/>
      <c r="BX46" s="122">
        <v>23</v>
      </c>
      <c r="BY46" s="122">
        <v>13</v>
      </c>
      <c r="BZ46" s="122">
        <v>28</v>
      </c>
      <c r="CA46" s="122">
        <v>23</v>
      </c>
      <c r="CB46" s="122">
        <v>62</v>
      </c>
      <c r="CC46" s="132">
        <f t="shared" si="19"/>
        <v>149</v>
      </c>
      <c r="CD46" s="128">
        <v>18</v>
      </c>
      <c r="CE46" s="124">
        <v>1554</v>
      </c>
      <c r="CF46" s="124">
        <v>5863</v>
      </c>
      <c r="CG46" s="124">
        <v>4612</v>
      </c>
      <c r="CH46" s="124">
        <v>3587</v>
      </c>
      <c r="CI46" s="124">
        <v>3195</v>
      </c>
      <c r="CJ46" s="124">
        <v>1685</v>
      </c>
      <c r="CK46" s="129">
        <f t="shared" si="21"/>
        <v>20514</v>
      </c>
    </row>
    <row r="47" spans="1:89" s="94" customFormat="1" ht="18.75" customHeight="1">
      <c r="A47" s="182" t="s">
        <v>40</v>
      </c>
      <c r="B47" s="121"/>
      <c r="C47" s="122">
        <f t="shared" si="33"/>
        <v>2660</v>
      </c>
      <c r="D47" s="122">
        <f t="shared" si="33"/>
        <v>6827</v>
      </c>
      <c r="E47" s="122">
        <f t="shared" si="33"/>
        <v>4771</v>
      </c>
      <c r="F47" s="122">
        <f t="shared" si="33"/>
        <v>3504</v>
      </c>
      <c r="G47" s="122">
        <f t="shared" si="33"/>
        <v>3102</v>
      </c>
      <c r="H47" s="122">
        <f t="shared" si="33"/>
        <v>3441</v>
      </c>
      <c r="I47" s="123">
        <f t="shared" si="1"/>
        <v>24305</v>
      </c>
      <c r="J47" s="121"/>
      <c r="K47" s="124">
        <v>1376</v>
      </c>
      <c r="L47" s="124">
        <v>3947</v>
      </c>
      <c r="M47" s="124">
        <v>2734</v>
      </c>
      <c r="N47" s="124">
        <v>1987</v>
      </c>
      <c r="O47" s="124">
        <v>1952</v>
      </c>
      <c r="P47" s="124">
        <v>2168</v>
      </c>
      <c r="Q47" s="123">
        <f t="shared" si="3"/>
        <v>14164</v>
      </c>
      <c r="R47" s="210"/>
      <c r="S47" s="124">
        <v>4</v>
      </c>
      <c r="T47" s="124">
        <v>47</v>
      </c>
      <c r="U47" s="124">
        <v>142</v>
      </c>
      <c r="V47" s="124">
        <v>167</v>
      </c>
      <c r="W47" s="124">
        <v>130</v>
      </c>
      <c r="X47" s="124">
        <v>157</v>
      </c>
      <c r="Y47" s="125">
        <f t="shared" si="5"/>
        <v>647</v>
      </c>
      <c r="Z47" s="125"/>
      <c r="AA47" s="124">
        <v>1236</v>
      </c>
      <c r="AB47" s="124">
        <v>2766</v>
      </c>
      <c r="AC47" s="124">
        <v>1813</v>
      </c>
      <c r="AD47" s="124">
        <v>1300</v>
      </c>
      <c r="AE47" s="124">
        <v>990</v>
      </c>
      <c r="AF47" s="124">
        <v>1098</v>
      </c>
      <c r="AG47" s="123">
        <f t="shared" si="7"/>
        <v>9203</v>
      </c>
      <c r="AH47" s="121"/>
      <c r="AI47" s="126">
        <v>21</v>
      </c>
      <c r="AJ47" s="126">
        <v>32</v>
      </c>
      <c r="AK47" s="126">
        <v>45</v>
      </c>
      <c r="AL47" s="126">
        <v>25</v>
      </c>
      <c r="AM47" s="126">
        <v>18</v>
      </c>
      <c r="AN47" s="126">
        <v>10</v>
      </c>
      <c r="AO47" s="123">
        <f t="shared" si="9"/>
        <v>151</v>
      </c>
      <c r="AP47" s="121"/>
      <c r="AQ47" s="126">
        <v>23</v>
      </c>
      <c r="AR47" s="126">
        <v>35</v>
      </c>
      <c r="AS47" s="126">
        <v>37</v>
      </c>
      <c r="AT47" s="126">
        <v>25</v>
      </c>
      <c r="AU47" s="126">
        <v>12</v>
      </c>
      <c r="AV47" s="126">
        <v>8</v>
      </c>
      <c r="AW47" s="127">
        <f t="shared" si="11"/>
        <v>140</v>
      </c>
      <c r="AX47" s="128">
        <v>0</v>
      </c>
      <c r="AY47" s="124">
        <v>0</v>
      </c>
      <c r="AZ47" s="124">
        <v>170</v>
      </c>
      <c r="BA47" s="124">
        <v>399</v>
      </c>
      <c r="BB47" s="124">
        <v>561</v>
      </c>
      <c r="BC47" s="124">
        <v>1090</v>
      </c>
      <c r="BD47" s="124">
        <v>1089</v>
      </c>
      <c r="BE47" s="129">
        <f t="shared" si="13"/>
        <v>3309</v>
      </c>
      <c r="BF47" s="128">
        <v>0</v>
      </c>
      <c r="BG47" s="124">
        <v>0</v>
      </c>
      <c r="BH47" s="124">
        <v>134</v>
      </c>
      <c r="BI47" s="124">
        <v>259</v>
      </c>
      <c r="BJ47" s="124">
        <v>370</v>
      </c>
      <c r="BK47" s="124">
        <v>645</v>
      </c>
      <c r="BL47" s="124">
        <v>559</v>
      </c>
      <c r="BM47" s="129">
        <f t="shared" si="15"/>
        <v>1967</v>
      </c>
      <c r="BN47" s="213"/>
      <c r="BO47" s="130"/>
      <c r="BP47" s="124">
        <v>31</v>
      </c>
      <c r="BQ47" s="124">
        <v>130</v>
      </c>
      <c r="BR47" s="124">
        <v>155</v>
      </c>
      <c r="BS47" s="124">
        <v>234</v>
      </c>
      <c r="BT47" s="124">
        <v>104</v>
      </c>
      <c r="BU47" s="129">
        <f t="shared" si="17"/>
        <v>654</v>
      </c>
      <c r="BV47" s="121"/>
      <c r="BW47" s="131"/>
      <c r="BX47" s="122">
        <v>5</v>
      </c>
      <c r="BY47" s="122">
        <v>10</v>
      </c>
      <c r="BZ47" s="122">
        <v>36</v>
      </c>
      <c r="CA47" s="122">
        <v>211</v>
      </c>
      <c r="CB47" s="122">
        <v>426</v>
      </c>
      <c r="CC47" s="132">
        <f t="shared" si="19"/>
        <v>688</v>
      </c>
      <c r="CD47" s="128">
        <v>0</v>
      </c>
      <c r="CE47" s="124">
        <v>2660</v>
      </c>
      <c r="CF47" s="124">
        <v>6997</v>
      </c>
      <c r="CG47" s="124">
        <v>5170</v>
      </c>
      <c r="CH47" s="124">
        <v>4065</v>
      </c>
      <c r="CI47" s="124">
        <v>4192</v>
      </c>
      <c r="CJ47" s="124">
        <v>4530</v>
      </c>
      <c r="CK47" s="129">
        <f t="shared" si="21"/>
        <v>27614</v>
      </c>
    </row>
    <row r="48" spans="1:89" s="94" customFormat="1" ht="18.75" customHeight="1">
      <c r="A48" s="182" t="s">
        <v>41</v>
      </c>
      <c r="B48" s="121"/>
      <c r="C48" s="122">
        <f t="shared" si="33"/>
        <v>1042</v>
      </c>
      <c r="D48" s="122">
        <f t="shared" si="33"/>
        <v>6335</v>
      </c>
      <c r="E48" s="122">
        <f t="shared" si="33"/>
        <v>5245</v>
      </c>
      <c r="F48" s="122">
        <f t="shared" si="33"/>
        <v>3173</v>
      </c>
      <c r="G48" s="122">
        <f t="shared" si="33"/>
        <v>2452</v>
      </c>
      <c r="H48" s="122">
        <f t="shared" si="33"/>
        <v>2204</v>
      </c>
      <c r="I48" s="123">
        <f t="shared" si="1"/>
        <v>20451</v>
      </c>
      <c r="J48" s="121"/>
      <c r="K48" s="124">
        <v>532</v>
      </c>
      <c r="L48" s="124">
        <v>3529</v>
      </c>
      <c r="M48" s="124">
        <v>2916</v>
      </c>
      <c r="N48" s="124">
        <v>1737</v>
      </c>
      <c r="O48" s="124">
        <v>1424</v>
      </c>
      <c r="P48" s="124">
        <v>1409</v>
      </c>
      <c r="Q48" s="123">
        <f t="shared" si="3"/>
        <v>11547</v>
      </c>
      <c r="R48" s="210"/>
      <c r="S48" s="124">
        <v>6</v>
      </c>
      <c r="T48" s="124">
        <v>139</v>
      </c>
      <c r="U48" s="124">
        <v>225</v>
      </c>
      <c r="V48" s="124">
        <v>241</v>
      </c>
      <c r="W48" s="124">
        <v>180</v>
      </c>
      <c r="X48" s="124">
        <v>131</v>
      </c>
      <c r="Y48" s="125">
        <f t="shared" si="5"/>
        <v>922</v>
      </c>
      <c r="Z48" s="125"/>
      <c r="AA48" s="124">
        <v>478</v>
      </c>
      <c r="AB48" s="124">
        <v>2588</v>
      </c>
      <c r="AC48" s="124">
        <v>2017</v>
      </c>
      <c r="AD48" s="124">
        <v>1153</v>
      </c>
      <c r="AE48" s="124">
        <v>815</v>
      </c>
      <c r="AF48" s="124">
        <v>647</v>
      </c>
      <c r="AG48" s="123">
        <f t="shared" si="7"/>
        <v>7698</v>
      </c>
      <c r="AH48" s="121"/>
      <c r="AI48" s="126">
        <v>6</v>
      </c>
      <c r="AJ48" s="126">
        <v>39</v>
      </c>
      <c r="AK48" s="126">
        <v>46</v>
      </c>
      <c r="AL48" s="126">
        <v>22</v>
      </c>
      <c r="AM48" s="126">
        <v>19</v>
      </c>
      <c r="AN48" s="126">
        <v>13</v>
      </c>
      <c r="AO48" s="123">
        <f t="shared" si="9"/>
        <v>145</v>
      </c>
      <c r="AP48" s="121"/>
      <c r="AQ48" s="126">
        <v>20</v>
      </c>
      <c r="AR48" s="126">
        <v>40</v>
      </c>
      <c r="AS48" s="126">
        <v>41</v>
      </c>
      <c r="AT48" s="126">
        <v>20</v>
      </c>
      <c r="AU48" s="126">
        <v>14</v>
      </c>
      <c r="AV48" s="126">
        <v>4</v>
      </c>
      <c r="AW48" s="127">
        <f t="shared" si="11"/>
        <v>139</v>
      </c>
      <c r="AX48" s="128">
        <v>0</v>
      </c>
      <c r="AY48" s="124">
        <v>29</v>
      </c>
      <c r="AZ48" s="124">
        <v>403</v>
      </c>
      <c r="BA48" s="124">
        <v>654</v>
      </c>
      <c r="BB48" s="124">
        <v>768</v>
      </c>
      <c r="BC48" s="124">
        <v>1128</v>
      </c>
      <c r="BD48" s="124">
        <v>1002</v>
      </c>
      <c r="BE48" s="129">
        <f t="shared" si="13"/>
        <v>3984</v>
      </c>
      <c r="BF48" s="128">
        <v>0</v>
      </c>
      <c r="BG48" s="124">
        <v>29</v>
      </c>
      <c r="BH48" s="124">
        <v>288</v>
      </c>
      <c r="BI48" s="124">
        <v>406</v>
      </c>
      <c r="BJ48" s="124">
        <v>476</v>
      </c>
      <c r="BK48" s="124">
        <v>695</v>
      </c>
      <c r="BL48" s="124">
        <v>669</v>
      </c>
      <c r="BM48" s="129">
        <f t="shared" si="15"/>
        <v>2563</v>
      </c>
      <c r="BN48" s="213"/>
      <c r="BO48" s="130"/>
      <c r="BP48" s="124">
        <v>106</v>
      </c>
      <c r="BQ48" s="124">
        <v>230</v>
      </c>
      <c r="BR48" s="124">
        <v>273</v>
      </c>
      <c r="BS48" s="124">
        <v>345</v>
      </c>
      <c r="BT48" s="124">
        <v>202</v>
      </c>
      <c r="BU48" s="129">
        <f t="shared" si="17"/>
        <v>1156</v>
      </c>
      <c r="BV48" s="121"/>
      <c r="BW48" s="131"/>
      <c r="BX48" s="122">
        <v>9</v>
      </c>
      <c r="BY48" s="122">
        <v>18</v>
      </c>
      <c r="BZ48" s="122">
        <v>19</v>
      </c>
      <c r="CA48" s="122">
        <v>88</v>
      </c>
      <c r="CB48" s="122">
        <v>131</v>
      </c>
      <c r="CC48" s="132">
        <f t="shared" si="19"/>
        <v>265</v>
      </c>
      <c r="CD48" s="128">
        <v>0</v>
      </c>
      <c r="CE48" s="124">
        <v>1071</v>
      </c>
      <c r="CF48" s="124">
        <v>6738</v>
      </c>
      <c r="CG48" s="124">
        <v>5899</v>
      </c>
      <c r="CH48" s="124">
        <v>3941</v>
      </c>
      <c r="CI48" s="124">
        <v>3580</v>
      </c>
      <c r="CJ48" s="124">
        <v>3206</v>
      </c>
      <c r="CK48" s="129">
        <f t="shared" si="21"/>
        <v>24435</v>
      </c>
    </row>
    <row r="49" spans="1:89" s="94" customFormat="1" ht="18.75" customHeight="1">
      <c r="A49" s="182" t="s">
        <v>42</v>
      </c>
      <c r="B49" s="121"/>
      <c r="C49" s="122">
        <f t="shared" si="33"/>
        <v>2150</v>
      </c>
      <c r="D49" s="122">
        <f t="shared" si="33"/>
        <v>8428</v>
      </c>
      <c r="E49" s="122">
        <f t="shared" si="33"/>
        <v>6034</v>
      </c>
      <c r="F49" s="122">
        <f t="shared" si="33"/>
        <v>3846</v>
      </c>
      <c r="G49" s="122">
        <f t="shared" si="33"/>
        <v>2647</v>
      </c>
      <c r="H49" s="122">
        <f t="shared" si="33"/>
        <v>2668</v>
      </c>
      <c r="I49" s="123">
        <f t="shared" si="1"/>
        <v>25773</v>
      </c>
      <c r="J49" s="121"/>
      <c r="K49" s="124">
        <v>1120</v>
      </c>
      <c r="L49" s="124">
        <v>4586</v>
      </c>
      <c r="M49" s="124">
        <v>3241</v>
      </c>
      <c r="N49" s="124">
        <v>2094</v>
      </c>
      <c r="O49" s="124">
        <v>1424</v>
      </c>
      <c r="P49" s="124">
        <v>1550</v>
      </c>
      <c r="Q49" s="123">
        <f t="shared" si="3"/>
        <v>14015</v>
      </c>
      <c r="R49" s="210"/>
      <c r="S49" s="124">
        <v>15</v>
      </c>
      <c r="T49" s="124">
        <v>180</v>
      </c>
      <c r="U49" s="124">
        <v>331</v>
      </c>
      <c r="V49" s="124">
        <v>259</v>
      </c>
      <c r="W49" s="124">
        <v>201</v>
      </c>
      <c r="X49" s="124">
        <v>183</v>
      </c>
      <c r="Y49" s="125">
        <f t="shared" si="5"/>
        <v>1169</v>
      </c>
      <c r="Z49" s="125"/>
      <c r="AA49" s="124">
        <v>981</v>
      </c>
      <c r="AB49" s="124">
        <v>3555</v>
      </c>
      <c r="AC49" s="124">
        <v>2391</v>
      </c>
      <c r="AD49" s="124">
        <v>1443</v>
      </c>
      <c r="AE49" s="124">
        <v>992</v>
      </c>
      <c r="AF49" s="124">
        <v>924</v>
      </c>
      <c r="AG49" s="123">
        <f t="shared" si="7"/>
        <v>10286</v>
      </c>
      <c r="AH49" s="121"/>
      <c r="AI49" s="126">
        <v>22</v>
      </c>
      <c r="AJ49" s="126">
        <v>64</v>
      </c>
      <c r="AK49" s="126">
        <v>42</v>
      </c>
      <c r="AL49" s="126">
        <v>37</v>
      </c>
      <c r="AM49" s="126">
        <v>21</v>
      </c>
      <c r="AN49" s="126">
        <v>8</v>
      </c>
      <c r="AO49" s="123">
        <f t="shared" si="9"/>
        <v>194</v>
      </c>
      <c r="AP49" s="121"/>
      <c r="AQ49" s="126">
        <v>12</v>
      </c>
      <c r="AR49" s="126">
        <v>43</v>
      </c>
      <c r="AS49" s="126">
        <v>29</v>
      </c>
      <c r="AT49" s="126">
        <v>13</v>
      </c>
      <c r="AU49" s="126">
        <v>9</v>
      </c>
      <c r="AV49" s="126">
        <v>3</v>
      </c>
      <c r="AW49" s="127">
        <f t="shared" si="11"/>
        <v>109</v>
      </c>
      <c r="AX49" s="128">
        <v>5</v>
      </c>
      <c r="AY49" s="124">
        <v>65</v>
      </c>
      <c r="AZ49" s="124">
        <v>625</v>
      </c>
      <c r="BA49" s="124">
        <v>644</v>
      </c>
      <c r="BB49" s="124">
        <v>971</v>
      </c>
      <c r="BC49" s="124">
        <v>1124</v>
      </c>
      <c r="BD49" s="124">
        <v>1030</v>
      </c>
      <c r="BE49" s="129">
        <f t="shared" si="13"/>
        <v>4464</v>
      </c>
      <c r="BF49" s="128">
        <v>5</v>
      </c>
      <c r="BG49" s="124">
        <v>65</v>
      </c>
      <c r="BH49" s="124">
        <v>480</v>
      </c>
      <c r="BI49" s="124">
        <v>409</v>
      </c>
      <c r="BJ49" s="124">
        <v>618</v>
      </c>
      <c r="BK49" s="124">
        <v>726</v>
      </c>
      <c r="BL49" s="124">
        <v>481</v>
      </c>
      <c r="BM49" s="129">
        <f t="shared" si="15"/>
        <v>2784</v>
      </c>
      <c r="BN49" s="213"/>
      <c r="BO49" s="130"/>
      <c r="BP49" s="124">
        <v>105</v>
      </c>
      <c r="BQ49" s="124">
        <v>161</v>
      </c>
      <c r="BR49" s="124">
        <v>203</v>
      </c>
      <c r="BS49" s="124">
        <v>198</v>
      </c>
      <c r="BT49" s="124">
        <v>114</v>
      </c>
      <c r="BU49" s="129">
        <f t="shared" si="17"/>
        <v>781</v>
      </c>
      <c r="BV49" s="121"/>
      <c r="BW49" s="131"/>
      <c r="BX49" s="122">
        <v>40</v>
      </c>
      <c r="BY49" s="122">
        <v>74</v>
      </c>
      <c r="BZ49" s="122">
        <v>150</v>
      </c>
      <c r="CA49" s="122">
        <v>200</v>
      </c>
      <c r="CB49" s="122">
        <v>435</v>
      </c>
      <c r="CC49" s="132">
        <f t="shared" si="19"/>
        <v>899</v>
      </c>
      <c r="CD49" s="128">
        <v>5</v>
      </c>
      <c r="CE49" s="124">
        <v>2215</v>
      </c>
      <c r="CF49" s="124">
        <v>9053</v>
      </c>
      <c r="CG49" s="124">
        <v>6678</v>
      </c>
      <c r="CH49" s="124">
        <v>4817</v>
      </c>
      <c r="CI49" s="124">
        <v>3771</v>
      </c>
      <c r="CJ49" s="124">
        <v>3698</v>
      </c>
      <c r="CK49" s="129">
        <f t="shared" si="21"/>
        <v>30237</v>
      </c>
    </row>
    <row r="50" spans="1:89" s="94" customFormat="1" ht="18.75" customHeight="1">
      <c r="A50" s="182" t="s">
        <v>43</v>
      </c>
      <c r="B50" s="121"/>
      <c r="C50" s="122">
        <f t="shared" si="33"/>
        <v>4576</v>
      </c>
      <c r="D50" s="122">
        <f t="shared" si="33"/>
        <v>14265</v>
      </c>
      <c r="E50" s="122">
        <f t="shared" si="33"/>
        <v>7492</v>
      </c>
      <c r="F50" s="122">
        <f t="shared" si="33"/>
        <v>4870</v>
      </c>
      <c r="G50" s="122">
        <f t="shared" si="33"/>
        <v>4196</v>
      </c>
      <c r="H50" s="122">
        <f t="shared" si="33"/>
        <v>5130</v>
      </c>
      <c r="I50" s="123">
        <f t="shared" si="1"/>
        <v>40529</v>
      </c>
      <c r="J50" s="121"/>
      <c r="K50" s="124">
        <v>2326</v>
      </c>
      <c r="L50" s="124">
        <v>7285</v>
      </c>
      <c r="M50" s="124">
        <v>3887</v>
      </c>
      <c r="N50" s="124">
        <v>2456</v>
      </c>
      <c r="O50" s="124">
        <v>2183</v>
      </c>
      <c r="P50" s="124">
        <v>2654</v>
      </c>
      <c r="Q50" s="123">
        <f t="shared" si="3"/>
        <v>20791</v>
      </c>
      <c r="R50" s="210"/>
      <c r="S50" s="124">
        <v>28</v>
      </c>
      <c r="T50" s="124">
        <v>368</v>
      </c>
      <c r="U50" s="124">
        <v>366</v>
      </c>
      <c r="V50" s="124">
        <v>443</v>
      </c>
      <c r="W50" s="124">
        <v>363</v>
      </c>
      <c r="X50" s="124">
        <v>379</v>
      </c>
      <c r="Y50" s="125">
        <f t="shared" si="5"/>
        <v>1947</v>
      </c>
      <c r="Z50" s="125"/>
      <c r="AA50" s="124">
        <v>2183</v>
      </c>
      <c r="AB50" s="124">
        <v>6418</v>
      </c>
      <c r="AC50" s="124">
        <v>3128</v>
      </c>
      <c r="AD50" s="124">
        <v>1911</v>
      </c>
      <c r="AE50" s="124">
        <v>1605</v>
      </c>
      <c r="AF50" s="124">
        <v>2078</v>
      </c>
      <c r="AG50" s="123">
        <f t="shared" si="7"/>
        <v>17323</v>
      </c>
      <c r="AH50" s="121"/>
      <c r="AI50" s="126">
        <v>21</v>
      </c>
      <c r="AJ50" s="126">
        <v>107</v>
      </c>
      <c r="AK50" s="126">
        <v>67</v>
      </c>
      <c r="AL50" s="126">
        <v>32</v>
      </c>
      <c r="AM50" s="126">
        <v>27</v>
      </c>
      <c r="AN50" s="126">
        <v>13</v>
      </c>
      <c r="AO50" s="123">
        <f t="shared" si="9"/>
        <v>267</v>
      </c>
      <c r="AP50" s="121"/>
      <c r="AQ50" s="126">
        <v>18</v>
      </c>
      <c r="AR50" s="126">
        <v>87</v>
      </c>
      <c r="AS50" s="126">
        <v>44</v>
      </c>
      <c r="AT50" s="126">
        <v>28</v>
      </c>
      <c r="AU50" s="126">
        <v>18</v>
      </c>
      <c r="AV50" s="126">
        <v>6</v>
      </c>
      <c r="AW50" s="127">
        <f t="shared" si="11"/>
        <v>201</v>
      </c>
      <c r="AX50" s="128">
        <v>1</v>
      </c>
      <c r="AY50" s="124">
        <v>13</v>
      </c>
      <c r="AZ50" s="124">
        <v>469</v>
      </c>
      <c r="BA50" s="124">
        <v>930</v>
      </c>
      <c r="BB50" s="124">
        <v>1041</v>
      </c>
      <c r="BC50" s="124">
        <v>1405</v>
      </c>
      <c r="BD50" s="124">
        <v>1193</v>
      </c>
      <c r="BE50" s="129">
        <f t="shared" si="13"/>
        <v>5052</v>
      </c>
      <c r="BF50" s="128">
        <v>1</v>
      </c>
      <c r="BG50" s="124">
        <v>13</v>
      </c>
      <c r="BH50" s="124">
        <v>279</v>
      </c>
      <c r="BI50" s="124">
        <v>400</v>
      </c>
      <c r="BJ50" s="124">
        <v>543</v>
      </c>
      <c r="BK50" s="124">
        <v>708</v>
      </c>
      <c r="BL50" s="124">
        <v>748</v>
      </c>
      <c r="BM50" s="129">
        <f t="shared" si="15"/>
        <v>2692</v>
      </c>
      <c r="BN50" s="213"/>
      <c r="BO50" s="130"/>
      <c r="BP50" s="124">
        <v>182</v>
      </c>
      <c r="BQ50" s="124">
        <v>446</v>
      </c>
      <c r="BR50" s="124">
        <v>393</v>
      </c>
      <c r="BS50" s="124">
        <v>360</v>
      </c>
      <c r="BT50" s="124">
        <v>107</v>
      </c>
      <c r="BU50" s="129">
        <f t="shared" si="17"/>
        <v>1488</v>
      </c>
      <c r="BV50" s="121"/>
      <c r="BW50" s="131"/>
      <c r="BX50" s="122">
        <v>8</v>
      </c>
      <c r="BY50" s="122">
        <v>84</v>
      </c>
      <c r="BZ50" s="122">
        <v>105</v>
      </c>
      <c r="CA50" s="122">
        <v>337</v>
      </c>
      <c r="CB50" s="122">
        <v>338</v>
      </c>
      <c r="CC50" s="132">
        <f t="shared" si="19"/>
        <v>872</v>
      </c>
      <c r="CD50" s="128">
        <v>1</v>
      </c>
      <c r="CE50" s="124">
        <v>4589</v>
      </c>
      <c r="CF50" s="124">
        <v>14734</v>
      </c>
      <c r="CG50" s="124">
        <v>8422</v>
      </c>
      <c r="CH50" s="124">
        <v>5911</v>
      </c>
      <c r="CI50" s="124">
        <v>5601</v>
      </c>
      <c r="CJ50" s="124">
        <v>6323</v>
      </c>
      <c r="CK50" s="129">
        <f t="shared" si="21"/>
        <v>45581</v>
      </c>
    </row>
    <row r="51" spans="1:89" s="94" customFormat="1" ht="18.75" customHeight="1">
      <c r="A51" s="182" t="s">
        <v>44</v>
      </c>
      <c r="B51" s="121"/>
      <c r="C51" s="122">
        <f t="shared" si="33"/>
        <v>1893</v>
      </c>
      <c r="D51" s="122">
        <f t="shared" si="33"/>
        <v>7295</v>
      </c>
      <c r="E51" s="122">
        <f t="shared" si="33"/>
        <v>4532</v>
      </c>
      <c r="F51" s="122">
        <f t="shared" si="33"/>
        <v>2503</v>
      </c>
      <c r="G51" s="122">
        <f t="shared" si="33"/>
        <v>2125</v>
      </c>
      <c r="H51" s="122">
        <f t="shared" si="33"/>
        <v>1955</v>
      </c>
      <c r="I51" s="123">
        <f t="shared" si="1"/>
        <v>20303</v>
      </c>
      <c r="J51" s="121"/>
      <c r="K51" s="124">
        <v>975</v>
      </c>
      <c r="L51" s="124">
        <v>3345</v>
      </c>
      <c r="M51" s="124">
        <v>2541</v>
      </c>
      <c r="N51" s="124">
        <v>1363</v>
      </c>
      <c r="O51" s="124">
        <v>1171</v>
      </c>
      <c r="P51" s="124">
        <v>1126</v>
      </c>
      <c r="Q51" s="123">
        <f t="shared" si="3"/>
        <v>10521</v>
      </c>
      <c r="R51" s="210"/>
      <c r="S51" s="124">
        <v>14</v>
      </c>
      <c r="T51" s="124">
        <v>132</v>
      </c>
      <c r="U51" s="124">
        <v>139</v>
      </c>
      <c r="V51" s="124">
        <v>175</v>
      </c>
      <c r="W51" s="124">
        <v>206</v>
      </c>
      <c r="X51" s="124">
        <v>177</v>
      </c>
      <c r="Y51" s="125">
        <f t="shared" si="5"/>
        <v>843</v>
      </c>
      <c r="Z51" s="125"/>
      <c r="AA51" s="124">
        <v>895</v>
      </c>
      <c r="AB51" s="124">
        <v>3772</v>
      </c>
      <c r="AC51" s="124">
        <v>1795</v>
      </c>
      <c r="AD51" s="124">
        <v>930</v>
      </c>
      <c r="AE51" s="124">
        <v>718</v>
      </c>
      <c r="AF51" s="124">
        <v>629</v>
      </c>
      <c r="AG51" s="123">
        <f t="shared" si="7"/>
        <v>8739</v>
      </c>
      <c r="AH51" s="121"/>
      <c r="AI51" s="126">
        <v>5</v>
      </c>
      <c r="AJ51" s="126">
        <v>28</v>
      </c>
      <c r="AK51" s="126">
        <v>40</v>
      </c>
      <c r="AL51" s="126">
        <v>21</v>
      </c>
      <c r="AM51" s="126">
        <v>21</v>
      </c>
      <c r="AN51" s="126">
        <v>15</v>
      </c>
      <c r="AO51" s="123">
        <f t="shared" si="9"/>
        <v>130</v>
      </c>
      <c r="AP51" s="121"/>
      <c r="AQ51" s="126">
        <v>4</v>
      </c>
      <c r="AR51" s="126">
        <v>18</v>
      </c>
      <c r="AS51" s="126">
        <v>17</v>
      </c>
      <c r="AT51" s="126">
        <v>14</v>
      </c>
      <c r="AU51" s="126">
        <v>9</v>
      </c>
      <c r="AV51" s="126">
        <v>8</v>
      </c>
      <c r="AW51" s="127">
        <f t="shared" si="11"/>
        <v>70</v>
      </c>
      <c r="AX51" s="128">
        <v>0</v>
      </c>
      <c r="AY51" s="124">
        <v>11</v>
      </c>
      <c r="AZ51" s="124">
        <v>482</v>
      </c>
      <c r="BA51" s="124">
        <v>559</v>
      </c>
      <c r="BB51" s="124">
        <v>647</v>
      </c>
      <c r="BC51" s="124">
        <v>933</v>
      </c>
      <c r="BD51" s="124">
        <v>766</v>
      </c>
      <c r="BE51" s="129">
        <f t="shared" si="13"/>
        <v>3398</v>
      </c>
      <c r="BF51" s="128">
        <v>0</v>
      </c>
      <c r="BG51" s="124">
        <v>11</v>
      </c>
      <c r="BH51" s="124">
        <v>403</v>
      </c>
      <c r="BI51" s="124">
        <v>448</v>
      </c>
      <c r="BJ51" s="124">
        <v>410</v>
      </c>
      <c r="BK51" s="124">
        <v>670</v>
      </c>
      <c r="BL51" s="124">
        <v>513</v>
      </c>
      <c r="BM51" s="129">
        <f t="shared" si="15"/>
        <v>2455</v>
      </c>
      <c r="BN51" s="213"/>
      <c r="BO51" s="130"/>
      <c r="BP51" s="124">
        <v>79</v>
      </c>
      <c r="BQ51" s="124">
        <v>109</v>
      </c>
      <c r="BR51" s="124">
        <v>235</v>
      </c>
      <c r="BS51" s="124">
        <v>218</v>
      </c>
      <c r="BT51" s="124">
        <v>118</v>
      </c>
      <c r="BU51" s="129">
        <f t="shared" si="17"/>
        <v>759</v>
      </c>
      <c r="BV51" s="121"/>
      <c r="BW51" s="131"/>
      <c r="BX51" s="122">
        <v>0</v>
      </c>
      <c r="BY51" s="122">
        <v>2</v>
      </c>
      <c r="BZ51" s="122">
        <v>2</v>
      </c>
      <c r="CA51" s="122">
        <v>45</v>
      </c>
      <c r="CB51" s="122">
        <v>135</v>
      </c>
      <c r="CC51" s="132">
        <f t="shared" si="19"/>
        <v>184</v>
      </c>
      <c r="CD51" s="128">
        <v>0</v>
      </c>
      <c r="CE51" s="124">
        <v>1904</v>
      </c>
      <c r="CF51" s="124">
        <v>7777</v>
      </c>
      <c r="CG51" s="124">
        <v>5091</v>
      </c>
      <c r="CH51" s="124">
        <v>3150</v>
      </c>
      <c r="CI51" s="124">
        <v>3058</v>
      </c>
      <c r="CJ51" s="124">
        <v>2721</v>
      </c>
      <c r="CK51" s="129">
        <f t="shared" si="21"/>
        <v>23701</v>
      </c>
    </row>
    <row r="52" spans="1:89" s="94" customFormat="1" ht="18.75" customHeight="1">
      <c r="A52" s="182" t="s">
        <v>45</v>
      </c>
      <c r="B52" s="121"/>
      <c r="C52" s="122">
        <f t="shared" si="33"/>
        <v>2286</v>
      </c>
      <c r="D52" s="122">
        <f t="shared" si="33"/>
        <v>10606</v>
      </c>
      <c r="E52" s="122">
        <f t="shared" si="33"/>
        <v>8107</v>
      </c>
      <c r="F52" s="122">
        <f t="shared" si="33"/>
        <v>4314</v>
      </c>
      <c r="G52" s="122">
        <f t="shared" si="33"/>
        <v>3973</v>
      </c>
      <c r="H52" s="122">
        <f t="shared" si="33"/>
        <v>4833</v>
      </c>
      <c r="I52" s="123">
        <f t="shared" si="1"/>
        <v>34119</v>
      </c>
      <c r="J52" s="121"/>
      <c r="K52" s="124">
        <v>1149</v>
      </c>
      <c r="L52" s="124">
        <v>5759</v>
      </c>
      <c r="M52" s="124">
        <v>4459</v>
      </c>
      <c r="N52" s="124">
        <v>2277</v>
      </c>
      <c r="O52" s="124">
        <v>2057</v>
      </c>
      <c r="P52" s="124">
        <v>2633</v>
      </c>
      <c r="Q52" s="123">
        <f t="shared" si="3"/>
        <v>18334</v>
      </c>
      <c r="R52" s="210"/>
      <c r="S52" s="124">
        <v>23</v>
      </c>
      <c r="T52" s="124">
        <v>161</v>
      </c>
      <c r="U52" s="124">
        <v>270</v>
      </c>
      <c r="V52" s="124">
        <v>301</v>
      </c>
      <c r="W52" s="124">
        <v>191</v>
      </c>
      <c r="X52" s="124">
        <v>236</v>
      </c>
      <c r="Y52" s="125">
        <f t="shared" si="5"/>
        <v>1182</v>
      </c>
      <c r="Z52" s="125"/>
      <c r="AA52" s="124">
        <v>1074</v>
      </c>
      <c r="AB52" s="124">
        <v>4496</v>
      </c>
      <c r="AC52" s="124">
        <v>3275</v>
      </c>
      <c r="AD52" s="124">
        <v>1669</v>
      </c>
      <c r="AE52" s="124">
        <v>1687</v>
      </c>
      <c r="AF52" s="124">
        <v>1940</v>
      </c>
      <c r="AG52" s="123">
        <f t="shared" si="7"/>
        <v>14141</v>
      </c>
      <c r="AH52" s="121"/>
      <c r="AI52" s="126">
        <v>17</v>
      </c>
      <c r="AJ52" s="126">
        <v>99</v>
      </c>
      <c r="AK52" s="126">
        <v>65</v>
      </c>
      <c r="AL52" s="126">
        <v>37</v>
      </c>
      <c r="AM52" s="126">
        <v>24</v>
      </c>
      <c r="AN52" s="126">
        <v>14</v>
      </c>
      <c r="AO52" s="123">
        <f t="shared" si="9"/>
        <v>256</v>
      </c>
      <c r="AP52" s="121"/>
      <c r="AQ52" s="126">
        <v>23</v>
      </c>
      <c r="AR52" s="126">
        <v>91</v>
      </c>
      <c r="AS52" s="126">
        <v>38</v>
      </c>
      <c r="AT52" s="126">
        <v>30</v>
      </c>
      <c r="AU52" s="126">
        <v>14</v>
      </c>
      <c r="AV52" s="126">
        <v>10</v>
      </c>
      <c r="AW52" s="127">
        <f t="shared" si="11"/>
        <v>206</v>
      </c>
      <c r="AX52" s="128">
        <v>7</v>
      </c>
      <c r="AY52" s="124">
        <v>30</v>
      </c>
      <c r="AZ52" s="124">
        <v>594</v>
      </c>
      <c r="BA52" s="124">
        <v>922</v>
      </c>
      <c r="BB52" s="124">
        <v>786</v>
      </c>
      <c r="BC52" s="124">
        <v>1443</v>
      </c>
      <c r="BD52" s="124">
        <v>1658</v>
      </c>
      <c r="BE52" s="129">
        <f t="shared" si="13"/>
        <v>5440</v>
      </c>
      <c r="BF52" s="128">
        <v>7</v>
      </c>
      <c r="BG52" s="124">
        <v>30</v>
      </c>
      <c r="BH52" s="124">
        <v>321</v>
      </c>
      <c r="BI52" s="124">
        <v>486</v>
      </c>
      <c r="BJ52" s="124">
        <v>421</v>
      </c>
      <c r="BK52" s="124">
        <v>923</v>
      </c>
      <c r="BL52" s="124">
        <v>1152</v>
      </c>
      <c r="BM52" s="129">
        <f t="shared" si="15"/>
        <v>3340</v>
      </c>
      <c r="BN52" s="213"/>
      <c r="BO52" s="130"/>
      <c r="BP52" s="124">
        <v>260</v>
      </c>
      <c r="BQ52" s="124">
        <v>387</v>
      </c>
      <c r="BR52" s="124">
        <v>321</v>
      </c>
      <c r="BS52" s="124">
        <v>375</v>
      </c>
      <c r="BT52" s="124">
        <v>147</v>
      </c>
      <c r="BU52" s="129">
        <f t="shared" si="17"/>
        <v>1490</v>
      </c>
      <c r="BV52" s="121"/>
      <c r="BW52" s="131"/>
      <c r="BX52" s="122">
        <v>13</v>
      </c>
      <c r="BY52" s="122">
        <v>49</v>
      </c>
      <c r="BZ52" s="122">
        <v>44</v>
      </c>
      <c r="CA52" s="122">
        <v>145</v>
      </c>
      <c r="CB52" s="122">
        <v>359</v>
      </c>
      <c r="CC52" s="132">
        <f t="shared" si="19"/>
        <v>610</v>
      </c>
      <c r="CD52" s="128">
        <v>7</v>
      </c>
      <c r="CE52" s="124">
        <v>2316</v>
      </c>
      <c r="CF52" s="124">
        <v>11200</v>
      </c>
      <c r="CG52" s="124">
        <v>9029</v>
      </c>
      <c r="CH52" s="124">
        <v>5100</v>
      </c>
      <c r="CI52" s="124">
        <v>5416</v>
      </c>
      <c r="CJ52" s="124">
        <v>6491</v>
      </c>
      <c r="CK52" s="129">
        <f t="shared" si="21"/>
        <v>39559</v>
      </c>
    </row>
    <row r="53" spans="1:89" s="94" customFormat="1" ht="18.75" customHeight="1">
      <c r="A53" s="182" t="s">
        <v>46</v>
      </c>
      <c r="B53" s="121"/>
      <c r="C53" s="122">
        <f t="shared" si="33"/>
        <v>3262</v>
      </c>
      <c r="D53" s="122">
        <f t="shared" si="33"/>
        <v>4329</v>
      </c>
      <c r="E53" s="122">
        <f t="shared" si="33"/>
        <v>3549</v>
      </c>
      <c r="F53" s="122">
        <f t="shared" si="33"/>
        <v>2091</v>
      </c>
      <c r="G53" s="122">
        <f t="shared" si="33"/>
        <v>2700</v>
      </c>
      <c r="H53" s="122">
        <f t="shared" si="33"/>
        <v>1225</v>
      </c>
      <c r="I53" s="123">
        <f t="shared" si="1"/>
        <v>17156</v>
      </c>
      <c r="J53" s="121"/>
      <c r="K53" s="124">
        <v>1676</v>
      </c>
      <c r="L53" s="124">
        <v>2336</v>
      </c>
      <c r="M53" s="124">
        <v>1938</v>
      </c>
      <c r="N53" s="124">
        <v>1231</v>
      </c>
      <c r="O53" s="124">
        <v>1671</v>
      </c>
      <c r="P53" s="124">
        <v>703</v>
      </c>
      <c r="Q53" s="123">
        <f t="shared" si="3"/>
        <v>9555</v>
      </c>
      <c r="R53" s="210"/>
      <c r="S53" s="124">
        <v>24</v>
      </c>
      <c r="T53" s="124">
        <v>137</v>
      </c>
      <c r="U53" s="124">
        <v>166</v>
      </c>
      <c r="V53" s="124">
        <v>137</v>
      </c>
      <c r="W53" s="124">
        <v>187</v>
      </c>
      <c r="X53" s="124">
        <v>98</v>
      </c>
      <c r="Y53" s="125">
        <f t="shared" si="5"/>
        <v>749</v>
      </c>
      <c r="Z53" s="125"/>
      <c r="AA53" s="124">
        <v>1518</v>
      </c>
      <c r="AB53" s="124">
        <v>1808</v>
      </c>
      <c r="AC53" s="124">
        <v>1396</v>
      </c>
      <c r="AD53" s="124">
        <v>694</v>
      </c>
      <c r="AE53" s="124">
        <v>823</v>
      </c>
      <c r="AF53" s="124">
        <v>424</v>
      </c>
      <c r="AG53" s="123">
        <f t="shared" si="7"/>
        <v>6663</v>
      </c>
      <c r="AH53" s="121"/>
      <c r="AI53" s="126">
        <v>26</v>
      </c>
      <c r="AJ53" s="126">
        <v>26</v>
      </c>
      <c r="AK53" s="126">
        <v>26</v>
      </c>
      <c r="AL53" s="126">
        <v>15</v>
      </c>
      <c r="AM53" s="126">
        <v>13</v>
      </c>
      <c r="AN53" s="126">
        <v>0</v>
      </c>
      <c r="AO53" s="123">
        <f t="shared" si="9"/>
        <v>106</v>
      </c>
      <c r="AP53" s="121"/>
      <c r="AQ53" s="126">
        <v>18</v>
      </c>
      <c r="AR53" s="126">
        <v>22</v>
      </c>
      <c r="AS53" s="126">
        <v>23</v>
      </c>
      <c r="AT53" s="126">
        <v>14</v>
      </c>
      <c r="AU53" s="126">
        <v>6</v>
      </c>
      <c r="AV53" s="126">
        <v>0</v>
      </c>
      <c r="AW53" s="127">
        <f t="shared" si="11"/>
        <v>83</v>
      </c>
      <c r="AX53" s="128">
        <v>3</v>
      </c>
      <c r="AY53" s="124">
        <v>47</v>
      </c>
      <c r="AZ53" s="124">
        <v>273</v>
      </c>
      <c r="BA53" s="124">
        <v>601</v>
      </c>
      <c r="BB53" s="124">
        <v>536</v>
      </c>
      <c r="BC53" s="124">
        <v>666</v>
      </c>
      <c r="BD53" s="124">
        <v>400</v>
      </c>
      <c r="BE53" s="129">
        <f t="shared" si="13"/>
        <v>2526</v>
      </c>
      <c r="BF53" s="128">
        <v>3</v>
      </c>
      <c r="BG53" s="124">
        <v>47</v>
      </c>
      <c r="BH53" s="124">
        <v>173</v>
      </c>
      <c r="BI53" s="124">
        <v>390</v>
      </c>
      <c r="BJ53" s="124">
        <v>341</v>
      </c>
      <c r="BK53" s="124">
        <v>483</v>
      </c>
      <c r="BL53" s="124">
        <v>243</v>
      </c>
      <c r="BM53" s="129">
        <f t="shared" si="15"/>
        <v>1680</v>
      </c>
      <c r="BN53" s="213"/>
      <c r="BO53" s="130"/>
      <c r="BP53" s="124">
        <v>90</v>
      </c>
      <c r="BQ53" s="124">
        <v>200</v>
      </c>
      <c r="BR53" s="124">
        <v>190</v>
      </c>
      <c r="BS53" s="124">
        <v>134</v>
      </c>
      <c r="BT53" s="124">
        <v>36</v>
      </c>
      <c r="BU53" s="129">
        <f t="shared" si="17"/>
        <v>650</v>
      </c>
      <c r="BV53" s="121"/>
      <c r="BW53" s="131"/>
      <c r="BX53" s="122">
        <v>10</v>
      </c>
      <c r="BY53" s="122">
        <v>11</v>
      </c>
      <c r="BZ53" s="122">
        <v>5</v>
      </c>
      <c r="CA53" s="122">
        <v>49</v>
      </c>
      <c r="CB53" s="122">
        <v>121</v>
      </c>
      <c r="CC53" s="132">
        <f t="shared" si="19"/>
        <v>196</v>
      </c>
      <c r="CD53" s="128">
        <v>3</v>
      </c>
      <c r="CE53" s="124">
        <v>3309</v>
      </c>
      <c r="CF53" s="124">
        <v>4602</v>
      </c>
      <c r="CG53" s="124">
        <v>4150</v>
      </c>
      <c r="CH53" s="124">
        <v>2627</v>
      </c>
      <c r="CI53" s="124">
        <v>3366</v>
      </c>
      <c r="CJ53" s="124">
        <v>1625</v>
      </c>
      <c r="CK53" s="129">
        <f t="shared" si="21"/>
        <v>19682</v>
      </c>
    </row>
    <row r="54" spans="1:89" s="94" customFormat="1" ht="18.75" customHeight="1">
      <c r="A54" s="182" t="s">
        <v>47</v>
      </c>
      <c r="B54" s="121"/>
      <c r="C54" s="122">
        <f t="shared" si="33"/>
        <v>1155</v>
      </c>
      <c r="D54" s="122">
        <f t="shared" si="33"/>
        <v>3690</v>
      </c>
      <c r="E54" s="122">
        <f t="shared" si="33"/>
        <v>2348</v>
      </c>
      <c r="F54" s="122">
        <f t="shared" si="33"/>
        <v>1526</v>
      </c>
      <c r="G54" s="122">
        <f t="shared" si="33"/>
        <v>1308</v>
      </c>
      <c r="H54" s="122">
        <f t="shared" si="33"/>
        <v>1213</v>
      </c>
      <c r="I54" s="123">
        <f t="shared" si="1"/>
        <v>11240</v>
      </c>
      <c r="J54" s="121"/>
      <c r="K54" s="124">
        <v>535</v>
      </c>
      <c r="L54" s="124">
        <v>1809</v>
      </c>
      <c r="M54" s="124">
        <v>1230</v>
      </c>
      <c r="N54" s="124">
        <v>868</v>
      </c>
      <c r="O54" s="124">
        <v>654</v>
      </c>
      <c r="P54" s="124">
        <v>626</v>
      </c>
      <c r="Q54" s="123">
        <f t="shared" si="3"/>
        <v>5722</v>
      </c>
      <c r="R54" s="210"/>
      <c r="S54" s="124">
        <v>12</v>
      </c>
      <c r="T54" s="124">
        <v>170</v>
      </c>
      <c r="U54" s="124">
        <v>119</v>
      </c>
      <c r="V54" s="124">
        <v>102</v>
      </c>
      <c r="W54" s="124">
        <v>90</v>
      </c>
      <c r="X54" s="124">
        <v>91</v>
      </c>
      <c r="Y54" s="125">
        <f t="shared" si="5"/>
        <v>584</v>
      </c>
      <c r="Z54" s="125"/>
      <c r="AA54" s="124">
        <v>585</v>
      </c>
      <c r="AB54" s="124">
        <v>1653</v>
      </c>
      <c r="AC54" s="124">
        <v>977</v>
      </c>
      <c r="AD54" s="124">
        <v>542</v>
      </c>
      <c r="AE54" s="124">
        <v>556</v>
      </c>
      <c r="AF54" s="124">
        <v>490</v>
      </c>
      <c r="AG54" s="123">
        <f t="shared" si="7"/>
        <v>4803</v>
      </c>
      <c r="AH54" s="121"/>
      <c r="AI54" s="126">
        <v>13</v>
      </c>
      <c r="AJ54" s="126">
        <v>32</v>
      </c>
      <c r="AK54" s="126">
        <v>13</v>
      </c>
      <c r="AL54" s="126">
        <v>10</v>
      </c>
      <c r="AM54" s="126">
        <v>5</v>
      </c>
      <c r="AN54" s="126">
        <v>4</v>
      </c>
      <c r="AO54" s="123">
        <f t="shared" si="9"/>
        <v>77</v>
      </c>
      <c r="AP54" s="121"/>
      <c r="AQ54" s="126">
        <v>10</v>
      </c>
      <c r="AR54" s="126">
        <v>26</v>
      </c>
      <c r="AS54" s="126">
        <v>9</v>
      </c>
      <c r="AT54" s="126">
        <v>4</v>
      </c>
      <c r="AU54" s="126">
        <v>3</v>
      </c>
      <c r="AV54" s="126">
        <v>2</v>
      </c>
      <c r="AW54" s="127">
        <f t="shared" si="11"/>
        <v>54</v>
      </c>
      <c r="AX54" s="128">
        <v>9</v>
      </c>
      <c r="AY54" s="124">
        <v>56</v>
      </c>
      <c r="AZ54" s="124">
        <v>368</v>
      </c>
      <c r="BA54" s="124">
        <v>406</v>
      </c>
      <c r="BB54" s="124">
        <v>346</v>
      </c>
      <c r="BC54" s="124">
        <v>429</v>
      </c>
      <c r="BD54" s="124">
        <v>314</v>
      </c>
      <c r="BE54" s="129">
        <f t="shared" si="13"/>
        <v>1928</v>
      </c>
      <c r="BF54" s="128">
        <v>9</v>
      </c>
      <c r="BG54" s="124">
        <v>56</v>
      </c>
      <c r="BH54" s="124">
        <v>258</v>
      </c>
      <c r="BI54" s="124">
        <v>273</v>
      </c>
      <c r="BJ54" s="124">
        <v>225</v>
      </c>
      <c r="BK54" s="124">
        <v>303</v>
      </c>
      <c r="BL54" s="124">
        <v>173</v>
      </c>
      <c r="BM54" s="129">
        <f t="shared" si="15"/>
        <v>1297</v>
      </c>
      <c r="BN54" s="213"/>
      <c r="BO54" s="130"/>
      <c r="BP54" s="124">
        <v>109</v>
      </c>
      <c r="BQ54" s="124">
        <v>132</v>
      </c>
      <c r="BR54" s="124">
        <v>95</v>
      </c>
      <c r="BS54" s="124">
        <v>84</v>
      </c>
      <c r="BT54" s="124">
        <v>60</v>
      </c>
      <c r="BU54" s="129">
        <f t="shared" si="17"/>
        <v>480</v>
      </c>
      <c r="BV54" s="121"/>
      <c r="BW54" s="131"/>
      <c r="BX54" s="122">
        <v>1</v>
      </c>
      <c r="BY54" s="122">
        <v>1</v>
      </c>
      <c r="BZ54" s="122">
        <v>26</v>
      </c>
      <c r="CA54" s="122">
        <v>42</v>
      </c>
      <c r="CB54" s="122">
        <v>81</v>
      </c>
      <c r="CC54" s="132">
        <f t="shared" si="19"/>
        <v>151</v>
      </c>
      <c r="CD54" s="128">
        <v>9</v>
      </c>
      <c r="CE54" s="124">
        <v>1211</v>
      </c>
      <c r="CF54" s="124">
        <v>4058</v>
      </c>
      <c r="CG54" s="124">
        <v>2754</v>
      </c>
      <c r="CH54" s="124">
        <v>1872</v>
      </c>
      <c r="CI54" s="124">
        <v>1737</v>
      </c>
      <c r="CJ54" s="124">
        <v>1527</v>
      </c>
      <c r="CK54" s="129">
        <f t="shared" si="21"/>
        <v>13168</v>
      </c>
    </row>
    <row r="55" spans="1:89" s="94" customFormat="1" ht="18.75" customHeight="1">
      <c r="A55" s="182" t="s">
        <v>48</v>
      </c>
      <c r="B55" s="121"/>
      <c r="C55" s="122">
        <f t="shared" si="33"/>
        <v>2624</v>
      </c>
      <c r="D55" s="122">
        <f t="shared" si="33"/>
        <v>5542</v>
      </c>
      <c r="E55" s="122">
        <f t="shared" si="33"/>
        <v>3890</v>
      </c>
      <c r="F55" s="122">
        <f t="shared" si="33"/>
        <v>3560</v>
      </c>
      <c r="G55" s="122">
        <f t="shared" si="33"/>
        <v>2737</v>
      </c>
      <c r="H55" s="122">
        <f t="shared" si="33"/>
        <v>2584</v>
      </c>
      <c r="I55" s="123">
        <f t="shared" si="1"/>
        <v>20937</v>
      </c>
      <c r="J55" s="121"/>
      <c r="K55" s="124">
        <v>1337</v>
      </c>
      <c r="L55" s="124">
        <v>3049</v>
      </c>
      <c r="M55" s="124">
        <v>2140</v>
      </c>
      <c r="N55" s="124">
        <v>2006</v>
      </c>
      <c r="O55" s="124">
        <v>1547</v>
      </c>
      <c r="P55" s="124">
        <v>1509</v>
      </c>
      <c r="Q55" s="123">
        <f t="shared" si="3"/>
        <v>11588</v>
      </c>
      <c r="R55" s="210"/>
      <c r="S55" s="124">
        <v>32</v>
      </c>
      <c r="T55" s="124">
        <v>126</v>
      </c>
      <c r="U55" s="124">
        <v>198</v>
      </c>
      <c r="V55" s="124">
        <v>194</v>
      </c>
      <c r="W55" s="124">
        <v>243</v>
      </c>
      <c r="X55" s="124">
        <v>193</v>
      </c>
      <c r="Y55" s="125">
        <f t="shared" si="5"/>
        <v>986</v>
      </c>
      <c r="Z55" s="125"/>
      <c r="AA55" s="124">
        <v>1211</v>
      </c>
      <c r="AB55" s="124">
        <v>2292</v>
      </c>
      <c r="AC55" s="124">
        <v>1488</v>
      </c>
      <c r="AD55" s="124">
        <v>1297</v>
      </c>
      <c r="AE55" s="124">
        <v>908</v>
      </c>
      <c r="AF55" s="124">
        <v>866</v>
      </c>
      <c r="AG55" s="123">
        <f t="shared" si="7"/>
        <v>8062</v>
      </c>
      <c r="AH55" s="121"/>
      <c r="AI55" s="126">
        <v>19</v>
      </c>
      <c r="AJ55" s="126">
        <v>33</v>
      </c>
      <c r="AK55" s="126">
        <v>31</v>
      </c>
      <c r="AL55" s="126">
        <v>39</v>
      </c>
      <c r="AM55" s="126">
        <v>24</v>
      </c>
      <c r="AN55" s="126">
        <v>10</v>
      </c>
      <c r="AO55" s="123">
        <f t="shared" si="9"/>
        <v>156</v>
      </c>
      <c r="AP55" s="121"/>
      <c r="AQ55" s="126">
        <v>25</v>
      </c>
      <c r="AR55" s="126">
        <v>42</v>
      </c>
      <c r="AS55" s="126">
        <v>33</v>
      </c>
      <c r="AT55" s="126">
        <v>24</v>
      </c>
      <c r="AU55" s="126">
        <v>15</v>
      </c>
      <c r="AV55" s="126">
        <v>6</v>
      </c>
      <c r="AW55" s="127">
        <f t="shared" si="11"/>
        <v>145</v>
      </c>
      <c r="AX55" s="128">
        <v>0</v>
      </c>
      <c r="AY55" s="124">
        <v>4</v>
      </c>
      <c r="AZ55" s="124">
        <v>394</v>
      </c>
      <c r="BA55" s="124">
        <v>773</v>
      </c>
      <c r="BB55" s="124">
        <v>777</v>
      </c>
      <c r="BC55" s="124">
        <v>1173</v>
      </c>
      <c r="BD55" s="124">
        <v>1220</v>
      </c>
      <c r="BE55" s="129">
        <f t="shared" si="13"/>
        <v>4341</v>
      </c>
      <c r="BF55" s="128">
        <v>0</v>
      </c>
      <c r="BG55" s="124">
        <v>4</v>
      </c>
      <c r="BH55" s="124">
        <v>317</v>
      </c>
      <c r="BI55" s="124">
        <v>576</v>
      </c>
      <c r="BJ55" s="124">
        <v>609</v>
      </c>
      <c r="BK55" s="124">
        <v>846</v>
      </c>
      <c r="BL55" s="124">
        <v>924</v>
      </c>
      <c r="BM55" s="129">
        <f t="shared" si="15"/>
        <v>3276</v>
      </c>
      <c r="BN55" s="213"/>
      <c r="BO55" s="130"/>
      <c r="BP55" s="124">
        <v>62</v>
      </c>
      <c r="BQ55" s="124">
        <v>186</v>
      </c>
      <c r="BR55" s="124">
        <v>123</v>
      </c>
      <c r="BS55" s="124">
        <v>146</v>
      </c>
      <c r="BT55" s="124">
        <v>85</v>
      </c>
      <c r="BU55" s="129">
        <f t="shared" si="17"/>
        <v>602</v>
      </c>
      <c r="BV55" s="121"/>
      <c r="BW55" s="131"/>
      <c r="BX55" s="122">
        <v>15</v>
      </c>
      <c r="BY55" s="122">
        <v>11</v>
      </c>
      <c r="BZ55" s="122">
        <v>45</v>
      </c>
      <c r="CA55" s="122">
        <v>181</v>
      </c>
      <c r="CB55" s="122">
        <v>211</v>
      </c>
      <c r="CC55" s="132">
        <f t="shared" si="19"/>
        <v>463</v>
      </c>
      <c r="CD55" s="128">
        <v>0</v>
      </c>
      <c r="CE55" s="124">
        <v>2628</v>
      </c>
      <c r="CF55" s="124">
        <v>5936</v>
      </c>
      <c r="CG55" s="124">
        <v>4663</v>
      </c>
      <c r="CH55" s="124">
        <v>4337</v>
      </c>
      <c r="CI55" s="124">
        <v>3910</v>
      </c>
      <c r="CJ55" s="124">
        <v>3804</v>
      </c>
      <c r="CK55" s="129">
        <f t="shared" si="21"/>
        <v>25278</v>
      </c>
    </row>
    <row r="56" spans="1:89" s="94" customFormat="1" ht="18.75" customHeight="1">
      <c r="A56" s="182" t="s">
        <v>49</v>
      </c>
      <c r="B56" s="121"/>
      <c r="C56" s="122">
        <f t="shared" si="33"/>
        <v>6354</v>
      </c>
      <c r="D56" s="122">
        <f t="shared" si="33"/>
        <v>18304</v>
      </c>
      <c r="E56" s="122">
        <f t="shared" si="33"/>
        <v>13941</v>
      </c>
      <c r="F56" s="122">
        <f t="shared" si="33"/>
        <v>9400</v>
      </c>
      <c r="G56" s="122">
        <f t="shared" si="33"/>
        <v>7280</v>
      </c>
      <c r="H56" s="122">
        <f t="shared" si="33"/>
        <v>7888</v>
      </c>
      <c r="I56" s="123">
        <f t="shared" si="1"/>
        <v>63167</v>
      </c>
      <c r="J56" s="121"/>
      <c r="K56" s="124">
        <v>3315</v>
      </c>
      <c r="L56" s="124">
        <v>10440</v>
      </c>
      <c r="M56" s="124">
        <v>8341</v>
      </c>
      <c r="N56" s="124">
        <v>5612</v>
      </c>
      <c r="O56" s="124">
        <v>4503</v>
      </c>
      <c r="P56" s="124">
        <v>5088</v>
      </c>
      <c r="Q56" s="123">
        <f t="shared" si="3"/>
        <v>37299</v>
      </c>
      <c r="R56" s="210"/>
      <c r="S56" s="124">
        <v>26</v>
      </c>
      <c r="T56" s="124">
        <v>241</v>
      </c>
      <c r="U56" s="124">
        <v>375</v>
      </c>
      <c r="V56" s="124">
        <v>513</v>
      </c>
      <c r="W56" s="124">
        <v>437</v>
      </c>
      <c r="X56" s="124">
        <v>516</v>
      </c>
      <c r="Y56" s="125">
        <f t="shared" si="5"/>
        <v>2108</v>
      </c>
      <c r="Z56" s="125"/>
      <c r="AA56" s="124">
        <v>3013</v>
      </c>
      <c r="AB56" s="124">
        <v>7623</v>
      </c>
      <c r="AC56" s="124">
        <v>5225</v>
      </c>
      <c r="AD56" s="124">
        <v>3275</v>
      </c>
      <c r="AE56" s="124">
        <v>2340</v>
      </c>
      <c r="AF56" s="124">
        <v>2284</v>
      </c>
      <c r="AG56" s="123">
        <f t="shared" si="7"/>
        <v>23760</v>
      </c>
      <c r="AH56" s="121"/>
      <c r="AI56" s="126">
        <v>0</v>
      </c>
      <c r="AJ56" s="126">
        <v>0</v>
      </c>
      <c r="AK56" s="126">
        <v>0</v>
      </c>
      <c r="AL56" s="126">
        <v>0</v>
      </c>
      <c r="AM56" s="126">
        <v>0</v>
      </c>
      <c r="AN56" s="126">
        <v>0</v>
      </c>
      <c r="AO56" s="123">
        <f t="shared" si="9"/>
        <v>0</v>
      </c>
      <c r="AP56" s="121"/>
      <c r="AQ56" s="126">
        <v>0</v>
      </c>
      <c r="AR56" s="126">
        <v>0</v>
      </c>
      <c r="AS56" s="126">
        <v>0</v>
      </c>
      <c r="AT56" s="126">
        <v>0</v>
      </c>
      <c r="AU56" s="126">
        <v>0</v>
      </c>
      <c r="AV56" s="126">
        <v>0</v>
      </c>
      <c r="AW56" s="127">
        <f t="shared" si="11"/>
        <v>0</v>
      </c>
      <c r="AX56" s="128">
        <v>0</v>
      </c>
      <c r="AY56" s="124">
        <v>47</v>
      </c>
      <c r="AZ56" s="124">
        <v>1241</v>
      </c>
      <c r="BA56" s="124">
        <v>2499</v>
      </c>
      <c r="BB56" s="124">
        <v>3188</v>
      </c>
      <c r="BC56" s="124">
        <v>4052</v>
      </c>
      <c r="BD56" s="124">
        <v>3919</v>
      </c>
      <c r="BE56" s="129">
        <f t="shared" si="13"/>
        <v>14946</v>
      </c>
      <c r="BF56" s="128">
        <v>0</v>
      </c>
      <c r="BG56" s="124">
        <v>47</v>
      </c>
      <c r="BH56" s="124">
        <v>718</v>
      </c>
      <c r="BI56" s="124">
        <v>1494</v>
      </c>
      <c r="BJ56" s="124">
        <v>2068</v>
      </c>
      <c r="BK56" s="124">
        <v>2768</v>
      </c>
      <c r="BL56" s="124">
        <v>2620</v>
      </c>
      <c r="BM56" s="129">
        <f t="shared" si="15"/>
        <v>9715</v>
      </c>
      <c r="BN56" s="213"/>
      <c r="BO56" s="130"/>
      <c r="BP56" s="124">
        <v>497</v>
      </c>
      <c r="BQ56" s="124">
        <v>894</v>
      </c>
      <c r="BR56" s="124">
        <v>931</v>
      </c>
      <c r="BS56" s="124">
        <v>831</v>
      </c>
      <c r="BT56" s="124">
        <v>374</v>
      </c>
      <c r="BU56" s="129">
        <f t="shared" si="17"/>
        <v>3527</v>
      </c>
      <c r="BV56" s="121"/>
      <c r="BW56" s="131"/>
      <c r="BX56" s="122">
        <v>26</v>
      </c>
      <c r="BY56" s="122">
        <v>111</v>
      </c>
      <c r="BZ56" s="122">
        <v>189</v>
      </c>
      <c r="CA56" s="122">
        <v>453</v>
      </c>
      <c r="CB56" s="122">
        <v>925</v>
      </c>
      <c r="CC56" s="132">
        <f t="shared" si="19"/>
        <v>1704</v>
      </c>
      <c r="CD56" s="128">
        <v>0</v>
      </c>
      <c r="CE56" s="124">
        <v>6401</v>
      </c>
      <c r="CF56" s="124">
        <v>19545</v>
      </c>
      <c r="CG56" s="124">
        <v>16440</v>
      </c>
      <c r="CH56" s="124">
        <v>12588</v>
      </c>
      <c r="CI56" s="124">
        <v>11332</v>
      </c>
      <c r="CJ56" s="124">
        <v>11807</v>
      </c>
      <c r="CK56" s="129">
        <f t="shared" si="21"/>
        <v>78113</v>
      </c>
    </row>
    <row r="57" spans="1:89" s="94" customFormat="1" ht="18.75" customHeight="1">
      <c r="A57" s="183" t="s">
        <v>64</v>
      </c>
      <c r="B57" s="134">
        <f aca="true" t="shared" si="34" ref="B57:H57">SUM(B31:B56)</f>
        <v>0</v>
      </c>
      <c r="C57" s="135">
        <f t="shared" si="34"/>
        <v>115838</v>
      </c>
      <c r="D57" s="135">
        <f t="shared" si="34"/>
        <v>363630</v>
      </c>
      <c r="E57" s="135">
        <f t="shared" si="34"/>
        <v>279014</v>
      </c>
      <c r="F57" s="135">
        <f t="shared" si="34"/>
        <v>195580</v>
      </c>
      <c r="G57" s="135">
        <f t="shared" si="34"/>
        <v>163067</v>
      </c>
      <c r="H57" s="135">
        <f t="shared" si="34"/>
        <v>168703</v>
      </c>
      <c r="I57" s="136">
        <f t="shared" si="1"/>
        <v>1285832</v>
      </c>
      <c r="J57" s="134">
        <f aca="true" t="shared" si="35" ref="J57:P57">SUM(J31:J56)</f>
        <v>0</v>
      </c>
      <c r="K57" s="137">
        <f t="shared" si="35"/>
        <v>59048</v>
      </c>
      <c r="L57" s="137">
        <f t="shared" si="35"/>
        <v>197427</v>
      </c>
      <c r="M57" s="137">
        <f t="shared" si="35"/>
        <v>155553</v>
      </c>
      <c r="N57" s="137">
        <f t="shared" si="35"/>
        <v>110581</v>
      </c>
      <c r="O57" s="137">
        <f t="shared" si="35"/>
        <v>94817</v>
      </c>
      <c r="P57" s="137">
        <f t="shared" si="35"/>
        <v>100871</v>
      </c>
      <c r="Q57" s="136">
        <f t="shared" si="3"/>
        <v>718297</v>
      </c>
      <c r="R57" s="211">
        <f aca="true" t="shared" si="36" ref="R57:X57">SUM(R31:R56)</f>
        <v>0</v>
      </c>
      <c r="S57" s="135">
        <f t="shared" si="36"/>
        <v>600</v>
      </c>
      <c r="T57" s="135">
        <f t="shared" si="36"/>
        <v>6451</v>
      </c>
      <c r="U57" s="135">
        <f t="shared" si="36"/>
        <v>10107</v>
      </c>
      <c r="V57" s="135">
        <f t="shared" si="36"/>
        <v>11808</v>
      </c>
      <c r="W57" s="135">
        <f t="shared" si="36"/>
        <v>11162</v>
      </c>
      <c r="X57" s="135">
        <f t="shared" si="36"/>
        <v>10258</v>
      </c>
      <c r="Y57" s="138">
        <f t="shared" si="5"/>
        <v>50386</v>
      </c>
      <c r="Z57" s="138">
        <f aca="true" t="shared" si="37" ref="Z57:AF57">SUM(Z31:Z56)</f>
        <v>0</v>
      </c>
      <c r="AA57" s="135">
        <f t="shared" si="37"/>
        <v>54609</v>
      </c>
      <c r="AB57" s="135">
        <f t="shared" si="37"/>
        <v>155018</v>
      </c>
      <c r="AC57" s="135">
        <f t="shared" si="37"/>
        <v>109619</v>
      </c>
      <c r="AD57" s="135">
        <f t="shared" si="37"/>
        <v>70608</v>
      </c>
      <c r="AE57" s="135">
        <f t="shared" si="37"/>
        <v>55340</v>
      </c>
      <c r="AF57" s="135">
        <f t="shared" si="37"/>
        <v>56663</v>
      </c>
      <c r="AG57" s="136">
        <f t="shared" si="7"/>
        <v>501857</v>
      </c>
      <c r="AH57" s="134">
        <f aca="true" t="shared" si="38" ref="AH57:AN57">SUM(AH31:AH56)</f>
        <v>0</v>
      </c>
      <c r="AI57" s="135">
        <f t="shared" si="38"/>
        <v>678</v>
      </c>
      <c r="AJ57" s="135">
        <f t="shared" si="38"/>
        <v>2464</v>
      </c>
      <c r="AK57" s="135">
        <f t="shared" si="38"/>
        <v>2103</v>
      </c>
      <c r="AL57" s="135">
        <f t="shared" si="38"/>
        <v>1480</v>
      </c>
      <c r="AM57" s="135">
        <f t="shared" si="38"/>
        <v>1076</v>
      </c>
      <c r="AN57" s="135">
        <f t="shared" si="38"/>
        <v>569</v>
      </c>
      <c r="AO57" s="136">
        <f t="shared" si="9"/>
        <v>8370</v>
      </c>
      <c r="AP57" s="134">
        <f aca="true" t="shared" si="39" ref="AP57:AV57">SUM(AP31:AP56)</f>
        <v>0</v>
      </c>
      <c r="AQ57" s="135">
        <f t="shared" si="39"/>
        <v>903</v>
      </c>
      <c r="AR57" s="135">
        <f t="shared" si="39"/>
        <v>2270</v>
      </c>
      <c r="AS57" s="135">
        <f t="shared" si="39"/>
        <v>1632</v>
      </c>
      <c r="AT57" s="135">
        <f t="shared" si="39"/>
        <v>1103</v>
      </c>
      <c r="AU57" s="135">
        <f t="shared" si="39"/>
        <v>672</v>
      </c>
      <c r="AV57" s="135">
        <f t="shared" si="39"/>
        <v>342</v>
      </c>
      <c r="AW57" s="139">
        <f t="shared" si="11"/>
        <v>6922</v>
      </c>
      <c r="AX57" s="140">
        <f aca="true" t="shared" si="40" ref="AX57:BD57">SUM(AX31:AX56)</f>
        <v>118</v>
      </c>
      <c r="AY57" s="137">
        <f t="shared" si="40"/>
        <v>971</v>
      </c>
      <c r="AZ57" s="137">
        <f t="shared" si="40"/>
        <v>17781</v>
      </c>
      <c r="BA57" s="137">
        <f t="shared" si="40"/>
        <v>30874</v>
      </c>
      <c r="BB57" s="137">
        <f t="shared" si="40"/>
        <v>36201</v>
      </c>
      <c r="BC57" s="137">
        <f t="shared" si="40"/>
        <v>50967</v>
      </c>
      <c r="BD57" s="137">
        <f t="shared" si="40"/>
        <v>46410</v>
      </c>
      <c r="BE57" s="141">
        <f t="shared" si="13"/>
        <v>183322</v>
      </c>
      <c r="BF57" s="140">
        <f aca="true" t="shared" si="41" ref="BF57:BL57">SUM(BF31:BF56)</f>
        <v>118</v>
      </c>
      <c r="BG57" s="137">
        <f t="shared" si="41"/>
        <v>971</v>
      </c>
      <c r="BH57" s="137">
        <f t="shared" si="41"/>
        <v>11788</v>
      </c>
      <c r="BI57" s="137">
        <f t="shared" si="41"/>
        <v>18382</v>
      </c>
      <c r="BJ57" s="137">
        <f t="shared" si="41"/>
        <v>21600</v>
      </c>
      <c r="BK57" s="137">
        <f t="shared" si="41"/>
        <v>31953</v>
      </c>
      <c r="BL57" s="137">
        <f t="shared" si="41"/>
        <v>27928</v>
      </c>
      <c r="BM57" s="141">
        <f t="shared" si="15"/>
        <v>112740</v>
      </c>
      <c r="BN57" s="140">
        <f aca="true" t="shared" si="42" ref="BN57:BT57">SUM(BN31:BN56)</f>
        <v>0</v>
      </c>
      <c r="BO57" s="137">
        <f t="shared" si="42"/>
        <v>0</v>
      </c>
      <c r="BP57" s="137">
        <f t="shared" si="42"/>
        <v>5487</v>
      </c>
      <c r="BQ57" s="137">
        <f t="shared" si="42"/>
        <v>11499</v>
      </c>
      <c r="BR57" s="137">
        <f t="shared" si="42"/>
        <v>12597</v>
      </c>
      <c r="BS57" s="137">
        <f t="shared" si="42"/>
        <v>12886</v>
      </c>
      <c r="BT57" s="137">
        <f t="shared" si="42"/>
        <v>6729</v>
      </c>
      <c r="BU57" s="141">
        <f t="shared" si="17"/>
        <v>49198</v>
      </c>
      <c r="BV57" s="134">
        <f aca="true" t="shared" si="43" ref="BV57:CB57">SUM(BV31:BV56)</f>
        <v>0</v>
      </c>
      <c r="BW57" s="144">
        <f t="shared" si="43"/>
        <v>0</v>
      </c>
      <c r="BX57" s="135">
        <f t="shared" si="43"/>
        <v>506</v>
      </c>
      <c r="BY57" s="135">
        <f t="shared" si="43"/>
        <v>993</v>
      </c>
      <c r="BZ57" s="135">
        <f t="shared" si="43"/>
        <v>2004</v>
      </c>
      <c r="CA57" s="135">
        <f t="shared" si="43"/>
        <v>6128</v>
      </c>
      <c r="CB57" s="135">
        <f t="shared" si="43"/>
        <v>11753</v>
      </c>
      <c r="CC57" s="143">
        <f t="shared" si="19"/>
        <v>21384</v>
      </c>
      <c r="CD57" s="140">
        <f aca="true" t="shared" si="44" ref="CD57:CJ57">SUM(CD31:CD56)</f>
        <v>118</v>
      </c>
      <c r="CE57" s="137">
        <f t="shared" si="44"/>
        <v>116809</v>
      </c>
      <c r="CF57" s="137">
        <f t="shared" si="44"/>
        <v>381411</v>
      </c>
      <c r="CG57" s="137">
        <f t="shared" si="44"/>
        <v>309888</v>
      </c>
      <c r="CH57" s="137">
        <f t="shared" si="44"/>
        <v>231781</v>
      </c>
      <c r="CI57" s="137">
        <f t="shared" si="44"/>
        <v>214034</v>
      </c>
      <c r="CJ57" s="137">
        <f t="shared" si="44"/>
        <v>215113</v>
      </c>
      <c r="CK57" s="141">
        <f t="shared" si="21"/>
        <v>1469154</v>
      </c>
    </row>
    <row r="58" spans="1:89" s="94" customFormat="1" ht="18.75" customHeight="1">
      <c r="A58" s="182" t="s">
        <v>50</v>
      </c>
      <c r="B58" s="121"/>
      <c r="C58" s="122">
        <f aca="true" t="shared" si="45" ref="C58:H61">SUM(K58,S58,AA58,AI58,AQ58)</f>
        <v>524</v>
      </c>
      <c r="D58" s="122">
        <f t="shared" si="45"/>
        <v>1849</v>
      </c>
      <c r="E58" s="122">
        <f t="shared" si="45"/>
        <v>1515</v>
      </c>
      <c r="F58" s="122">
        <f t="shared" si="45"/>
        <v>1007</v>
      </c>
      <c r="G58" s="122">
        <f t="shared" si="45"/>
        <v>955</v>
      </c>
      <c r="H58" s="122">
        <f t="shared" si="45"/>
        <v>621</v>
      </c>
      <c r="I58" s="123">
        <f t="shared" si="1"/>
        <v>6471</v>
      </c>
      <c r="J58" s="121"/>
      <c r="K58" s="124">
        <v>258</v>
      </c>
      <c r="L58" s="124">
        <v>973</v>
      </c>
      <c r="M58" s="124">
        <v>735</v>
      </c>
      <c r="N58" s="124">
        <v>551</v>
      </c>
      <c r="O58" s="124">
        <v>526</v>
      </c>
      <c r="P58" s="124">
        <v>360</v>
      </c>
      <c r="Q58" s="123">
        <f t="shared" si="3"/>
        <v>3403</v>
      </c>
      <c r="R58" s="210"/>
      <c r="S58" s="126">
        <v>1</v>
      </c>
      <c r="T58" s="126">
        <v>89</v>
      </c>
      <c r="U58" s="126">
        <v>127</v>
      </c>
      <c r="V58" s="126">
        <v>65</v>
      </c>
      <c r="W58" s="126">
        <v>101</v>
      </c>
      <c r="X58" s="126">
        <v>57</v>
      </c>
      <c r="Y58" s="125">
        <f t="shared" si="5"/>
        <v>440</v>
      </c>
      <c r="Z58" s="125"/>
      <c r="AA58" s="124">
        <v>258</v>
      </c>
      <c r="AB58" s="124">
        <v>774</v>
      </c>
      <c r="AC58" s="124">
        <v>634</v>
      </c>
      <c r="AD58" s="124">
        <v>378</v>
      </c>
      <c r="AE58" s="124">
        <v>324</v>
      </c>
      <c r="AF58" s="124">
        <v>196</v>
      </c>
      <c r="AG58" s="123">
        <f t="shared" si="7"/>
        <v>2564</v>
      </c>
      <c r="AH58" s="121"/>
      <c r="AI58" s="126">
        <v>2</v>
      </c>
      <c r="AJ58" s="126">
        <v>9</v>
      </c>
      <c r="AK58" s="126">
        <v>11</v>
      </c>
      <c r="AL58" s="126">
        <v>5</v>
      </c>
      <c r="AM58" s="126">
        <v>3</v>
      </c>
      <c r="AN58" s="126">
        <v>7</v>
      </c>
      <c r="AO58" s="123">
        <f t="shared" si="9"/>
        <v>37</v>
      </c>
      <c r="AP58" s="121"/>
      <c r="AQ58" s="126">
        <v>5</v>
      </c>
      <c r="AR58" s="126">
        <v>4</v>
      </c>
      <c r="AS58" s="126">
        <v>8</v>
      </c>
      <c r="AT58" s="126">
        <v>8</v>
      </c>
      <c r="AU58" s="126">
        <v>1</v>
      </c>
      <c r="AV58" s="126">
        <v>1</v>
      </c>
      <c r="AW58" s="127">
        <f t="shared" si="11"/>
        <v>27</v>
      </c>
      <c r="AX58" s="128">
        <v>2</v>
      </c>
      <c r="AY58" s="124">
        <v>36</v>
      </c>
      <c r="AZ58" s="124">
        <v>287</v>
      </c>
      <c r="BA58" s="124">
        <v>186</v>
      </c>
      <c r="BB58" s="124">
        <v>250</v>
      </c>
      <c r="BC58" s="124">
        <v>396</v>
      </c>
      <c r="BD58" s="124">
        <v>170</v>
      </c>
      <c r="BE58" s="129">
        <f t="shared" si="13"/>
        <v>1327</v>
      </c>
      <c r="BF58" s="128">
        <v>2</v>
      </c>
      <c r="BG58" s="124">
        <v>36</v>
      </c>
      <c r="BH58" s="124">
        <v>217</v>
      </c>
      <c r="BI58" s="124">
        <v>148</v>
      </c>
      <c r="BJ58" s="124">
        <v>207</v>
      </c>
      <c r="BK58" s="124">
        <v>294</v>
      </c>
      <c r="BL58" s="124">
        <v>110</v>
      </c>
      <c r="BM58" s="129">
        <f t="shared" si="15"/>
        <v>1014</v>
      </c>
      <c r="BN58" s="213"/>
      <c r="BO58" s="130"/>
      <c r="BP58" s="124">
        <v>58</v>
      </c>
      <c r="BQ58" s="124">
        <v>36</v>
      </c>
      <c r="BR58" s="124">
        <v>28</v>
      </c>
      <c r="BS58" s="124">
        <v>56</v>
      </c>
      <c r="BT58" s="124">
        <v>10</v>
      </c>
      <c r="BU58" s="129">
        <f t="shared" si="17"/>
        <v>188</v>
      </c>
      <c r="BV58" s="121"/>
      <c r="BW58" s="131"/>
      <c r="BX58" s="122">
        <v>12</v>
      </c>
      <c r="BY58" s="122">
        <v>2</v>
      </c>
      <c r="BZ58" s="122">
        <v>15</v>
      </c>
      <c r="CA58" s="122">
        <v>46</v>
      </c>
      <c r="CB58" s="122">
        <v>50</v>
      </c>
      <c r="CC58" s="132">
        <f t="shared" si="19"/>
        <v>125</v>
      </c>
      <c r="CD58" s="128">
        <v>2</v>
      </c>
      <c r="CE58" s="124">
        <v>560</v>
      </c>
      <c r="CF58" s="124">
        <v>2136</v>
      </c>
      <c r="CG58" s="124">
        <v>1701</v>
      </c>
      <c r="CH58" s="124">
        <v>1257</v>
      </c>
      <c r="CI58" s="124">
        <v>1351</v>
      </c>
      <c r="CJ58" s="124">
        <v>791</v>
      </c>
      <c r="CK58" s="129">
        <f t="shared" si="21"/>
        <v>7798</v>
      </c>
    </row>
    <row r="59" spans="1:89" s="94" customFormat="1" ht="18.75" customHeight="1">
      <c r="A59" s="182" t="s">
        <v>51</v>
      </c>
      <c r="B59" s="121"/>
      <c r="C59" s="122">
        <f t="shared" si="45"/>
        <v>401</v>
      </c>
      <c r="D59" s="122">
        <f t="shared" si="45"/>
        <v>2444</v>
      </c>
      <c r="E59" s="122">
        <f t="shared" si="45"/>
        <v>1572</v>
      </c>
      <c r="F59" s="122">
        <f t="shared" si="45"/>
        <v>625</v>
      </c>
      <c r="G59" s="122">
        <f t="shared" si="45"/>
        <v>315</v>
      </c>
      <c r="H59" s="122">
        <f t="shared" si="45"/>
        <v>568</v>
      </c>
      <c r="I59" s="123">
        <f t="shared" si="1"/>
        <v>5925</v>
      </c>
      <c r="J59" s="121"/>
      <c r="K59" s="124">
        <v>188</v>
      </c>
      <c r="L59" s="124">
        <v>1297</v>
      </c>
      <c r="M59" s="124">
        <v>803</v>
      </c>
      <c r="N59" s="124">
        <v>322</v>
      </c>
      <c r="O59" s="124">
        <v>162</v>
      </c>
      <c r="P59" s="124">
        <v>350</v>
      </c>
      <c r="Q59" s="123">
        <f t="shared" si="3"/>
        <v>3122</v>
      </c>
      <c r="R59" s="210"/>
      <c r="S59" s="126">
        <v>5</v>
      </c>
      <c r="T59" s="126">
        <v>68</v>
      </c>
      <c r="U59" s="126">
        <v>85</v>
      </c>
      <c r="V59" s="126">
        <v>24</v>
      </c>
      <c r="W59" s="126">
        <v>26</v>
      </c>
      <c r="X59" s="126">
        <v>50</v>
      </c>
      <c r="Y59" s="125">
        <f t="shared" si="5"/>
        <v>258</v>
      </c>
      <c r="Z59" s="125"/>
      <c r="AA59" s="124">
        <v>196</v>
      </c>
      <c r="AB59" s="124">
        <v>1043</v>
      </c>
      <c r="AC59" s="124">
        <v>672</v>
      </c>
      <c r="AD59" s="124">
        <v>271</v>
      </c>
      <c r="AE59" s="124">
        <v>125</v>
      </c>
      <c r="AF59" s="124">
        <v>163</v>
      </c>
      <c r="AG59" s="123">
        <f t="shared" si="7"/>
        <v>2470</v>
      </c>
      <c r="AH59" s="121"/>
      <c r="AI59" s="126">
        <v>7</v>
      </c>
      <c r="AJ59" s="126">
        <v>17</v>
      </c>
      <c r="AK59" s="126">
        <v>8</v>
      </c>
      <c r="AL59" s="126">
        <v>5</v>
      </c>
      <c r="AM59" s="126">
        <v>1</v>
      </c>
      <c r="AN59" s="126">
        <v>3</v>
      </c>
      <c r="AO59" s="123">
        <f t="shared" si="9"/>
        <v>41</v>
      </c>
      <c r="AP59" s="121"/>
      <c r="AQ59" s="126">
        <v>5</v>
      </c>
      <c r="AR59" s="126">
        <v>19</v>
      </c>
      <c r="AS59" s="126">
        <v>4</v>
      </c>
      <c r="AT59" s="126">
        <v>3</v>
      </c>
      <c r="AU59" s="126">
        <v>1</v>
      </c>
      <c r="AV59" s="126">
        <v>2</v>
      </c>
      <c r="AW59" s="127">
        <f t="shared" si="11"/>
        <v>34</v>
      </c>
      <c r="AX59" s="128">
        <v>0</v>
      </c>
      <c r="AY59" s="124">
        <v>3</v>
      </c>
      <c r="AZ59" s="124">
        <v>152</v>
      </c>
      <c r="BA59" s="124">
        <v>197</v>
      </c>
      <c r="BB59" s="124">
        <v>149</v>
      </c>
      <c r="BC59" s="124">
        <v>285</v>
      </c>
      <c r="BD59" s="124">
        <v>299</v>
      </c>
      <c r="BE59" s="129">
        <f t="shared" si="13"/>
        <v>1085</v>
      </c>
      <c r="BF59" s="128">
        <v>0</v>
      </c>
      <c r="BG59" s="124">
        <v>3</v>
      </c>
      <c r="BH59" s="124">
        <v>111</v>
      </c>
      <c r="BI59" s="124">
        <v>175</v>
      </c>
      <c r="BJ59" s="124">
        <v>134</v>
      </c>
      <c r="BK59" s="124">
        <v>268</v>
      </c>
      <c r="BL59" s="124">
        <v>222</v>
      </c>
      <c r="BM59" s="129">
        <f t="shared" si="15"/>
        <v>913</v>
      </c>
      <c r="BN59" s="213"/>
      <c r="BO59" s="130"/>
      <c r="BP59" s="124">
        <v>41</v>
      </c>
      <c r="BQ59" s="124">
        <v>10</v>
      </c>
      <c r="BR59" s="124">
        <v>15</v>
      </c>
      <c r="BS59" s="124">
        <v>17</v>
      </c>
      <c r="BT59" s="124">
        <v>33</v>
      </c>
      <c r="BU59" s="129">
        <f t="shared" si="17"/>
        <v>116</v>
      </c>
      <c r="BV59" s="121"/>
      <c r="BW59" s="131"/>
      <c r="BX59" s="122">
        <v>0</v>
      </c>
      <c r="BY59" s="122">
        <v>12</v>
      </c>
      <c r="BZ59" s="122">
        <v>0</v>
      </c>
      <c r="CA59" s="122">
        <v>0</v>
      </c>
      <c r="CB59" s="122">
        <v>44</v>
      </c>
      <c r="CC59" s="132">
        <f t="shared" si="19"/>
        <v>56</v>
      </c>
      <c r="CD59" s="128">
        <v>0</v>
      </c>
      <c r="CE59" s="124">
        <v>404</v>
      </c>
      <c r="CF59" s="124">
        <v>2596</v>
      </c>
      <c r="CG59" s="124">
        <v>1769</v>
      </c>
      <c r="CH59" s="124">
        <v>774</v>
      </c>
      <c r="CI59" s="124">
        <v>600</v>
      </c>
      <c r="CJ59" s="124">
        <v>867</v>
      </c>
      <c r="CK59" s="129">
        <f t="shared" si="21"/>
        <v>7010</v>
      </c>
    </row>
    <row r="60" spans="1:89" s="94" customFormat="1" ht="18.75" customHeight="1">
      <c r="A60" s="182" t="s">
        <v>52</v>
      </c>
      <c r="B60" s="121"/>
      <c r="C60" s="122">
        <f t="shared" si="45"/>
        <v>146</v>
      </c>
      <c r="D60" s="122">
        <f t="shared" si="45"/>
        <v>518</v>
      </c>
      <c r="E60" s="122">
        <f t="shared" si="45"/>
        <v>281</v>
      </c>
      <c r="F60" s="122">
        <f t="shared" si="45"/>
        <v>291</v>
      </c>
      <c r="G60" s="122">
        <f t="shared" si="45"/>
        <v>165</v>
      </c>
      <c r="H60" s="122">
        <f t="shared" si="45"/>
        <v>175</v>
      </c>
      <c r="I60" s="123">
        <f t="shared" si="1"/>
        <v>1576</v>
      </c>
      <c r="J60" s="121"/>
      <c r="K60" s="124">
        <v>71</v>
      </c>
      <c r="L60" s="124">
        <v>270</v>
      </c>
      <c r="M60" s="124">
        <v>143</v>
      </c>
      <c r="N60" s="124">
        <v>171</v>
      </c>
      <c r="O60" s="124">
        <v>92</v>
      </c>
      <c r="P60" s="124">
        <v>112</v>
      </c>
      <c r="Q60" s="123">
        <f t="shared" si="3"/>
        <v>859</v>
      </c>
      <c r="R60" s="210"/>
      <c r="S60" s="126">
        <v>6</v>
      </c>
      <c r="T60" s="126">
        <v>12</v>
      </c>
      <c r="U60" s="126">
        <v>26</v>
      </c>
      <c r="V60" s="126">
        <v>12</v>
      </c>
      <c r="W60" s="126">
        <v>15</v>
      </c>
      <c r="X60" s="126">
        <v>17</v>
      </c>
      <c r="Y60" s="125">
        <f t="shared" si="5"/>
        <v>88</v>
      </c>
      <c r="Z60" s="125"/>
      <c r="AA60" s="124">
        <v>69</v>
      </c>
      <c r="AB60" s="124">
        <v>235</v>
      </c>
      <c r="AC60" s="124">
        <v>108</v>
      </c>
      <c r="AD60" s="124">
        <v>108</v>
      </c>
      <c r="AE60" s="124">
        <v>57</v>
      </c>
      <c r="AF60" s="124">
        <v>46</v>
      </c>
      <c r="AG60" s="123">
        <f t="shared" si="7"/>
        <v>623</v>
      </c>
      <c r="AH60" s="121"/>
      <c r="AI60" s="126">
        <v>0</v>
      </c>
      <c r="AJ60" s="126">
        <v>1</v>
      </c>
      <c r="AK60" s="126">
        <v>2</v>
      </c>
      <c r="AL60" s="126">
        <v>0</v>
      </c>
      <c r="AM60" s="126">
        <v>1</v>
      </c>
      <c r="AN60" s="126">
        <v>0</v>
      </c>
      <c r="AO60" s="123">
        <f t="shared" si="9"/>
        <v>4</v>
      </c>
      <c r="AP60" s="121"/>
      <c r="AQ60" s="126">
        <v>0</v>
      </c>
      <c r="AR60" s="126">
        <v>0</v>
      </c>
      <c r="AS60" s="126">
        <v>2</v>
      </c>
      <c r="AT60" s="126">
        <v>0</v>
      </c>
      <c r="AU60" s="126">
        <v>0</v>
      </c>
      <c r="AV60" s="126">
        <v>0</v>
      </c>
      <c r="AW60" s="127">
        <f t="shared" si="11"/>
        <v>2</v>
      </c>
      <c r="AX60" s="128">
        <v>0</v>
      </c>
      <c r="AY60" s="124">
        <v>7</v>
      </c>
      <c r="AZ60" s="124">
        <v>23</v>
      </c>
      <c r="BA60" s="124">
        <v>78</v>
      </c>
      <c r="BB60" s="124">
        <v>83</v>
      </c>
      <c r="BC60" s="124">
        <v>139</v>
      </c>
      <c r="BD60" s="124">
        <v>188</v>
      </c>
      <c r="BE60" s="129">
        <f t="shared" si="13"/>
        <v>518</v>
      </c>
      <c r="BF60" s="128">
        <v>0</v>
      </c>
      <c r="BG60" s="124">
        <v>7</v>
      </c>
      <c r="BH60" s="124">
        <v>18</v>
      </c>
      <c r="BI60" s="124">
        <v>78</v>
      </c>
      <c r="BJ60" s="124">
        <v>83</v>
      </c>
      <c r="BK60" s="124">
        <v>122</v>
      </c>
      <c r="BL60" s="124">
        <v>183</v>
      </c>
      <c r="BM60" s="129">
        <f t="shared" si="15"/>
        <v>491</v>
      </c>
      <c r="BN60" s="213"/>
      <c r="BO60" s="130"/>
      <c r="BP60" s="124">
        <v>5</v>
      </c>
      <c r="BQ60" s="124">
        <v>0</v>
      </c>
      <c r="BR60" s="124">
        <v>0</v>
      </c>
      <c r="BS60" s="124">
        <v>8</v>
      </c>
      <c r="BT60" s="124">
        <v>0</v>
      </c>
      <c r="BU60" s="129">
        <f t="shared" si="17"/>
        <v>13</v>
      </c>
      <c r="BV60" s="121"/>
      <c r="BW60" s="131"/>
      <c r="BX60" s="122">
        <v>0</v>
      </c>
      <c r="BY60" s="122">
        <v>0</v>
      </c>
      <c r="BZ60" s="122">
        <v>0</v>
      </c>
      <c r="CA60" s="122">
        <v>9</v>
      </c>
      <c r="CB60" s="122">
        <v>5</v>
      </c>
      <c r="CC60" s="132">
        <f t="shared" si="19"/>
        <v>14</v>
      </c>
      <c r="CD60" s="128">
        <v>0</v>
      </c>
      <c r="CE60" s="124">
        <v>153</v>
      </c>
      <c r="CF60" s="124">
        <v>541</v>
      </c>
      <c r="CG60" s="124">
        <v>359</v>
      </c>
      <c r="CH60" s="124">
        <v>374</v>
      </c>
      <c r="CI60" s="124">
        <v>304</v>
      </c>
      <c r="CJ60" s="124">
        <v>363</v>
      </c>
      <c r="CK60" s="129">
        <f t="shared" si="21"/>
        <v>2094</v>
      </c>
    </row>
    <row r="61" spans="1:89" s="94" customFormat="1" ht="18.75" customHeight="1">
      <c r="A61" s="182" t="s">
        <v>53</v>
      </c>
      <c r="B61" s="121"/>
      <c r="C61" s="122">
        <f t="shared" si="45"/>
        <v>205</v>
      </c>
      <c r="D61" s="122">
        <f t="shared" si="45"/>
        <v>1156</v>
      </c>
      <c r="E61" s="122">
        <f t="shared" si="45"/>
        <v>426</v>
      </c>
      <c r="F61" s="122">
        <f t="shared" si="45"/>
        <v>309</v>
      </c>
      <c r="G61" s="122">
        <f t="shared" si="45"/>
        <v>278</v>
      </c>
      <c r="H61" s="122">
        <f t="shared" si="45"/>
        <v>265</v>
      </c>
      <c r="I61" s="123">
        <f t="shared" si="1"/>
        <v>2639</v>
      </c>
      <c r="J61" s="121"/>
      <c r="K61" s="124">
        <v>108</v>
      </c>
      <c r="L61" s="124">
        <v>621</v>
      </c>
      <c r="M61" s="124">
        <v>211</v>
      </c>
      <c r="N61" s="124">
        <v>154</v>
      </c>
      <c r="O61" s="124">
        <v>148</v>
      </c>
      <c r="P61" s="124">
        <v>142</v>
      </c>
      <c r="Q61" s="123">
        <f t="shared" si="3"/>
        <v>1384</v>
      </c>
      <c r="R61" s="210"/>
      <c r="S61" s="126">
        <v>1</v>
      </c>
      <c r="T61" s="126">
        <v>16</v>
      </c>
      <c r="U61" s="126">
        <v>24</v>
      </c>
      <c r="V61" s="126">
        <v>19</v>
      </c>
      <c r="W61" s="126">
        <v>22</v>
      </c>
      <c r="X61" s="126">
        <v>31</v>
      </c>
      <c r="Y61" s="125">
        <f t="shared" si="5"/>
        <v>113</v>
      </c>
      <c r="Z61" s="125"/>
      <c r="AA61" s="124">
        <v>93</v>
      </c>
      <c r="AB61" s="124">
        <v>502</v>
      </c>
      <c r="AC61" s="124">
        <v>181</v>
      </c>
      <c r="AD61" s="124">
        <v>131</v>
      </c>
      <c r="AE61" s="124">
        <v>95</v>
      </c>
      <c r="AF61" s="124">
        <v>90</v>
      </c>
      <c r="AG61" s="123">
        <f t="shared" si="7"/>
        <v>1092</v>
      </c>
      <c r="AH61" s="121"/>
      <c r="AI61" s="126">
        <v>1</v>
      </c>
      <c r="AJ61" s="126">
        <v>6</v>
      </c>
      <c r="AK61" s="126">
        <v>5</v>
      </c>
      <c r="AL61" s="126">
        <v>2</v>
      </c>
      <c r="AM61" s="126">
        <v>7</v>
      </c>
      <c r="AN61" s="126">
        <v>1</v>
      </c>
      <c r="AO61" s="123">
        <f t="shared" si="9"/>
        <v>22</v>
      </c>
      <c r="AP61" s="121"/>
      <c r="AQ61" s="126">
        <v>2</v>
      </c>
      <c r="AR61" s="126">
        <v>11</v>
      </c>
      <c r="AS61" s="126">
        <v>5</v>
      </c>
      <c r="AT61" s="126">
        <v>3</v>
      </c>
      <c r="AU61" s="126">
        <v>6</v>
      </c>
      <c r="AV61" s="126">
        <v>1</v>
      </c>
      <c r="AW61" s="127">
        <f t="shared" si="11"/>
        <v>28</v>
      </c>
      <c r="AX61" s="128">
        <v>13</v>
      </c>
      <c r="AY61" s="124">
        <v>24</v>
      </c>
      <c r="AZ61" s="124">
        <v>353</v>
      </c>
      <c r="BA61" s="124">
        <v>165</v>
      </c>
      <c r="BB61" s="124">
        <v>183</v>
      </c>
      <c r="BC61" s="124">
        <v>362</v>
      </c>
      <c r="BD61" s="124">
        <v>239</v>
      </c>
      <c r="BE61" s="129">
        <f t="shared" si="13"/>
        <v>1339</v>
      </c>
      <c r="BF61" s="128">
        <v>13</v>
      </c>
      <c r="BG61" s="124">
        <v>24</v>
      </c>
      <c r="BH61" s="124">
        <v>353</v>
      </c>
      <c r="BI61" s="124">
        <v>165</v>
      </c>
      <c r="BJ61" s="124">
        <v>175</v>
      </c>
      <c r="BK61" s="124">
        <v>329</v>
      </c>
      <c r="BL61" s="124">
        <v>226</v>
      </c>
      <c r="BM61" s="129">
        <f t="shared" si="15"/>
        <v>1285</v>
      </c>
      <c r="BN61" s="213"/>
      <c r="BO61" s="130"/>
      <c r="BP61" s="124">
        <v>0</v>
      </c>
      <c r="BQ61" s="124">
        <v>0</v>
      </c>
      <c r="BR61" s="124">
        <v>8</v>
      </c>
      <c r="BS61" s="124">
        <v>21</v>
      </c>
      <c r="BT61" s="124">
        <v>4</v>
      </c>
      <c r="BU61" s="129">
        <f t="shared" si="17"/>
        <v>33</v>
      </c>
      <c r="BV61" s="121"/>
      <c r="BW61" s="131"/>
      <c r="BX61" s="122">
        <v>0</v>
      </c>
      <c r="BY61" s="122">
        <v>0</v>
      </c>
      <c r="BZ61" s="122">
        <v>0</v>
      </c>
      <c r="CA61" s="122">
        <v>12</v>
      </c>
      <c r="CB61" s="122">
        <v>9</v>
      </c>
      <c r="CC61" s="132">
        <f t="shared" si="19"/>
        <v>21</v>
      </c>
      <c r="CD61" s="128">
        <v>13</v>
      </c>
      <c r="CE61" s="124">
        <v>229</v>
      </c>
      <c r="CF61" s="124">
        <v>1509</v>
      </c>
      <c r="CG61" s="124">
        <v>591</v>
      </c>
      <c r="CH61" s="124">
        <v>492</v>
      </c>
      <c r="CI61" s="124">
        <v>640</v>
      </c>
      <c r="CJ61" s="124">
        <v>504</v>
      </c>
      <c r="CK61" s="129">
        <f t="shared" si="21"/>
        <v>3978</v>
      </c>
    </row>
    <row r="62" spans="1:89" s="94" customFormat="1" ht="18.75" customHeight="1">
      <c r="A62" s="183" t="s">
        <v>65</v>
      </c>
      <c r="B62" s="134">
        <f aca="true" t="shared" si="46" ref="B62:H62">SUM(B58:B61)</f>
        <v>0</v>
      </c>
      <c r="C62" s="135">
        <f t="shared" si="46"/>
        <v>1276</v>
      </c>
      <c r="D62" s="135">
        <f t="shared" si="46"/>
        <v>5967</v>
      </c>
      <c r="E62" s="135">
        <f t="shared" si="46"/>
        <v>3794</v>
      </c>
      <c r="F62" s="135">
        <f t="shared" si="46"/>
        <v>2232</v>
      </c>
      <c r="G62" s="135">
        <f t="shared" si="46"/>
        <v>1713</v>
      </c>
      <c r="H62" s="135">
        <f t="shared" si="46"/>
        <v>1629</v>
      </c>
      <c r="I62" s="136">
        <f t="shared" si="1"/>
        <v>16611</v>
      </c>
      <c r="J62" s="134">
        <f aca="true" t="shared" si="47" ref="J62:P62">SUM(J58:J61)</f>
        <v>0</v>
      </c>
      <c r="K62" s="137">
        <f t="shared" si="47"/>
        <v>625</v>
      </c>
      <c r="L62" s="137">
        <f t="shared" si="47"/>
        <v>3161</v>
      </c>
      <c r="M62" s="137">
        <f t="shared" si="47"/>
        <v>1892</v>
      </c>
      <c r="N62" s="137">
        <f t="shared" si="47"/>
        <v>1198</v>
      </c>
      <c r="O62" s="137">
        <f t="shared" si="47"/>
        <v>928</v>
      </c>
      <c r="P62" s="137">
        <f t="shared" si="47"/>
        <v>964</v>
      </c>
      <c r="Q62" s="136">
        <f t="shared" si="3"/>
        <v>8768</v>
      </c>
      <c r="R62" s="211">
        <f aca="true" t="shared" si="48" ref="R62:X62">SUM(R58:R61)</f>
        <v>0</v>
      </c>
      <c r="S62" s="135">
        <f t="shared" si="48"/>
        <v>13</v>
      </c>
      <c r="T62" s="135">
        <f t="shared" si="48"/>
        <v>185</v>
      </c>
      <c r="U62" s="135">
        <f t="shared" si="48"/>
        <v>262</v>
      </c>
      <c r="V62" s="135">
        <f t="shared" si="48"/>
        <v>120</v>
      </c>
      <c r="W62" s="135">
        <f t="shared" si="48"/>
        <v>164</v>
      </c>
      <c r="X62" s="135">
        <f t="shared" si="48"/>
        <v>155</v>
      </c>
      <c r="Y62" s="138">
        <f t="shared" si="5"/>
        <v>899</v>
      </c>
      <c r="Z62" s="138">
        <f aca="true" t="shared" si="49" ref="Z62:AF62">SUM(Z58:Z61)</f>
        <v>0</v>
      </c>
      <c r="AA62" s="135">
        <f t="shared" si="49"/>
        <v>616</v>
      </c>
      <c r="AB62" s="135">
        <f t="shared" si="49"/>
        <v>2554</v>
      </c>
      <c r="AC62" s="135">
        <f t="shared" si="49"/>
        <v>1595</v>
      </c>
      <c r="AD62" s="135">
        <f t="shared" si="49"/>
        <v>888</v>
      </c>
      <c r="AE62" s="135">
        <f t="shared" si="49"/>
        <v>601</v>
      </c>
      <c r="AF62" s="135">
        <f t="shared" si="49"/>
        <v>495</v>
      </c>
      <c r="AG62" s="136">
        <f t="shared" si="7"/>
        <v>6749</v>
      </c>
      <c r="AH62" s="134">
        <f aca="true" t="shared" si="50" ref="AH62:AN62">SUM(AH58:AH61)</f>
        <v>0</v>
      </c>
      <c r="AI62" s="135">
        <f t="shared" si="50"/>
        <v>10</v>
      </c>
      <c r="AJ62" s="135">
        <f t="shared" si="50"/>
        <v>33</v>
      </c>
      <c r="AK62" s="135">
        <f t="shared" si="50"/>
        <v>26</v>
      </c>
      <c r="AL62" s="135">
        <f t="shared" si="50"/>
        <v>12</v>
      </c>
      <c r="AM62" s="135">
        <f t="shared" si="50"/>
        <v>12</v>
      </c>
      <c r="AN62" s="135">
        <f t="shared" si="50"/>
        <v>11</v>
      </c>
      <c r="AO62" s="136">
        <f t="shared" si="9"/>
        <v>104</v>
      </c>
      <c r="AP62" s="134">
        <f aca="true" t="shared" si="51" ref="AP62:AV62">SUM(AP58:AP61)</f>
        <v>0</v>
      </c>
      <c r="AQ62" s="135">
        <f t="shared" si="51"/>
        <v>12</v>
      </c>
      <c r="AR62" s="135">
        <f t="shared" si="51"/>
        <v>34</v>
      </c>
      <c r="AS62" s="135">
        <f t="shared" si="51"/>
        <v>19</v>
      </c>
      <c r="AT62" s="135">
        <f t="shared" si="51"/>
        <v>14</v>
      </c>
      <c r="AU62" s="135">
        <f t="shared" si="51"/>
        <v>8</v>
      </c>
      <c r="AV62" s="135">
        <f t="shared" si="51"/>
        <v>4</v>
      </c>
      <c r="AW62" s="139">
        <f t="shared" si="11"/>
        <v>91</v>
      </c>
      <c r="AX62" s="140">
        <f aca="true" t="shared" si="52" ref="AX62:BD62">SUM(AX58:AX61)</f>
        <v>15</v>
      </c>
      <c r="AY62" s="137">
        <f t="shared" si="52"/>
        <v>70</v>
      </c>
      <c r="AZ62" s="137">
        <f t="shared" si="52"/>
        <v>815</v>
      </c>
      <c r="BA62" s="137">
        <f t="shared" si="52"/>
        <v>626</v>
      </c>
      <c r="BB62" s="137">
        <f t="shared" si="52"/>
        <v>665</v>
      </c>
      <c r="BC62" s="137">
        <f t="shared" si="52"/>
        <v>1182</v>
      </c>
      <c r="BD62" s="137">
        <f t="shared" si="52"/>
        <v>896</v>
      </c>
      <c r="BE62" s="141">
        <f t="shared" si="13"/>
        <v>4269</v>
      </c>
      <c r="BF62" s="140">
        <f aca="true" t="shared" si="53" ref="BF62:BL62">SUM(BF58:BF61)</f>
        <v>15</v>
      </c>
      <c r="BG62" s="137">
        <f t="shared" si="53"/>
        <v>70</v>
      </c>
      <c r="BH62" s="137">
        <f t="shared" si="53"/>
        <v>699</v>
      </c>
      <c r="BI62" s="137">
        <f t="shared" si="53"/>
        <v>566</v>
      </c>
      <c r="BJ62" s="137">
        <f t="shared" si="53"/>
        <v>599</v>
      </c>
      <c r="BK62" s="137">
        <f t="shared" si="53"/>
        <v>1013</v>
      </c>
      <c r="BL62" s="137">
        <f t="shared" si="53"/>
        <v>741</v>
      </c>
      <c r="BM62" s="141">
        <f t="shared" si="15"/>
        <v>3703</v>
      </c>
      <c r="BN62" s="140">
        <f aca="true" t="shared" si="54" ref="BN62:BT62">SUM(BN58:BN61)</f>
        <v>0</v>
      </c>
      <c r="BO62" s="137">
        <f t="shared" si="54"/>
        <v>0</v>
      </c>
      <c r="BP62" s="137">
        <f t="shared" si="54"/>
        <v>104</v>
      </c>
      <c r="BQ62" s="137">
        <f t="shared" si="54"/>
        <v>46</v>
      </c>
      <c r="BR62" s="137">
        <f t="shared" si="54"/>
        <v>51</v>
      </c>
      <c r="BS62" s="137">
        <f t="shared" si="54"/>
        <v>102</v>
      </c>
      <c r="BT62" s="137">
        <f t="shared" si="54"/>
        <v>47</v>
      </c>
      <c r="BU62" s="141">
        <f t="shared" si="17"/>
        <v>350</v>
      </c>
      <c r="BV62" s="134">
        <f aca="true" t="shared" si="55" ref="BV62:CB62">SUM(BV58:BV61)</f>
        <v>0</v>
      </c>
      <c r="BW62" s="144">
        <f t="shared" si="55"/>
        <v>0</v>
      </c>
      <c r="BX62" s="135">
        <f t="shared" si="55"/>
        <v>12</v>
      </c>
      <c r="BY62" s="135">
        <f t="shared" si="55"/>
        <v>14</v>
      </c>
      <c r="BZ62" s="135">
        <f t="shared" si="55"/>
        <v>15</v>
      </c>
      <c r="CA62" s="135">
        <f t="shared" si="55"/>
        <v>67</v>
      </c>
      <c r="CB62" s="135">
        <f t="shared" si="55"/>
        <v>108</v>
      </c>
      <c r="CC62" s="143">
        <f t="shared" si="19"/>
        <v>216</v>
      </c>
      <c r="CD62" s="140">
        <f aca="true" t="shared" si="56" ref="CD62:CJ62">SUM(CD58:CD61)</f>
        <v>15</v>
      </c>
      <c r="CE62" s="137">
        <f t="shared" si="56"/>
        <v>1346</v>
      </c>
      <c r="CF62" s="137">
        <f t="shared" si="56"/>
        <v>6782</v>
      </c>
      <c r="CG62" s="137">
        <f t="shared" si="56"/>
        <v>4420</v>
      </c>
      <c r="CH62" s="137">
        <f t="shared" si="56"/>
        <v>2897</v>
      </c>
      <c r="CI62" s="137">
        <f t="shared" si="56"/>
        <v>2895</v>
      </c>
      <c r="CJ62" s="137">
        <f t="shared" si="56"/>
        <v>2525</v>
      </c>
      <c r="CK62" s="141">
        <f t="shared" si="21"/>
        <v>20880</v>
      </c>
    </row>
    <row r="63" spans="1:89" s="94" customFormat="1" ht="18.75" customHeight="1">
      <c r="A63" s="182" t="s">
        <v>54</v>
      </c>
      <c r="B63" s="121"/>
      <c r="C63" s="122">
        <f aca="true" t="shared" si="57" ref="C63:H71">SUM(K63,S63,AA63,AI63,AQ63)</f>
        <v>828</v>
      </c>
      <c r="D63" s="122">
        <f t="shared" si="57"/>
        <v>1664</v>
      </c>
      <c r="E63" s="122">
        <f t="shared" si="57"/>
        <v>1209</v>
      </c>
      <c r="F63" s="122">
        <f t="shared" si="57"/>
        <v>672</v>
      </c>
      <c r="G63" s="122">
        <f t="shared" si="57"/>
        <v>614</v>
      </c>
      <c r="H63" s="122">
        <f t="shared" si="57"/>
        <v>564</v>
      </c>
      <c r="I63" s="123">
        <f t="shared" si="1"/>
        <v>5551</v>
      </c>
      <c r="J63" s="121"/>
      <c r="K63" s="124">
        <v>393</v>
      </c>
      <c r="L63" s="124">
        <v>774</v>
      </c>
      <c r="M63" s="124">
        <v>524</v>
      </c>
      <c r="N63" s="124">
        <v>256</v>
      </c>
      <c r="O63" s="124">
        <v>246</v>
      </c>
      <c r="P63" s="124">
        <v>218</v>
      </c>
      <c r="Q63" s="123">
        <f t="shared" si="3"/>
        <v>2411</v>
      </c>
      <c r="R63" s="210"/>
      <c r="S63" s="126">
        <v>9</v>
      </c>
      <c r="T63" s="126">
        <v>70</v>
      </c>
      <c r="U63" s="126">
        <v>126</v>
      </c>
      <c r="V63" s="126">
        <v>118</v>
      </c>
      <c r="W63" s="126">
        <v>89</v>
      </c>
      <c r="X63" s="126">
        <v>96</v>
      </c>
      <c r="Y63" s="125">
        <f t="shared" si="5"/>
        <v>508</v>
      </c>
      <c r="Z63" s="125"/>
      <c r="AA63" s="126">
        <v>419</v>
      </c>
      <c r="AB63" s="126">
        <v>807</v>
      </c>
      <c r="AC63" s="126">
        <v>538</v>
      </c>
      <c r="AD63" s="126">
        <v>292</v>
      </c>
      <c r="AE63" s="126">
        <v>274</v>
      </c>
      <c r="AF63" s="126">
        <v>241</v>
      </c>
      <c r="AG63" s="123">
        <f t="shared" si="7"/>
        <v>2571</v>
      </c>
      <c r="AH63" s="121"/>
      <c r="AI63" s="126">
        <v>3</v>
      </c>
      <c r="AJ63" s="126">
        <v>11</v>
      </c>
      <c r="AK63" s="126">
        <v>17</v>
      </c>
      <c r="AL63" s="126">
        <v>4</v>
      </c>
      <c r="AM63" s="126">
        <v>5</v>
      </c>
      <c r="AN63" s="126">
        <v>6</v>
      </c>
      <c r="AO63" s="123">
        <f t="shared" si="9"/>
        <v>46</v>
      </c>
      <c r="AP63" s="121"/>
      <c r="AQ63" s="126">
        <v>4</v>
      </c>
      <c r="AR63" s="126">
        <v>2</v>
      </c>
      <c r="AS63" s="126">
        <v>4</v>
      </c>
      <c r="AT63" s="126">
        <v>2</v>
      </c>
      <c r="AU63" s="126">
        <v>0</v>
      </c>
      <c r="AV63" s="126">
        <v>3</v>
      </c>
      <c r="AW63" s="127">
        <f t="shared" si="11"/>
        <v>15</v>
      </c>
      <c r="AX63" s="128">
        <v>1</v>
      </c>
      <c r="AY63" s="124">
        <v>57</v>
      </c>
      <c r="AZ63" s="124">
        <v>185</v>
      </c>
      <c r="BA63" s="124">
        <v>195</v>
      </c>
      <c r="BB63" s="124">
        <v>276</v>
      </c>
      <c r="BC63" s="124">
        <v>448</v>
      </c>
      <c r="BD63" s="124">
        <v>175</v>
      </c>
      <c r="BE63" s="129">
        <f t="shared" si="13"/>
        <v>1337</v>
      </c>
      <c r="BF63" s="128">
        <v>1</v>
      </c>
      <c r="BG63" s="124">
        <v>57</v>
      </c>
      <c r="BH63" s="124">
        <v>185</v>
      </c>
      <c r="BI63" s="124">
        <v>173</v>
      </c>
      <c r="BJ63" s="124">
        <v>244</v>
      </c>
      <c r="BK63" s="124">
        <v>409</v>
      </c>
      <c r="BL63" s="124">
        <v>153</v>
      </c>
      <c r="BM63" s="129">
        <f t="shared" si="15"/>
        <v>1222</v>
      </c>
      <c r="BN63" s="213"/>
      <c r="BO63" s="130"/>
      <c r="BP63" s="124">
        <v>0</v>
      </c>
      <c r="BQ63" s="124">
        <v>22</v>
      </c>
      <c r="BR63" s="124">
        <v>24</v>
      </c>
      <c r="BS63" s="124">
        <v>27</v>
      </c>
      <c r="BT63" s="124">
        <v>2</v>
      </c>
      <c r="BU63" s="129">
        <f t="shared" si="17"/>
        <v>75</v>
      </c>
      <c r="BV63" s="121"/>
      <c r="BW63" s="131"/>
      <c r="BX63" s="122">
        <v>0</v>
      </c>
      <c r="BY63" s="122">
        <v>0</v>
      </c>
      <c r="BZ63" s="122">
        <v>8</v>
      </c>
      <c r="CA63" s="122">
        <v>12</v>
      </c>
      <c r="CB63" s="122">
        <v>20</v>
      </c>
      <c r="CC63" s="132">
        <f t="shared" si="19"/>
        <v>40</v>
      </c>
      <c r="CD63" s="128">
        <v>1</v>
      </c>
      <c r="CE63" s="124">
        <v>885</v>
      </c>
      <c r="CF63" s="124">
        <v>1849</v>
      </c>
      <c r="CG63" s="124">
        <v>1404</v>
      </c>
      <c r="CH63" s="124">
        <v>948</v>
      </c>
      <c r="CI63" s="124">
        <v>1062</v>
      </c>
      <c r="CJ63" s="124">
        <v>739</v>
      </c>
      <c r="CK63" s="129">
        <f t="shared" si="21"/>
        <v>6888</v>
      </c>
    </row>
    <row r="64" spans="1:89" s="94" customFormat="1" ht="18.75" customHeight="1">
      <c r="A64" s="182" t="s">
        <v>55</v>
      </c>
      <c r="B64" s="121"/>
      <c r="C64" s="122">
        <f t="shared" si="57"/>
        <v>0</v>
      </c>
      <c r="D64" s="122">
        <f t="shared" si="57"/>
        <v>37</v>
      </c>
      <c r="E64" s="122">
        <f t="shared" si="57"/>
        <v>39</v>
      </c>
      <c r="F64" s="122">
        <f t="shared" si="57"/>
        <v>16</v>
      </c>
      <c r="G64" s="122">
        <f t="shared" si="57"/>
        <v>15</v>
      </c>
      <c r="H64" s="122">
        <f t="shared" si="57"/>
        <v>42</v>
      </c>
      <c r="I64" s="123">
        <f t="shared" si="1"/>
        <v>149</v>
      </c>
      <c r="J64" s="121"/>
      <c r="K64" s="124">
        <v>0</v>
      </c>
      <c r="L64" s="124">
        <v>19</v>
      </c>
      <c r="M64" s="124">
        <v>22</v>
      </c>
      <c r="N64" s="124">
        <v>7</v>
      </c>
      <c r="O64" s="124">
        <v>7</v>
      </c>
      <c r="P64" s="124">
        <v>21</v>
      </c>
      <c r="Q64" s="123">
        <f t="shared" si="3"/>
        <v>76</v>
      </c>
      <c r="R64" s="210"/>
      <c r="S64" s="126">
        <v>0</v>
      </c>
      <c r="T64" s="126">
        <v>0</v>
      </c>
      <c r="U64" s="126">
        <v>0</v>
      </c>
      <c r="V64" s="126">
        <v>2</v>
      </c>
      <c r="W64" s="126">
        <v>0</v>
      </c>
      <c r="X64" s="126">
        <v>0</v>
      </c>
      <c r="Y64" s="125">
        <f t="shared" si="5"/>
        <v>2</v>
      </c>
      <c r="Z64" s="125"/>
      <c r="AA64" s="126">
        <v>0</v>
      </c>
      <c r="AB64" s="126">
        <v>18</v>
      </c>
      <c r="AC64" s="126">
        <v>17</v>
      </c>
      <c r="AD64" s="126">
        <v>7</v>
      </c>
      <c r="AE64" s="126">
        <v>8</v>
      </c>
      <c r="AF64" s="126">
        <v>21</v>
      </c>
      <c r="AG64" s="123">
        <f t="shared" si="7"/>
        <v>71</v>
      </c>
      <c r="AH64" s="121"/>
      <c r="AI64" s="126">
        <v>0</v>
      </c>
      <c r="AJ64" s="126">
        <v>0</v>
      </c>
      <c r="AK64" s="126">
        <v>0</v>
      </c>
      <c r="AL64" s="126">
        <v>0</v>
      </c>
      <c r="AM64" s="126">
        <v>0</v>
      </c>
      <c r="AN64" s="126">
        <v>0</v>
      </c>
      <c r="AO64" s="123">
        <f t="shared" si="9"/>
        <v>0</v>
      </c>
      <c r="AP64" s="121"/>
      <c r="AQ64" s="126">
        <v>0</v>
      </c>
      <c r="AR64" s="126">
        <v>0</v>
      </c>
      <c r="AS64" s="126">
        <v>0</v>
      </c>
      <c r="AT64" s="126">
        <v>0</v>
      </c>
      <c r="AU64" s="126">
        <v>0</v>
      </c>
      <c r="AV64" s="126">
        <v>0</v>
      </c>
      <c r="AW64" s="127">
        <f t="shared" si="11"/>
        <v>0</v>
      </c>
      <c r="AX64" s="128">
        <v>0</v>
      </c>
      <c r="AY64" s="124">
        <v>0</v>
      </c>
      <c r="AZ64" s="124">
        <v>0</v>
      </c>
      <c r="BA64" s="124">
        <v>-2</v>
      </c>
      <c r="BB64" s="124">
        <v>12</v>
      </c>
      <c r="BC64" s="124">
        <v>34</v>
      </c>
      <c r="BD64" s="124">
        <v>10</v>
      </c>
      <c r="BE64" s="129">
        <f t="shared" si="13"/>
        <v>54</v>
      </c>
      <c r="BF64" s="128">
        <v>0</v>
      </c>
      <c r="BG64" s="124">
        <v>0</v>
      </c>
      <c r="BH64" s="124">
        <v>0</v>
      </c>
      <c r="BI64" s="124">
        <v>-2</v>
      </c>
      <c r="BJ64" s="124">
        <v>10</v>
      </c>
      <c r="BK64" s="124">
        <v>34</v>
      </c>
      <c r="BL64" s="124">
        <v>10</v>
      </c>
      <c r="BM64" s="129">
        <f t="shared" si="15"/>
        <v>52</v>
      </c>
      <c r="BN64" s="213"/>
      <c r="BO64" s="130"/>
      <c r="BP64" s="124">
        <v>0</v>
      </c>
      <c r="BQ64" s="124">
        <v>0</v>
      </c>
      <c r="BR64" s="124">
        <v>0</v>
      </c>
      <c r="BS64" s="124">
        <v>0</v>
      </c>
      <c r="BT64" s="124">
        <v>0</v>
      </c>
      <c r="BU64" s="129">
        <f t="shared" si="17"/>
        <v>0</v>
      </c>
      <c r="BV64" s="121"/>
      <c r="BW64" s="131"/>
      <c r="BX64" s="122">
        <v>0</v>
      </c>
      <c r="BY64" s="122">
        <v>0</v>
      </c>
      <c r="BZ64" s="122">
        <v>2</v>
      </c>
      <c r="CA64" s="122">
        <v>0</v>
      </c>
      <c r="CB64" s="122">
        <v>0</v>
      </c>
      <c r="CC64" s="132">
        <f t="shared" si="19"/>
        <v>2</v>
      </c>
      <c r="CD64" s="128">
        <v>0</v>
      </c>
      <c r="CE64" s="124">
        <v>0</v>
      </c>
      <c r="CF64" s="124">
        <v>37</v>
      </c>
      <c r="CG64" s="124">
        <v>37</v>
      </c>
      <c r="CH64" s="124">
        <v>28</v>
      </c>
      <c r="CI64" s="124">
        <v>49</v>
      </c>
      <c r="CJ64" s="124">
        <v>52</v>
      </c>
      <c r="CK64" s="129">
        <f t="shared" si="21"/>
        <v>203</v>
      </c>
    </row>
    <row r="65" spans="1:89" s="94" customFormat="1" ht="18.75" customHeight="1">
      <c r="A65" s="182" t="s">
        <v>56</v>
      </c>
      <c r="B65" s="121"/>
      <c r="C65" s="122">
        <f t="shared" si="57"/>
        <v>559</v>
      </c>
      <c r="D65" s="122">
        <f t="shared" si="57"/>
        <v>1025</v>
      </c>
      <c r="E65" s="122">
        <f t="shared" si="57"/>
        <v>535</v>
      </c>
      <c r="F65" s="122">
        <f t="shared" si="57"/>
        <v>314</v>
      </c>
      <c r="G65" s="122">
        <f t="shared" si="57"/>
        <v>240</v>
      </c>
      <c r="H65" s="122">
        <f t="shared" si="57"/>
        <v>148</v>
      </c>
      <c r="I65" s="123">
        <f t="shared" si="1"/>
        <v>2821</v>
      </c>
      <c r="J65" s="121"/>
      <c r="K65" s="124">
        <v>278</v>
      </c>
      <c r="L65" s="124">
        <v>530</v>
      </c>
      <c r="M65" s="124">
        <v>294</v>
      </c>
      <c r="N65" s="124">
        <v>158</v>
      </c>
      <c r="O65" s="124">
        <v>116</v>
      </c>
      <c r="P65" s="124">
        <v>71</v>
      </c>
      <c r="Q65" s="123">
        <f t="shared" si="3"/>
        <v>1447</v>
      </c>
      <c r="R65" s="210"/>
      <c r="S65" s="126">
        <v>8</v>
      </c>
      <c r="T65" s="126">
        <v>54</v>
      </c>
      <c r="U65" s="126">
        <v>42</v>
      </c>
      <c r="V65" s="126">
        <v>55</v>
      </c>
      <c r="W65" s="126">
        <v>44</v>
      </c>
      <c r="X65" s="126">
        <v>30</v>
      </c>
      <c r="Y65" s="125">
        <f t="shared" si="5"/>
        <v>233</v>
      </c>
      <c r="Z65" s="125"/>
      <c r="AA65" s="126">
        <v>273</v>
      </c>
      <c r="AB65" s="126">
        <v>441</v>
      </c>
      <c r="AC65" s="126">
        <v>199</v>
      </c>
      <c r="AD65" s="126">
        <v>101</v>
      </c>
      <c r="AE65" s="126">
        <v>80</v>
      </c>
      <c r="AF65" s="126">
        <v>47</v>
      </c>
      <c r="AG65" s="123">
        <f t="shared" si="7"/>
        <v>1141</v>
      </c>
      <c r="AH65" s="121"/>
      <c r="AI65" s="126">
        <v>0</v>
      </c>
      <c r="AJ65" s="126">
        <v>0</v>
      </c>
      <c r="AK65" s="126">
        <v>0</v>
      </c>
      <c r="AL65" s="126">
        <v>0</v>
      </c>
      <c r="AM65" s="126">
        <v>0</v>
      </c>
      <c r="AN65" s="126">
        <v>0</v>
      </c>
      <c r="AO65" s="123">
        <f t="shared" si="9"/>
        <v>0</v>
      </c>
      <c r="AP65" s="121"/>
      <c r="AQ65" s="126">
        <v>0</v>
      </c>
      <c r="AR65" s="126">
        <v>0</v>
      </c>
      <c r="AS65" s="126">
        <v>0</v>
      </c>
      <c r="AT65" s="126">
        <v>0</v>
      </c>
      <c r="AU65" s="126">
        <v>0</v>
      </c>
      <c r="AV65" s="126">
        <v>0</v>
      </c>
      <c r="AW65" s="127">
        <f t="shared" si="11"/>
        <v>0</v>
      </c>
      <c r="AX65" s="128">
        <v>0</v>
      </c>
      <c r="AY65" s="124">
        <v>15</v>
      </c>
      <c r="AZ65" s="124">
        <v>47</v>
      </c>
      <c r="BA65" s="124">
        <v>77</v>
      </c>
      <c r="BB65" s="124">
        <v>92</v>
      </c>
      <c r="BC65" s="124">
        <v>87</v>
      </c>
      <c r="BD65" s="124">
        <v>108</v>
      </c>
      <c r="BE65" s="129">
        <f t="shared" si="13"/>
        <v>426</v>
      </c>
      <c r="BF65" s="128">
        <v>0</v>
      </c>
      <c r="BG65" s="124">
        <v>15</v>
      </c>
      <c r="BH65" s="124">
        <v>47</v>
      </c>
      <c r="BI65" s="124">
        <v>59</v>
      </c>
      <c r="BJ65" s="124">
        <v>86</v>
      </c>
      <c r="BK65" s="124">
        <v>75</v>
      </c>
      <c r="BL65" s="124">
        <v>104</v>
      </c>
      <c r="BM65" s="129">
        <f t="shared" si="15"/>
        <v>386</v>
      </c>
      <c r="BN65" s="213"/>
      <c r="BO65" s="130"/>
      <c r="BP65" s="124">
        <v>0</v>
      </c>
      <c r="BQ65" s="124">
        <v>18</v>
      </c>
      <c r="BR65" s="124">
        <v>6</v>
      </c>
      <c r="BS65" s="124">
        <v>10</v>
      </c>
      <c r="BT65" s="124">
        <v>4</v>
      </c>
      <c r="BU65" s="129">
        <f t="shared" si="17"/>
        <v>38</v>
      </c>
      <c r="BV65" s="121"/>
      <c r="BW65" s="131"/>
      <c r="BX65" s="122">
        <v>0</v>
      </c>
      <c r="BY65" s="122">
        <v>0</v>
      </c>
      <c r="BZ65" s="122">
        <v>0</v>
      </c>
      <c r="CA65" s="122">
        <v>2</v>
      </c>
      <c r="CB65" s="122">
        <v>0</v>
      </c>
      <c r="CC65" s="132">
        <f t="shared" si="19"/>
        <v>2</v>
      </c>
      <c r="CD65" s="128">
        <v>0</v>
      </c>
      <c r="CE65" s="124">
        <v>574</v>
      </c>
      <c r="CF65" s="124">
        <v>1072</v>
      </c>
      <c r="CG65" s="124">
        <v>612</v>
      </c>
      <c r="CH65" s="124">
        <v>406</v>
      </c>
      <c r="CI65" s="124">
        <v>327</v>
      </c>
      <c r="CJ65" s="124">
        <v>256</v>
      </c>
      <c r="CK65" s="129">
        <f t="shared" si="21"/>
        <v>3247</v>
      </c>
    </row>
    <row r="66" spans="1:89" s="94" customFormat="1" ht="18.75" customHeight="1">
      <c r="A66" s="182" t="s">
        <v>57</v>
      </c>
      <c r="B66" s="121"/>
      <c r="C66" s="122">
        <f t="shared" si="57"/>
        <v>228</v>
      </c>
      <c r="D66" s="122">
        <f t="shared" si="57"/>
        <v>538</v>
      </c>
      <c r="E66" s="122">
        <f t="shared" si="57"/>
        <v>370</v>
      </c>
      <c r="F66" s="122">
        <f t="shared" si="57"/>
        <v>292</v>
      </c>
      <c r="G66" s="122">
        <f t="shared" si="57"/>
        <v>51</v>
      </c>
      <c r="H66" s="122">
        <f t="shared" si="57"/>
        <v>67</v>
      </c>
      <c r="I66" s="123">
        <f t="shared" si="1"/>
        <v>1546</v>
      </c>
      <c r="J66" s="121"/>
      <c r="K66" s="124">
        <v>110</v>
      </c>
      <c r="L66" s="124">
        <v>271</v>
      </c>
      <c r="M66" s="124">
        <v>158</v>
      </c>
      <c r="N66" s="124">
        <v>116</v>
      </c>
      <c r="O66" s="124">
        <v>19</v>
      </c>
      <c r="P66" s="124">
        <v>18</v>
      </c>
      <c r="Q66" s="123">
        <f t="shared" si="3"/>
        <v>692</v>
      </c>
      <c r="R66" s="210"/>
      <c r="S66" s="126">
        <v>8</v>
      </c>
      <c r="T66" s="126">
        <v>42</v>
      </c>
      <c r="U66" s="126">
        <v>72</v>
      </c>
      <c r="V66" s="126">
        <v>76</v>
      </c>
      <c r="W66" s="126">
        <v>11</v>
      </c>
      <c r="X66" s="126">
        <v>20</v>
      </c>
      <c r="Y66" s="125">
        <f t="shared" si="5"/>
        <v>229</v>
      </c>
      <c r="Z66" s="125"/>
      <c r="AA66" s="126">
        <v>110</v>
      </c>
      <c r="AB66" s="126">
        <v>225</v>
      </c>
      <c r="AC66" s="126">
        <v>140</v>
      </c>
      <c r="AD66" s="126">
        <v>100</v>
      </c>
      <c r="AE66" s="126">
        <v>21</v>
      </c>
      <c r="AF66" s="126">
        <v>29</v>
      </c>
      <c r="AG66" s="123">
        <f t="shared" si="7"/>
        <v>625</v>
      </c>
      <c r="AH66" s="121"/>
      <c r="AI66" s="126">
        <v>0</v>
      </c>
      <c r="AJ66" s="126">
        <v>0</v>
      </c>
      <c r="AK66" s="126">
        <v>0</v>
      </c>
      <c r="AL66" s="126">
        <v>0</v>
      </c>
      <c r="AM66" s="126">
        <v>0</v>
      </c>
      <c r="AN66" s="126">
        <v>0</v>
      </c>
      <c r="AO66" s="123">
        <f t="shared" si="9"/>
        <v>0</v>
      </c>
      <c r="AP66" s="121"/>
      <c r="AQ66" s="126">
        <v>0</v>
      </c>
      <c r="AR66" s="126">
        <v>0</v>
      </c>
      <c r="AS66" s="126">
        <v>0</v>
      </c>
      <c r="AT66" s="126">
        <v>0</v>
      </c>
      <c r="AU66" s="126">
        <v>0</v>
      </c>
      <c r="AV66" s="126">
        <v>0</v>
      </c>
      <c r="AW66" s="127">
        <f t="shared" si="11"/>
        <v>0</v>
      </c>
      <c r="AX66" s="128">
        <v>0</v>
      </c>
      <c r="AY66" s="124">
        <v>1</v>
      </c>
      <c r="AZ66" s="124">
        <v>50</v>
      </c>
      <c r="BA66" s="124">
        <v>75</v>
      </c>
      <c r="BB66" s="124">
        <v>69</v>
      </c>
      <c r="BC66" s="124">
        <v>159</v>
      </c>
      <c r="BD66" s="124">
        <v>51</v>
      </c>
      <c r="BE66" s="129">
        <f t="shared" si="13"/>
        <v>405</v>
      </c>
      <c r="BF66" s="128">
        <v>0</v>
      </c>
      <c r="BG66" s="124">
        <v>1</v>
      </c>
      <c r="BH66" s="124">
        <v>50</v>
      </c>
      <c r="BI66" s="124">
        <v>75</v>
      </c>
      <c r="BJ66" s="124">
        <v>69</v>
      </c>
      <c r="BK66" s="124">
        <v>156</v>
      </c>
      <c r="BL66" s="124">
        <v>51</v>
      </c>
      <c r="BM66" s="129">
        <f t="shared" si="15"/>
        <v>402</v>
      </c>
      <c r="BN66" s="213"/>
      <c r="BO66" s="130"/>
      <c r="BP66" s="124">
        <v>0</v>
      </c>
      <c r="BQ66" s="124">
        <v>0</v>
      </c>
      <c r="BR66" s="124">
        <v>0</v>
      </c>
      <c r="BS66" s="124">
        <v>3</v>
      </c>
      <c r="BT66" s="124">
        <v>0</v>
      </c>
      <c r="BU66" s="129">
        <f t="shared" si="17"/>
        <v>3</v>
      </c>
      <c r="BV66" s="121"/>
      <c r="BW66" s="131"/>
      <c r="BX66" s="122">
        <v>0</v>
      </c>
      <c r="BY66" s="122">
        <v>0</v>
      </c>
      <c r="BZ66" s="122">
        <v>0</v>
      </c>
      <c r="CA66" s="122">
        <v>0</v>
      </c>
      <c r="CB66" s="122">
        <v>0</v>
      </c>
      <c r="CC66" s="132">
        <f t="shared" si="19"/>
        <v>0</v>
      </c>
      <c r="CD66" s="128">
        <v>0</v>
      </c>
      <c r="CE66" s="124">
        <v>229</v>
      </c>
      <c r="CF66" s="124">
        <v>588</v>
      </c>
      <c r="CG66" s="124">
        <v>445</v>
      </c>
      <c r="CH66" s="124">
        <v>361</v>
      </c>
      <c r="CI66" s="124">
        <v>210</v>
      </c>
      <c r="CJ66" s="124">
        <v>118</v>
      </c>
      <c r="CK66" s="129">
        <f t="shared" si="21"/>
        <v>1951</v>
      </c>
    </row>
    <row r="67" spans="1:89" s="94" customFormat="1" ht="18.75" customHeight="1">
      <c r="A67" s="182" t="s">
        <v>58</v>
      </c>
      <c r="B67" s="121"/>
      <c r="C67" s="122">
        <f t="shared" si="57"/>
        <v>66</v>
      </c>
      <c r="D67" s="122">
        <f t="shared" si="57"/>
        <v>344</v>
      </c>
      <c r="E67" s="122">
        <f t="shared" si="57"/>
        <v>756</v>
      </c>
      <c r="F67" s="122">
        <f t="shared" si="57"/>
        <v>527</v>
      </c>
      <c r="G67" s="122">
        <f t="shared" si="57"/>
        <v>155</v>
      </c>
      <c r="H67" s="122">
        <f t="shared" si="57"/>
        <v>28</v>
      </c>
      <c r="I67" s="123">
        <f t="shared" si="1"/>
        <v>1876</v>
      </c>
      <c r="J67" s="121"/>
      <c r="K67" s="124">
        <v>33</v>
      </c>
      <c r="L67" s="124">
        <v>185</v>
      </c>
      <c r="M67" s="124">
        <v>388</v>
      </c>
      <c r="N67" s="124">
        <v>268</v>
      </c>
      <c r="O67" s="124">
        <v>64</v>
      </c>
      <c r="P67" s="124">
        <v>10</v>
      </c>
      <c r="Q67" s="123">
        <f t="shared" si="3"/>
        <v>948</v>
      </c>
      <c r="R67" s="210"/>
      <c r="S67" s="126">
        <v>0</v>
      </c>
      <c r="T67" s="126">
        <v>7</v>
      </c>
      <c r="U67" s="126">
        <v>44</v>
      </c>
      <c r="V67" s="126">
        <v>19</v>
      </c>
      <c r="W67" s="126">
        <v>19</v>
      </c>
      <c r="X67" s="126">
        <v>3</v>
      </c>
      <c r="Y67" s="125">
        <f t="shared" si="5"/>
        <v>92</v>
      </c>
      <c r="Z67" s="125"/>
      <c r="AA67" s="126">
        <v>33</v>
      </c>
      <c r="AB67" s="126">
        <v>150</v>
      </c>
      <c r="AC67" s="126">
        <v>318</v>
      </c>
      <c r="AD67" s="126">
        <v>230</v>
      </c>
      <c r="AE67" s="126">
        <v>72</v>
      </c>
      <c r="AF67" s="126">
        <v>15</v>
      </c>
      <c r="AG67" s="123">
        <f t="shared" si="7"/>
        <v>818</v>
      </c>
      <c r="AH67" s="121"/>
      <c r="AI67" s="126">
        <v>0</v>
      </c>
      <c r="AJ67" s="126">
        <v>1</v>
      </c>
      <c r="AK67" s="126">
        <v>3</v>
      </c>
      <c r="AL67" s="126">
        <v>5</v>
      </c>
      <c r="AM67" s="126">
        <v>0</v>
      </c>
      <c r="AN67" s="126">
        <v>0</v>
      </c>
      <c r="AO67" s="123">
        <f t="shared" si="9"/>
        <v>9</v>
      </c>
      <c r="AP67" s="121"/>
      <c r="AQ67" s="126">
        <v>0</v>
      </c>
      <c r="AR67" s="126">
        <v>1</v>
      </c>
      <c r="AS67" s="126">
        <v>3</v>
      </c>
      <c r="AT67" s="126">
        <v>5</v>
      </c>
      <c r="AU67" s="126">
        <v>0</v>
      </c>
      <c r="AV67" s="126">
        <v>0</v>
      </c>
      <c r="AW67" s="127">
        <f t="shared" si="11"/>
        <v>9</v>
      </c>
      <c r="AX67" s="128">
        <v>7</v>
      </c>
      <c r="AY67" s="124">
        <v>16</v>
      </c>
      <c r="AZ67" s="124">
        <v>122</v>
      </c>
      <c r="BA67" s="124">
        <v>162</v>
      </c>
      <c r="BB67" s="124">
        <v>275</v>
      </c>
      <c r="BC67" s="124">
        <v>269</v>
      </c>
      <c r="BD67" s="124">
        <v>158</v>
      </c>
      <c r="BE67" s="129">
        <f t="shared" si="13"/>
        <v>1009</v>
      </c>
      <c r="BF67" s="128">
        <v>7</v>
      </c>
      <c r="BG67" s="124">
        <v>16</v>
      </c>
      <c r="BH67" s="124">
        <v>106</v>
      </c>
      <c r="BI67" s="124">
        <v>101</v>
      </c>
      <c r="BJ67" s="124">
        <v>197</v>
      </c>
      <c r="BK67" s="124">
        <v>233</v>
      </c>
      <c r="BL67" s="124">
        <v>154</v>
      </c>
      <c r="BM67" s="129">
        <f t="shared" si="15"/>
        <v>814</v>
      </c>
      <c r="BN67" s="213"/>
      <c r="BO67" s="130"/>
      <c r="BP67" s="124">
        <v>16</v>
      </c>
      <c r="BQ67" s="124">
        <v>54</v>
      </c>
      <c r="BR67" s="124">
        <v>73</v>
      </c>
      <c r="BS67" s="124">
        <v>36</v>
      </c>
      <c r="BT67" s="124">
        <v>4</v>
      </c>
      <c r="BU67" s="129">
        <f t="shared" si="17"/>
        <v>183</v>
      </c>
      <c r="BV67" s="121"/>
      <c r="BW67" s="131"/>
      <c r="BX67" s="122">
        <v>0</v>
      </c>
      <c r="BY67" s="122">
        <v>7</v>
      </c>
      <c r="BZ67" s="122">
        <v>5</v>
      </c>
      <c r="CA67" s="122">
        <v>0</v>
      </c>
      <c r="CB67" s="122">
        <v>0</v>
      </c>
      <c r="CC67" s="132">
        <f t="shared" si="19"/>
        <v>12</v>
      </c>
      <c r="CD67" s="128">
        <v>7</v>
      </c>
      <c r="CE67" s="124">
        <v>82</v>
      </c>
      <c r="CF67" s="124">
        <v>466</v>
      </c>
      <c r="CG67" s="124">
        <v>918</v>
      </c>
      <c r="CH67" s="124">
        <v>802</v>
      </c>
      <c r="CI67" s="124">
        <v>424</v>
      </c>
      <c r="CJ67" s="124">
        <v>186</v>
      </c>
      <c r="CK67" s="129">
        <f t="shared" si="21"/>
        <v>2885</v>
      </c>
    </row>
    <row r="68" spans="1:89" s="94" customFormat="1" ht="18.75" customHeight="1">
      <c r="A68" s="182" t="s">
        <v>59</v>
      </c>
      <c r="B68" s="121"/>
      <c r="C68" s="122">
        <f t="shared" si="57"/>
        <v>0</v>
      </c>
      <c r="D68" s="122">
        <f t="shared" si="57"/>
        <v>3</v>
      </c>
      <c r="E68" s="122">
        <f t="shared" si="57"/>
        <v>0</v>
      </c>
      <c r="F68" s="122">
        <f t="shared" si="57"/>
        <v>0</v>
      </c>
      <c r="G68" s="122">
        <f t="shared" si="57"/>
        <v>0</v>
      </c>
      <c r="H68" s="122">
        <f t="shared" si="57"/>
        <v>0</v>
      </c>
      <c r="I68" s="123">
        <f t="shared" si="1"/>
        <v>3</v>
      </c>
      <c r="J68" s="121"/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3">
        <f t="shared" si="3"/>
        <v>0</v>
      </c>
      <c r="R68" s="210"/>
      <c r="S68" s="126">
        <v>0</v>
      </c>
      <c r="T68" s="126">
        <v>2</v>
      </c>
      <c r="U68" s="126">
        <v>0</v>
      </c>
      <c r="V68" s="126">
        <v>0</v>
      </c>
      <c r="W68" s="126">
        <v>0</v>
      </c>
      <c r="X68" s="126">
        <v>0</v>
      </c>
      <c r="Y68" s="125">
        <f t="shared" si="5"/>
        <v>2</v>
      </c>
      <c r="Z68" s="125"/>
      <c r="AA68" s="126">
        <v>0</v>
      </c>
      <c r="AB68" s="126">
        <v>1</v>
      </c>
      <c r="AC68" s="126">
        <v>0</v>
      </c>
      <c r="AD68" s="126">
        <v>0</v>
      </c>
      <c r="AE68" s="126">
        <v>0</v>
      </c>
      <c r="AF68" s="126">
        <v>0</v>
      </c>
      <c r="AG68" s="123">
        <f t="shared" si="7"/>
        <v>1</v>
      </c>
      <c r="AH68" s="121"/>
      <c r="AI68" s="126">
        <v>0</v>
      </c>
      <c r="AJ68" s="126">
        <v>0</v>
      </c>
      <c r="AK68" s="126">
        <v>0</v>
      </c>
      <c r="AL68" s="126">
        <v>0</v>
      </c>
      <c r="AM68" s="126">
        <v>0</v>
      </c>
      <c r="AN68" s="126">
        <v>0</v>
      </c>
      <c r="AO68" s="123">
        <f t="shared" si="9"/>
        <v>0</v>
      </c>
      <c r="AP68" s="121"/>
      <c r="AQ68" s="126">
        <v>0</v>
      </c>
      <c r="AR68" s="126">
        <v>0</v>
      </c>
      <c r="AS68" s="126">
        <v>0</v>
      </c>
      <c r="AT68" s="126">
        <v>0</v>
      </c>
      <c r="AU68" s="126">
        <v>0</v>
      </c>
      <c r="AV68" s="126">
        <v>0</v>
      </c>
      <c r="AW68" s="127">
        <f t="shared" si="11"/>
        <v>0</v>
      </c>
      <c r="AX68" s="128">
        <v>0</v>
      </c>
      <c r="AY68" s="124">
        <v>0</v>
      </c>
      <c r="AZ68" s="124">
        <v>0</v>
      </c>
      <c r="BA68" s="124">
        <v>0</v>
      </c>
      <c r="BB68" s="124">
        <v>12</v>
      </c>
      <c r="BC68" s="124">
        <v>0</v>
      </c>
      <c r="BD68" s="124">
        <v>2</v>
      </c>
      <c r="BE68" s="129">
        <f t="shared" si="13"/>
        <v>14</v>
      </c>
      <c r="BF68" s="128">
        <v>0</v>
      </c>
      <c r="BG68" s="124">
        <v>0</v>
      </c>
      <c r="BH68" s="124">
        <v>0</v>
      </c>
      <c r="BI68" s="124">
        <v>0</v>
      </c>
      <c r="BJ68" s="124">
        <v>12</v>
      </c>
      <c r="BK68" s="124">
        <v>0</v>
      </c>
      <c r="BL68" s="124">
        <v>2</v>
      </c>
      <c r="BM68" s="129">
        <f t="shared" si="15"/>
        <v>14</v>
      </c>
      <c r="BN68" s="213"/>
      <c r="BO68" s="130"/>
      <c r="BP68" s="124">
        <v>0</v>
      </c>
      <c r="BQ68" s="124">
        <v>0</v>
      </c>
      <c r="BR68" s="124">
        <v>0</v>
      </c>
      <c r="BS68" s="124">
        <v>0</v>
      </c>
      <c r="BT68" s="124">
        <v>0</v>
      </c>
      <c r="BU68" s="129">
        <f t="shared" si="17"/>
        <v>0</v>
      </c>
      <c r="BV68" s="121"/>
      <c r="BW68" s="131"/>
      <c r="BX68" s="122">
        <v>0</v>
      </c>
      <c r="BY68" s="122">
        <v>0</v>
      </c>
      <c r="BZ68" s="122">
        <v>0</v>
      </c>
      <c r="CA68" s="122">
        <v>0</v>
      </c>
      <c r="CB68" s="122">
        <v>0</v>
      </c>
      <c r="CC68" s="132">
        <f t="shared" si="19"/>
        <v>0</v>
      </c>
      <c r="CD68" s="128">
        <v>0</v>
      </c>
      <c r="CE68" s="124">
        <v>0</v>
      </c>
      <c r="CF68" s="124">
        <v>3</v>
      </c>
      <c r="CG68" s="124">
        <v>0</v>
      </c>
      <c r="CH68" s="124">
        <v>12</v>
      </c>
      <c r="CI68" s="124">
        <v>0</v>
      </c>
      <c r="CJ68" s="124">
        <v>2</v>
      </c>
      <c r="CK68" s="129">
        <f t="shared" si="21"/>
        <v>17</v>
      </c>
    </row>
    <row r="69" spans="1:89" s="94" customFormat="1" ht="18.75" customHeight="1">
      <c r="A69" s="182" t="s">
        <v>60</v>
      </c>
      <c r="B69" s="121"/>
      <c r="C69" s="122">
        <f t="shared" si="57"/>
        <v>456</v>
      </c>
      <c r="D69" s="122">
        <f t="shared" si="57"/>
        <v>1112</v>
      </c>
      <c r="E69" s="122">
        <f t="shared" si="57"/>
        <v>1362</v>
      </c>
      <c r="F69" s="122">
        <f t="shared" si="57"/>
        <v>799</v>
      </c>
      <c r="G69" s="122">
        <f t="shared" si="57"/>
        <v>650</v>
      </c>
      <c r="H69" s="122">
        <f t="shared" si="57"/>
        <v>418</v>
      </c>
      <c r="I69" s="123">
        <f t="shared" si="1"/>
        <v>4797</v>
      </c>
      <c r="J69" s="121"/>
      <c r="K69" s="124">
        <v>242</v>
      </c>
      <c r="L69" s="124">
        <v>544</v>
      </c>
      <c r="M69" s="124">
        <v>654</v>
      </c>
      <c r="N69" s="124">
        <v>340</v>
      </c>
      <c r="O69" s="124">
        <v>295</v>
      </c>
      <c r="P69" s="124">
        <v>220</v>
      </c>
      <c r="Q69" s="123">
        <f t="shared" si="3"/>
        <v>2295</v>
      </c>
      <c r="R69" s="210"/>
      <c r="S69" s="126">
        <v>4</v>
      </c>
      <c r="T69" s="126">
        <v>35</v>
      </c>
      <c r="U69" s="126">
        <v>107</v>
      </c>
      <c r="V69" s="126">
        <v>96</v>
      </c>
      <c r="W69" s="126">
        <v>100</v>
      </c>
      <c r="X69" s="126">
        <v>38</v>
      </c>
      <c r="Y69" s="125">
        <f t="shared" si="5"/>
        <v>380</v>
      </c>
      <c r="Z69" s="125"/>
      <c r="AA69" s="126">
        <v>205</v>
      </c>
      <c r="AB69" s="126">
        <v>512</v>
      </c>
      <c r="AC69" s="126">
        <v>582</v>
      </c>
      <c r="AD69" s="126">
        <v>346</v>
      </c>
      <c r="AE69" s="126">
        <v>248</v>
      </c>
      <c r="AF69" s="126">
        <v>157</v>
      </c>
      <c r="AG69" s="123">
        <f t="shared" si="7"/>
        <v>2050</v>
      </c>
      <c r="AH69" s="121"/>
      <c r="AI69" s="126">
        <v>2</v>
      </c>
      <c r="AJ69" s="126">
        <v>14</v>
      </c>
      <c r="AK69" s="126">
        <v>12</v>
      </c>
      <c r="AL69" s="126">
        <v>14</v>
      </c>
      <c r="AM69" s="126">
        <v>5</v>
      </c>
      <c r="AN69" s="126">
        <v>3</v>
      </c>
      <c r="AO69" s="123">
        <f t="shared" si="9"/>
        <v>50</v>
      </c>
      <c r="AP69" s="121"/>
      <c r="AQ69" s="126">
        <v>3</v>
      </c>
      <c r="AR69" s="126">
        <v>7</v>
      </c>
      <c r="AS69" s="126">
        <v>7</v>
      </c>
      <c r="AT69" s="126">
        <v>3</v>
      </c>
      <c r="AU69" s="126">
        <v>2</v>
      </c>
      <c r="AV69" s="126">
        <v>0</v>
      </c>
      <c r="AW69" s="127">
        <f t="shared" si="11"/>
        <v>22</v>
      </c>
      <c r="AX69" s="128">
        <v>0</v>
      </c>
      <c r="AY69" s="124">
        <v>0</v>
      </c>
      <c r="AZ69" s="124">
        <v>50</v>
      </c>
      <c r="BA69" s="124">
        <v>240</v>
      </c>
      <c r="BB69" s="124">
        <v>362</v>
      </c>
      <c r="BC69" s="124">
        <v>371</v>
      </c>
      <c r="BD69" s="124">
        <v>99</v>
      </c>
      <c r="BE69" s="129">
        <f t="shared" si="13"/>
        <v>1122</v>
      </c>
      <c r="BF69" s="128">
        <v>0</v>
      </c>
      <c r="BG69" s="124">
        <v>0</v>
      </c>
      <c r="BH69" s="124">
        <v>50</v>
      </c>
      <c r="BI69" s="124">
        <v>234</v>
      </c>
      <c r="BJ69" s="124">
        <v>360</v>
      </c>
      <c r="BK69" s="124">
        <v>366</v>
      </c>
      <c r="BL69" s="124">
        <v>97</v>
      </c>
      <c r="BM69" s="129">
        <f t="shared" si="15"/>
        <v>1107</v>
      </c>
      <c r="BN69" s="213"/>
      <c r="BO69" s="130"/>
      <c r="BP69" s="124">
        <v>0</v>
      </c>
      <c r="BQ69" s="124">
        <v>5</v>
      </c>
      <c r="BR69" s="124">
        <v>2</v>
      </c>
      <c r="BS69" s="124">
        <v>5</v>
      </c>
      <c r="BT69" s="124">
        <v>0</v>
      </c>
      <c r="BU69" s="129">
        <f t="shared" si="17"/>
        <v>12</v>
      </c>
      <c r="BV69" s="121"/>
      <c r="BW69" s="131"/>
      <c r="BX69" s="122">
        <v>0</v>
      </c>
      <c r="BY69" s="122">
        <v>1</v>
      </c>
      <c r="BZ69" s="122">
        <v>0</v>
      </c>
      <c r="CA69" s="122">
        <v>0</v>
      </c>
      <c r="CB69" s="122">
        <v>2</v>
      </c>
      <c r="CC69" s="132">
        <f t="shared" si="19"/>
        <v>3</v>
      </c>
      <c r="CD69" s="128">
        <v>0</v>
      </c>
      <c r="CE69" s="124">
        <v>456</v>
      </c>
      <c r="CF69" s="124">
        <v>1162</v>
      </c>
      <c r="CG69" s="124">
        <v>1602</v>
      </c>
      <c r="CH69" s="124">
        <v>1161</v>
      </c>
      <c r="CI69" s="124">
        <v>1021</v>
      </c>
      <c r="CJ69" s="124">
        <v>517</v>
      </c>
      <c r="CK69" s="129">
        <f t="shared" si="21"/>
        <v>5919</v>
      </c>
    </row>
    <row r="70" spans="1:89" s="94" customFormat="1" ht="18.75" customHeight="1">
      <c r="A70" s="182" t="s">
        <v>61</v>
      </c>
      <c r="B70" s="121"/>
      <c r="C70" s="122">
        <f t="shared" si="57"/>
        <v>14</v>
      </c>
      <c r="D70" s="122">
        <f t="shared" si="57"/>
        <v>0</v>
      </c>
      <c r="E70" s="122">
        <f t="shared" si="57"/>
        <v>0</v>
      </c>
      <c r="F70" s="122">
        <f t="shared" si="57"/>
        <v>0</v>
      </c>
      <c r="G70" s="122">
        <f t="shared" si="57"/>
        <v>0</v>
      </c>
      <c r="H70" s="122">
        <f t="shared" si="57"/>
        <v>0</v>
      </c>
      <c r="I70" s="123">
        <f>SUM(B70:H70)</f>
        <v>14</v>
      </c>
      <c r="J70" s="121"/>
      <c r="K70" s="124">
        <v>14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3">
        <f>SUM(J70:P70)</f>
        <v>14</v>
      </c>
      <c r="R70" s="210"/>
      <c r="S70" s="126">
        <v>0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5">
        <f>SUM(R70:X70)</f>
        <v>0</v>
      </c>
      <c r="Z70" s="125"/>
      <c r="AA70" s="126">
        <v>0</v>
      </c>
      <c r="AB70" s="126">
        <v>0</v>
      </c>
      <c r="AC70" s="126">
        <v>0</v>
      </c>
      <c r="AD70" s="126">
        <v>0</v>
      </c>
      <c r="AE70" s="126">
        <v>0</v>
      </c>
      <c r="AF70" s="126">
        <v>0</v>
      </c>
      <c r="AG70" s="123">
        <f>SUM(Z70:AF70)</f>
        <v>0</v>
      </c>
      <c r="AH70" s="121"/>
      <c r="AI70" s="126">
        <v>0</v>
      </c>
      <c r="AJ70" s="126">
        <v>0</v>
      </c>
      <c r="AK70" s="126">
        <v>0</v>
      </c>
      <c r="AL70" s="126">
        <v>0</v>
      </c>
      <c r="AM70" s="126">
        <v>0</v>
      </c>
      <c r="AN70" s="126">
        <v>0</v>
      </c>
      <c r="AO70" s="123">
        <f>SUM(AH70:AN70)</f>
        <v>0</v>
      </c>
      <c r="AP70" s="121"/>
      <c r="AQ70" s="126">
        <v>0</v>
      </c>
      <c r="AR70" s="126">
        <v>0</v>
      </c>
      <c r="AS70" s="126">
        <v>0</v>
      </c>
      <c r="AT70" s="126">
        <v>0</v>
      </c>
      <c r="AU70" s="126">
        <v>0</v>
      </c>
      <c r="AV70" s="126">
        <v>0</v>
      </c>
      <c r="AW70" s="127">
        <f>SUM(AP70:AV70)</f>
        <v>0</v>
      </c>
      <c r="AX70" s="128">
        <v>0</v>
      </c>
      <c r="AY70" s="124">
        <v>0</v>
      </c>
      <c r="AZ70" s="124">
        <v>11</v>
      </c>
      <c r="BA70" s="124">
        <v>11</v>
      </c>
      <c r="BB70" s="124">
        <v>0</v>
      </c>
      <c r="BC70" s="124">
        <v>12</v>
      </c>
      <c r="BD70" s="124">
        <v>0</v>
      </c>
      <c r="BE70" s="129">
        <f>SUM(AX70:BD70)</f>
        <v>34</v>
      </c>
      <c r="BF70" s="128">
        <v>0</v>
      </c>
      <c r="BG70" s="124">
        <v>0</v>
      </c>
      <c r="BH70" s="124">
        <v>11</v>
      </c>
      <c r="BI70" s="124">
        <v>11</v>
      </c>
      <c r="BJ70" s="124">
        <v>0</v>
      </c>
      <c r="BK70" s="124">
        <v>12</v>
      </c>
      <c r="BL70" s="124">
        <v>0</v>
      </c>
      <c r="BM70" s="129">
        <f>SUM(BF70:BL70)</f>
        <v>34</v>
      </c>
      <c r="BN70" s="213"/>
      <c r="BO70" s="130"/>
      <c r="BP70" s="124">
        <v>0</v>
      </c>
      <c r="BQ70" s="124">
        <v>0</v>
      </c>
      <c r="BR70" s="124">
        <v>0</v>
      </c>
      <c r="BS70" s="124">
        <v>0</v>
      </c>
      <c r="BT70" s="124">
        <v>0</v>
      </c>
      <c r="BU70" s="129">
        <f>SUM(BN70:BT70)</f>
        <v>0</v>
      </c>
      <c r="BV70" s="121"/>
      <c r="BW70" s="131"/>
      <c r="BX70" s="122">
        <v>0</v>
      </c>
      <c r="BY70" s="122">
        <v>0</v>
      </c>
      <c r="BZ70" s="122">
        <v>0</v>
      </c>
      <c r="CA70" s="122">
        <v>0</v>
      </c>
      <c r="CB70" s="122">
        <v>0</v>
      </c>
      <c r="CC70" s="132">
        <f>SUM(BV70:CB70)</f>
        <v>0</v>
      </c>
      <c r="CD70" s="128">
        <v>0</v>
      </c>
      <c r="CE70" s="124">
        <v>14</v>
      </c>
      <c r="CF70" s="124">
        <v>11</v>
      </c>
      <c r="CG70" s="124">
        <v>11</v>
      </c>
      <c r="CH70" s="124">
        <v>0</v>
      </c>
      <c r="CI70" s="124">
        <v>12</v>
      </c>
      <c r="CJ70" s="124">
        <v>0</v>
      </c>
      <c r="CK70" s="129">
        <f>SUM(CD70:CJ70)</f>
        <v>48</v>
      </c>
    </row>
    <row r="71" spans="1:89" s="94" customFormat="1" ht="18.75" customHeight="1">
      <c r="A71" s="182" t="s">
        <v>62</v>
      </c>
      <c r="B71" s="121"/>
      <c r="C71" s="122">
        <f t="shared" si="57"/>
        <v>38</v>
      </c>
      <c r="D71" s="122">
        <f t="shared" si="57"/>
        <v>162</v>
      </c>
      <c r="E71" s="122">
        <f t="shared" si="57"/>
        <v>220</v>
      </c>
      <c r="F71" s="122">
        <f t="shared" si="57"/>
        <v>90</v>
      </c>
      <c r="G71" s="122">
        <f t="shared" si="57"/>
        <v>74</v>
      </c>
      <c r="H71" s="122">
        <f t="shared" si="57"/>
        <v>109</v>
      </c>
      <c r="I71" s="123">
        <f>SUM(B71:H71)</f>
        <v>693</v>
      </c>
      <c r="J71" s="121"/>
      <c r="K71" s="124">
        <v>19</v>
      </c>
      <c r="L71" s="124">
        <v>93</v>
      </c>
      <c r="M71" s="124">
        <v>134</v>
      </c>
      <c r="N71" s="124">
        <v>48</v>
      </c>
      <c r="O71" s="124">
        <v>46</v>
      </c>
      <c r="P71" s="124">
        <v>79</v>
      </c>
      <c r="Q71" s="123">
        <f>SUM(J71:P71)</f>
        <v>419</v>
      </c>
      <c r="R71" s="210"/>
      <c r="S71" s="126">
        <v>0</v>
      </c>
      <c r="T71" s="126">
        <v>0</v>
      </c>
      <c r="U71" s="126">
        <v>3</v>
      </c>
      <c r="V71" s="126">
        <v>4</v>
      </c>
      <c r="W71" s="126">
        <v>2</v>
      </c>
      <c r="X71" s="126">
        <v>0</v>
      </c>
      <c r="Y71" s="125">
        <f>SUM(R71:X71)</f>
        <v>9</v>
      </c>
      <c r="Z71" s="125"/>
      <c r="AA71" s="126">
        <v>19</v>
      </c>
      <c r="AB71" s="126">
        <v>66</v>
      </c>
      <c r="AC71" s="126">
        <v>81</v>
      </c>
      <c r="AD71" s="126">
        <v>35</v>
      </c>
      <c r="AE71" s="126">
        <v>26</v>
      </c>
      <c r="AF71" s="126">
        <v>29</v>
      </c>
      <c r="AG71" s="123">
        <f>SUM(Z71:AF71)</f>
        <v>256</v>
      </c>
      <c r="AH71" s="121"/>
      <c r="AI71" s="126">
        <v>0</v>
      </c>
      <c r="AJ71" s="126">
        <v>2</v>
      </c>
      <c r="AK71" s="126">
        <v>1</v>
      </c>
      <c r="AL71" s="126">
        <v>1</v>
      </c>
      <c r="AM71" s="126">
        <v>0</v>
      </c>
      <c r="AN71" s="126">
        <v>1</v>
      </c>
      <c r="AO71" s="123">
        <f>SUM(AH71:AN71)</f>
        <v>5</v>
      </c>
      <c r="AP71" s="121"/>
      <c r="AQ71" s="126">
        <v>0</v>
      </c>
      <c r="AR71" s="126">
        <v>1</v>
      </c>
      <c r="AS71" s="126">
        <v>1</v>
      </c>
      <c r="AT71" s="126">
        <v>2</v>
      </c>
      <c r="AU71" s="126">
        <v>0</v>
      </c>
      <c r="AV71" s="126">
        <v>0</v>
      </c>
      <c r="AW71" s="127">
        <f>SUM(AP71:AV71)</f>
        <v>4</v>
      </c>
      <c r="AX71" s="128">
        <v>0</v>
      </c>
      <c r="AY71" s="124">
        <v>0</v>
      </c>
      <c r="AZ71" s="124">
        <v>0</v>
      </c>
      <c r="BA71" s="124">
        <v>24</v>
      </c>
      <c r="BB71" s="124">
        <v>25</v>
      </c>
      <c r="BC71" s="124">
        <v>30</v>
      </c>
      <c r="BD71" s="124">
        <v>26</v>
      </c>
      <c r="BE71" s="129">
        <f>SUM(AX71:BD71)</f>
        <v>105</v>
      </c>
      <c r="BF71" s="128">
        <v>0</v>
      </c>
      <c r="BG71" s="124">
        <v>0</v>
      </c>
      <c r="BH71" s="124">
        <v>0</v>
      </c>
      <c r="BI71" s="124">
        <v>22</v>
      </c>
      <c r="BJ71" s="124">
        <v>19</v>
      </c>
      <c r="BK71" s="124">
        <v>18</v>
      </c>
      <c r="BL71" s="124">
        <v>23</v>
      </c>
      <c r="BM71" s="129">
        <f>SUM(BF71:BL71)</f>
        <v>82</v>
      </c>
      <c r="BN71" s="213"/>
      <c r="BO71" s="130"/>
      <c r="BP71" s="124">
        <v>0</v>
      </c>
      <c r="BQ71" s="124">
        <v>2</v>
      </c>
      <c r="BR71" s="124">
        <v>6</v>
      </c>
      <c r="BS71" s="124">
        <v>0</v>
      </c>
      <c r="BT71" s="124">
        <v>0</v>
      </c>
      <c r="BU71" s="129">
        <f>SUM(BN71:BT71)</f>
        <v>8</v>
      </c>
      <c r="BV71" s="121"/>
      <c r="BW71" s="131"/>
      <c r="BX71" s="122">
        <v>0</v>
      </c>
      <c r="BY71" s="122">
        <v>0</v>
      </c>
      <c r="BZ71" s="122">
        <v>0</v>
      </c>
      <c r="CA71" s="122">
        <v>12</v>
      </c>
      <c r="CB71" s="122">
        <v>3</v>
      </c>
      <c r="CC71" s="132">
        <f>SUM(BV71:CB71)</f>
        <v>15</v>
      </c>
      <c r="CD71" s="128">
        <v>0</v>
      </c>
      <c r="CE71" s="124">
        <v>38</v>
      </c>
      <c r="CF71" s="124">
        <v>162</v>
      </c>
      <c r="CG71" s="124">
        <v>244</v>
      </c>
      <c r="CH71" s="124">
        <v>115</v>
      </c>
      <c r="CI71" s="124">
        <v>104</v>
      </c>
      <c r="CJ71" s="124">
        <v>135</v>
      </c>
      <c r="CK71" s="129">
        <f>SUM(CD71:CJ71)</f>
        <v>798</v>
      </c>
    </row>
    <row r="72" spans="1:89" s="94" customFormat="1" ht="18.75" customHeight="1" thickBot="1">
      <c r="A72" s="192" t="s">
        <v>66</v>
      </c>
      <c r="B72" s="145">
        <f aca="true" t="shared" si="58" ref="B72:H72">SUM(B63:B71)</f>
        <v>0</v>
      </c>
      <c r="C72" s="146">
        <f t="shared" si="58"/>
        <v>2189</v>
      </c>
      <c r="D72" s="146">
        <f t="shared" si="58"/>
        <v>4885</v>
      </c>
      <c r="E72" s="146">
        <f t="shared" si="58"/>
        <v>4491</v>
      </c>
      <c r="F72" s="146">
        <f t="shared" si="58"/>
        <v>2710</v>
      </c>
      <c r="G72" s="146">
        <f t="shared" si="58"/>
        <v>1799</v>
      </c>
      <c r="H72" s="146">
        <f t="shared" si="58"/>
        <v>1376</v>
      </c>
      <c r="I72" s="147">
        <f>SUM(B72:H72)</f>
        <v>17450</v>
      </c>
      <c r="J72" s="145">
        <f aca="true" t="shared" si="59" ref="J72:P72">SUM(J63:J71)</f>
        <v>0</v>
      </c>
      <c r="K72" s="146">
        <f t="shared" si="59"/>
        <v>1089</v>
      </c>
      <c r="L72" s="146">
        <f t="shared" si="59"/>
        <v>2416</v>
      </c>
      <c r="M72" s="146">
        <f t="shared" si="59"/>
        <v>2174</v>
      </c>
      <c r="N72" s="146">
        <f t="shared" si="59"/>
        <v>1193</v>
      </c>
      <c r="O72" s="146">
        <f t="shared" si="59"/>
        <v>793</v>
      </c>
      <c r="P72" s="146">
        <f t="shared" si="59"/>
        <v>637</v>
      </c>
      <c r="Q72" s="147">
        <f>SUM(J72:P72)</f>
        <v>8302</v>
      </c>
      <c r="R72" s="212">
        <f aca="true" t="shared" si="60" ref="R72:X72">SUM(R63:R71)</f>
        <v>0</v>
      </c>
      <c r="S72" s="146">
        <f t="shared" si="60"/>
        <v>29</v>
      </c>
      <c r="T72" s="146">
        <f t="shared" si="60"/>
        <v>210</v>
      </c>
      <c r="U72" s="146">
        <f t="shared" si="60"/>
        <v>394</v>
      </c>
      <c r="V72" s="146">
        <f t="shared" si="60"/>
        <v>370</v>
      </c>
      <c r="W72" s="146">
        <f t="shared" si="60"/>
        <v>265</v>
      </c>
      <c r="X72" s="146">
        <f t="shared" si="60"/>
        <v>187</v>
      </c>
      <c r="Y72" s="146">
        <f>SUM(R72:X72)</f>
        <v>1455</v>
      </c>
      <c r="Z72" s="146">
        <f aca="true" t="shared" si="61" ref="Z72:AF72">SUM(Z63:Z71)</f>
        <v>0</v>
      </c>
      <c r="AA72" s="146">
        <f t="shared" si="61"/>
        <v>1059</v>
      </c>
      <c r="AB72" s="146">
        <f t="shared" si="61"/>
        <v>2220</v>
      </c>
      <c r="AC72" s="146">
        <f t="shared" si="61"/>
        <v>1875</v>
      </c>
      <c r="AD72" s="146">
        <f t="shared" si="61"/>
        <v>1111</v>
      </c>
      <c r="AE72" s="146">
        <f t="shared" si="61"/>
        <v>729</v>
      </c>
      <c r="AF72" s="146">
        <f t="shared" si="61"/>
        <v>539</v>
      </c>
      <c r="AG72" s="147">
        <f>SUM(Z72:AF72)</f>
        <v>7533</v>
      </c>
      <c r="AH72" s="145">
        <f aca="true" t="shared" si="62" ref="AH72:AN72">SUM(AH63:AH71)</f>
        <v>0</v>
      </c>
      <c r="AI72" s="146">
        <f t="shared" si="62"/>
        <v>5</v>
      </c>
      <c r="AJ72" s="146">
        <f t="shared" si="62"/>
        <v>28</v>
      </c>
      <c r="AK72" s="146">
        <f t="shared" si="62"/>
        <v>33</v>
      </c>
      <c r="AL72" s="146">
        <f t="shared" si="62"/>
        <v>24</v>
      </c>
      <c r="AM72" s="146">
        <f t="shared" si="62"/>
        <v>10</v>
      </c>
      <c r="AN72" s="146">
        <f t="shared" si="62"/>
        <v>10</v>
      </c>
      <c r="AO72" s="147">
        <f>SUM(AH72:AN72)</f>
        <v>110</v>
      </c>
      <c r="AP72" s="145">
        <f aca="true" t="shared" si="63" ref="AP72:AV72">SUM(AP63:AP71)</f>
        <v>0</v>
      </c>
      <c r="AQ72" s="146">
        <f t="shared" si="63"/>
        <v>7</v>
      </c>
      <c r="AR72" s="146">
        <f t="shared" si="63"/>
        <v>11</v>
      </c>
      <c r="AS72" s="146">
        <f t="shared" si="63"/>
        <v>15</v>
      </c>
      <c r="AT72" s="146">
        <f t="shared" si="63"/>
        <v>12</v>
      </c>
      <c r="AU72" s="146">
        <f t="shared" si="63"/>
        <v>2</v>
      </c>
      <c r="AV72" s="146">
        <f t="shared" si="63"/>
        <v>3</v>
      </c>
      <c r="AW72" s="148">
        <f>SUM(AP72:AV72)</f>
        <v>50</v>
      </c>
      <c r="AX72" s="149">
        <f aca="true" t="shared" si="64" ref="AX72:BD72">SUM(AX63:AX71)</f>
        <v>8</v>
      </c>
      <c r="AY72" s="150">
        <f t="shared" si="64"/>
        <v>89</v>
      </c>
      <c r="AZ72" s="150">
        <f t="shared" si="64"/>
        <v>465</v>
      </c>
      <c r="BA72" s="150">
        <f t="shared" si="64"/>
        <v>782</v>
      </c>
      <c r="BB72" s="150">
        <f t="shared" si="64"/>
        <v>1123</v>
      </c>
      <c r="BC72" s="150">
        <f t="shared" si="64"/>
        <v>1410</v>
      </c>
      <c r="BD72" s="150">
        <f t="shared" si="64"/>
        <v>629</v>
      </c>
      <c r="BE72" s="151">
        <f>SUM(AX72:BD72)</f>
        <v>4506</v>
      </c>
      <c r="BF72" s="149">
        <f aca="true" t="shared" si="65" ref="BF72:BL72">SUM(BF63:BF71)</f>
        <v>8</v>
      </c>
      <c r="BG72" s="150">
        <f t="shared" si="65"/>
        <v>89</v>
      </c>
      <c r="BH72" s="150">
        <f t="shared" si="65"/>
        <v>449</v>
      </c>
      <c r="BI72" s="150">
        <f t="shared" si="65"/>
        <v>673</v>
      </c>
      <c r="BJ72" s="150">
        <f t="shared" si="65"/>
        <v>997</v>
      </c>
      <c r="BK72" s="150">
        <f t="shared" si="65"/>
        <v>1303</v>
      </c>
      <c r="BL72" s="150">
        <f t="shared" si="65"/>
        <v>594</v>
      </c>
      <c r="BM72" s="151">
        <f>SUM(BF72:BL72)</f>
        <v>4113</v>
      </c>
      <c r="BN72" s="149">
        <f aca="true" t="shared" si="66" ref="BN72:BT72">SUM(BN63:BN71)</f>
        <v>0</v>
      </c>
      <c r="BO72" s="150">
        <f t="shared" si="66"/>
        <v>0</v>
      </c>
      <c r="BP72" s="150">
        <f t="shared" si="66"/>
        <v>16</v>
      </c>
      <c r="BQ72" s="150">
        <f t="shared" si="66"/>
        <v>101</v>
      </c>
      <c r="BR72" s="150">
        <f t="shared" si="66"/>
        <v>111</v>
      </c>
      <c r="BS72" s="150">
        <f t="shared" si="66"/>
        <v>81</v>
      </c>
      <c r="BT72" s="150">
        <f t="shared" si="66"/>
        <v>10</v>
      </c>
      <c r="BU72" s="151">
        <f>SUM(BN72:BT72)</f>
        <v>319</v>
      </c>
      <c r="BV72" s="145">
        <f aca="true" t="shared" si="67" ref="BV72:CB72">SUM(BV63:BV71)</f>
        <v>0</v>
      </c>
      <c r="BW72" s="152">
        <f t="shared" si="67"/>
        <v>0</v>
      </c>
      <c r="BX72" s="153">
        <f t="shared" si="67"/>
        <v>0</v>
      </c>
      <c r="BY72" s="153">
        <f t="shared" si="67"/>
        <v>8</v>
      </c>
      <c r="BZ72" s="153">
        <f t="shared" si="67"/>
        <v>15</v>
      </c>
      <c r="CA72" s="153">
        <f t="shared" si="67"/>
        <v>26</v>
      </c>
      <c r="CB72" s="153">
        <f t="shared" si="67"/>
        <v>25</v>
      </c>
      <c r="CC72" s="154">
        <f>SUM(BV72:CB72)</f>
        <v>74</v>
      </c>
      <c r="CD72" s="149">
        <f aca="true" t="shared" si="68" ref="CD72:CJ72">SUM(CD63:CD71)</f>
        <v>8</v>
      </c>
      <c r="CE72" s="150">
        <f t="shared" si="68"/>
        <v>2278</v>
      </c>
      <c r="CF72" s="150">
        <f t="shared" si="68"/>
        <v>5350</v>
      </c>
      <c r="CG72" s="150">
        <f t="shared" si="68"/>
        <v>5273</v>
      </c>
      <c r="CH72" s="150">
        <f t="shared" si="68"/>
        <v>3833</v>
      </c>
      <c r="CI72" s="150">
        <f t="shared" si="68"/>
        <v>3209</v>
      </c>
      <c r="CJ72" s="150">
        <f t="shared" si="68"/>
        <v>2005</v>
      </c>
      <c r="CK72" s="151">
        <f>SUM(CD72:CJ72)</f>
        <v>21956</v>
      </c>
    </row>
    <row r="73" spans="1:90" s="93" customFormat="1" ht="13.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55"/>
      <c r="AP73" s="133"/>
      <c r="AQ73" s="133"/>
      <c r="AR73" s="133"/>
      <c r="AS73" s="133"/>
      <c r="AT73" s="133"/>
      <c r="AU73" s="133"/>
      <c r="AV73" s="133"/>
      <c r="AW73" s="133"/>
      <c r="AX73" s="156"/>
      <c r="AY73" s="156"/>
      <c r="AZ73" s="156"/>
      <c r="BA73" s="156"/>
      <c r="BB73" s="156"/>
      <c r="BC73" s="156"/>
      <c r="BD73" s="156"/>
      <c r="BE73" s="156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57"/>
      <c r="BY73" s="157"/>
      <c r="BZ73" s="157"/>
      <c r="CA73" s="157"/>
      <c r="CB73" s="157"/>
      <c r="CC73" s="157"/>
      <c r="CD73" s="133"/>
      <c r="CE73" s="133"/>
      <c r="CF73" s="133"/>
      <c r="CG73" s="133"/>
      <c r="CH73" s="133"/>
      <c r="CI73" s="133"/>
      <c r="CJ73" s="133"/>
      <c r="CK73" s="133"/>
      <c r="CL73" s="133"/>
    </row>
    <row r="74" spans="1:90" s="93" customFormat="1" ht="13.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58"/>
      <c r="AP74" s="133"/>
      <c r="AQ74" s="133"/>
      <c r="AR74" s="133"/>
      <c r="AS74" s="133"/>
      <c r="AT74" s="133"/>
      <c r="AU74" s="133"/>
      <c r="AV74" s="133"/>
      <c r="AW74" s="133"/>
      <c r="AX74" s="156"/>
      <c r="AY74" s="156"/>
      <c r="AZ74" s="156"/>
      <c r="BA74" s="156"/>
      <c r="BB74" s="156"/>
      <c r="BC74" s="156"/>
      <c r="BD74" s="156"/>
      <c r="BE74" s="156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57"/>
      <c r="BY74" s="157"/>
      <c r="BZ74" s="157"/>
      <c r="CA74" s="157"/>
      <c r="CB74" s="157"/>
      <c r="CC74" s="157"/>
      <c r="CD74" s="133"/>
      <c r="CE74" s="133"/>
      <c r="CF74" s="133"/>
      <c r="CG74" s="133"/>
      <c r="CH74" s="133"/>
      <c r="CI74" s="133"/>
      <c r="CJ74" s="133"/>
      <c r="CK74" s="133"/>
      <c r="CL74" s="133"/>
    </row>
    <row r="75" spans="1:90" s="93" customFormat="1" ht="13.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56"/>
      <c r="AY75" s="156"/>
      <c r="AZ75" s="156"/>
      <c r="BA75" s="156"/>
      <c r="BB75" s="156"/>
      <c r="BC75" s="156"/>
      <c r="BD75" s="156"/>
      <c r="BE75" s="156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57"/>
      <c r="BY75" s="157"/>
      <c r="BZ75" s="157"/>
      <c r="CA75" s="157"/>
      <c r="CB75" s="157"/>
      <c r="CC75" s="157"/>
      <c r="CD75" s="133"/>
      <c r="CE75" s="133"/>
      <c r="CF75" s="133"/>
      <c r="CG75" s="133"/>
      <c r="CH75" s="133"/>
      <c r="CI75" s="133"/>
      <c r="CJ75" s="133"/>
      <c r="CK75" s="133"/>
      <c r="CL75" s="133"/>
    </row>
    <row r="76" spans="1:90" s="93" customFormat="1" ht="13.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56"/>
      <c r="AY76" s="156"/>
      <c r="AZ76" s="156"/>
      <c r="BA76" s="156"/>
      <c r="BB76" s="156"/>
      <c r="BC76" s="156"/>
      <c r="BD76" s="156"/>
      <c r="BE76" s="156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57"/>
      <c r="BY76" s="157"/>
      <c r="BZ76" s="157"/>
      <c r="CA76" s="157"/>
      <c r="CB76" s="157"/>
      <c r="CC76" s="157"/>
      <c r="CD76" s="133"/>
      <c r="CE76" s="133"/>
      <c r="CF76" s="133"/>
      <c r="CG76" s="133"/>
      <c r="CH76" s="133"/>
      <c r="CI76" s="133"/>
      <c r="CJ76" s="133"/>
      <c r="CK76" s="133"/>
      <c r="CL76" s="133"/>
    </row>
    <row r="77" spans="1:90" s="93" customFormat="1" ht="13.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56"/>
      <c r="AY77" s="156"/>
      <c r="AZ77" s="156"/>
      <c r="BA77" s="156"/>
      <c r="BB77" s="156"/>
      <c r="BC77" s="156"/>
      <c r="BD77" s="156"/>
      <c r="BE77" s="156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57"/>
      <c r="BY77" s="157"/>
      <c r="BZ77" s="157"/>
      <c r="CA77" s="157"/>
      <c r="CB77" s="157"/>
      <c r="CC77" s="157"/>
      <c r="CD77" s="133"/>
      <c r="CE77" s="133"/>
      <c r="CF77" s="133"/>
      <c r="CG77" s="133"/>
      <c r="CH77" s="133"/>
      <c r="CI77" s="133"/>
      <c r="CJ77" s="133"/>
      <c r="CK77" s="133"/>
      <c r="CL77" s="133"/>
    </row>
    <row r="78" spans="1:90" s="93" customFormat="1" ht="13.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56"/>
      <c r="AY78" s="156"/>
      <c r="AZ78" s="156"/>
      <c r="BA78" s="156"/>
      <c r="BB78" s="156"/>
      <c r="BC78" s="156"/>
      <c r="BD78" s="156"/>
      <c r="BE78" s="156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57"/>
      <c r="BY78" s="157"/>
      <c r="BZ78" s="157"/>
      <c r="CA78" s="157"/>
      <c r="CB78" s="157"/>
      <c r="CC78" s="157"/>
      <c r="CD78" s="133"/>
      <c r="CE78" s="133"/>
      <c r="CF78" s="133"/>
      <c r="CG78" s="133"/>
      <c r="CH78" s="133"/>
      <c r="CI78" s="133"/>
      <c r="CJ78" s="133"/>
      <c r="CK78" s="133"/>
      <c r="CL78" s="133"/>
    </row>
    <row r="79" spans="1:90" s="93" customFormat="1" ht="13.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56"/>
      <c r="AY79" s="156"/>
      <c r="AZ79" s="156"/>
      <c r="BA79" s="156"/>
      <c r="BB79" s="156"/>
      <c r="BC79" s="156"/>
      <c r="BD79" s="156"/>
      <c r="BE79" s="156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57"/>
      <c r="BY79" s="157"/>
      <c r="BZ79" s="157"/>
      <c r="CA79" s="157"/>
      <c r="CB79" s="157"/>
      <c r="CC79" s="157"/>
      <c r="CD79" s="133"/>
      <c r="CE79" s="133"/>
      <c r="CF79" s="133"/>
      <c r="CG79" s="133"/>
      <c r="CH79" s="133"/>
      <c r="CI79" s="133"/>
      <c r="CJ79" s="133"/>
      <c r="CK79" s="133"/>
      <c r="CL79" s="133"/>
    </row>
    <row r="80" spans="1:90" s="93" customFormat="1" ht="13.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57"/>
      <c r="BY80" s="157"/>
      <c r="BZ80" s="157"/>
      <c r="CA80" s="157"/>
      <c r="CB80" s="157"/>
      <c r="CC80" s="157"/>
      <c r="CD80" s="133"/>
      <c r="CE80" s="133"/>
      <c r="CF80" s="133"/>
      <c r="CG80" s="133"/>
      <c r="CH80" s="133"/>
      <c r="CI80" s="133"/>
      <c r="CJ80" s="133"/>
      <c r="CK80" s="133"/>
      <c r="CL80" s="133"/>
    </row>
    <row r="81" spans="1:90" s="93" customFormat="1" ht="13.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57"/>
      <c r="BY81" s="157"/>
      <c r="BZ81" s="157"/>
      <c r="CA81" s="157"/>
      <c r="CB81" s="157"/>
      <c r="CC81" s="157"/>
      <c r="CD81" s="133"/>
      <c r="CE81" s="133"/>
      <c r="CF81" s="133"/>
      <c r="CG81" s="133"/>
      <c r="CH81" s="133"/>
      <c r="CI81" s="133"/>
      <c r="CJ81" s="133"/>
      <c r="CK81" s="133"/>
      <c r="CL81" s="133"/>
    </row>
    <row r="82" spans="1:90" s="93" customFormat="1" ht="13.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57"/>
      <c r="BY82" s="157"/>
      <c r="BZ82" s="157"/>
      <c r="CA82" s="157"/>
      <c r="CB82" s="157"/>
      <c r="CC82" s="157"/>
      <c r="CD82" s="133"/>
      <c r="CE82" s="133"/>
      <c r="CF82" s="133"/>
      <c r="CG82" s="133"/>
      <c r="CH82" s="133"/>
      <c r="CI82" s="133"/>
      <c r="CJ82" s="133"/>
      <c r="CK82" s="133"/>
      <c r="CL82" s="133"/>
    </row>
    <row r="83" spans="1:90" s="93" customFormat="1" ht="13.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</row>
    <row r="84" spans="1:90" s="93" customFormat="1" ht="13.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</row>
    <row r="85" spans="1:90" s="93" customFormat="1" ht="13.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</row>
    <row r="86" spans="1:90" s="93" customFormat="1" ht="13.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</row>
    <row r="87" spans="1:90" s="93" customFormat="1" ht="13.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</row>
    <row r="88" spans="1:90" s="93" customFormat="1" ht="13.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</row>
    <row r="89" spans="1:90" s="93" customFormat="1" ht="13.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</row>
    <row r="90" spans="1:90" s="93" customFormat="1" ht="13.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</row>
    <row r="91" spans="1:90" s="93" customFormat="1" ht="13.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</row>
    <row r="92" spans="1:90" s="93" customFormat="1" ht="13.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</row>
    <row r="93" spans="1:90" s="93" customFormat="1" ht="13.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</row>
    <row r="94" spans="1:90" s="93" customFormat="1" ht="13.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</row>
    <row r="95" spans="1:90" s="93" customFormat="1" ht="13.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</row>
    <row r="96" spans="1:90" s="93" customFormat="1" ht="13.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</row>
    <row r="97" spans="1:90" s="93" customFormat="1" ht="13.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</row>
    <row r="98" spans="1:90" s="93" customFormat="1" ht="13.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</row>
    <row r="99" spans="1:90" s="93" customFormat="1" ht="13.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</row>
    <row r="100" spans="1:90" s="93" customFormat="1" ht="13.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</row>
    <row r="101" s="133" customFormat="1" ht="13.5"/>
    <row r="102" s="133" customFormat="1" ht="13.5"/>
    <row r="103" s="133" customFormat="1" ht="13.5"/>
    <row r="104" s="133" customFormat="1" ht="13.5"/>
    <row r="105" s="133" customFormat="1" ht="13.5"/>
    <row r="106" s="133" customFormat="1" ht="13.5"/>
    <row r="107" s="133" customFormat="1" ht="13.5"/>
    <row r="108" s="133" customFormat="1" ht="13.5"/>
    <row r="109" s="133" customFormat="1" ht="13.5"/>
    <row r="110" s="133" customFormat="1" ht="13.5"/>
    <row r="111" s="133" customFormat="1" ht="13.5"/>
    <row r="112" s="133" customFormat="1" ht="13.5"/>
    <row r="113" s="133" customFormat="1" ht="13.5"/>
    <row r="114" s="133" customFormat="1" ht="13.5"/>
    <row r="115" s="133" customFormat="1" ht="13.5"/>
    <row r="116" s="133" customFormat="1" ht="13.5"/>
    <row r="117" s="133" customFormat="1" ht="13.5"/>
    <row r="118" s="133" customFormat="1" ht="13.5"/>
    <row r="119" s="133" customFormat="1" ht="13.5"/>
    <row r="120" s="133" customFormat="1" ht="13.5"/>
    <row r="121" s="133" customFormat="1" ht="13.5"/>
    <row r="122" s="133" customFormat="1" ht="13.5"/>
    <row r="123" s="133" customFormat="1" ht="13.5"/>
    <row r="124" s="133" customFormat="1" ht="13.5"/>
    <row r="125" s="133" customFormat="1" ht="13.5"/>
    <row r="126" s="133" customFormat="1" ht="13.5"/>
    <row r="127" s="133" customFormat="1" ht="13.5"/>
    <row r="128" s="133" customFormat="1" ht="13.5"/>
  </sheetData>
  <mergeCells count="16">
    <mergeCell ref="AH3:AW3"/>
    <mergeCell ref="AX3:BM3"/>
    <mergeCell ref="BN3:CC3"/>
    <mergeCell ref="CD3:CK4"/>
    <mergeCell ref="AH4:AO4"/>
    <mergeCell ref="AP4:AW4"/>
    <mergeCell ref="AX4:BE4"/>
    <mergeCell ref="BF4:BM4"/>
    <mergeCell ref="BN4:BU4"/>
    <mergeCell ref="BV4:CC4"/>
    <mergeCell ref="A3:A5"/>
    <mergeCell ref="B3:AG3"/>
    <mergeCell ref="B4:I4"/>
    <mergeCell ref="J4:Q4"/>
    <mergeCell ref="R4:Y4"/>
    <mergeCell ref="Z4:AG4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83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17" width="18.625" style="0" customWidth="1"/>
    <col min="18" max="81" width="19.625" style="0" customWidth="1"/>
    <col min="82" max="89" width="20.625" style="0" customWidth="1"/>
    <col min="90" max="103" width="18.625" style="0" customWidth="1"/>
  </cols>
  <sheetData>
    <row r="1" spans="1:86" s="39" customFormat="1" ht="17.25">
      <c r="A1" s="48" t="s">
        <v>152</v>
      </c>
      <c r="B1" s="38"/>
      <c r="C1" s="40"/>
      <c r="D1" s="205"/>
      <c r="CH1" s="41" t="s">
        <v>104</v>
      </c>
    </row>
    <row r="2" spans="2:81" s="39" customFormat="1" ht="14.25" thickBot="1">
      <c r="B2" s="49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</row>
    <row r="3" spans="1:89" s="39" customFormat="1" ht="15" customHeight="1">
      <c r="A3" s="283" t="s">
        <v>67</v>
      </c>
      <c r="B3" s="286" t="s">
        <v>105</v>
      </c>
      <c r="C3" s="287"/>
      <c r="D3" s="287"/>
      <c r="E3" s="287"/>
      <c r="F3" s="287"/>
      <c r="G3" s="287"/>
      <c r="H3" s="287"/>
      <c r="I3" s="287"/>
      <c r="J3" s="280"/>
      <c r="K3" s="280"/>
      <c r="L3" s="280"/>
      <c r="M3" s="280"/>
      <c r="N3" s="280"/>
      <c r="O3" s="280"/>
      <c r="P3" s="280"/>
      <c r="Q3" s="280"/>
      <c r="R3" s="279" t="s">
        <v>106</v>
      </c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79" t="s">
        <v>106</v>
      </c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8" t="s">
        <v>107</v>
      </c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79" t="s">
        <v>108</v>
      </c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1"/>
      <c r="CD3" s="261" t="s">
        <v>137</v>
      </c>
      <c r="CE3" s="262"/>
      <c r="CF3" s="262"/>
      <c r="CG3" s="262"/>
      <c r="CH3" s="262"/>
      <c r="CI3" s="262"/>
      <c r="CJ3" s="262"/>
      <c r="CK3" s="263"/>
    </row>
    <row r="4" spans="1:98" s="39" customFormat="1" ht="14.25">
      <c r="A4" s="284"/>
      <c r="B4" s="267" t="s">
        <v>110</v>
      </c>
      <c r="C4" s="268"/>
      <c r="D4" s="268"/>
      <c r="E4" s="268"/>
      <c r="F4" s="268"/>
      <c r="G4" s="268"/>
      <c r="H4" s="268"/>
      <c r="I4" s="269"/>
      <c r="J4" s="270" t="s">
        <v>111</v>
      </c>
      <c r="K4" s="270"/>
      <c r="L4" s="270"/>
      <c r="M4" s="270"/>
      <c r="N4" s="270"/>
      <c r="O4" s="270"/>
      <c r="P4" s="270"/>
      <c r="Q4" s="271"/>
      <c r="R4" s="270" t="s">
        <v>112</v>
      </c>
      <c r="S4" s="270"/>
      <c r="T4" s="270"/>
      <c r="U4" s="270"/>
      <c r="V4" s="270"/>
      <c r="W4" s="270"/>
      <c r="X4" s="270"/>
      <c r="Y4" s="271"/>
      <c r="Z4" s="270" t="s">
        <v>113</v>
      </c>
      <c r="AA4" s="270"/>
      <c r="AB4" s="270"/>
      <c r="AC4" s="270"/>
      <c r="AD4" s="270"/>
      <c r="AE4" s="270"/>
      <c r="AF4" s="270"/>
      <c r="AG4" s="271"/>
      <c r="AH4" s="270" t="s">
        <v>114</v>
      </c>
      <c r="AI4" s="270"/>
      <c r="AJ4" s="270"/>
      <c r="AK4" s="270"/>
      <c r="AL4" s="270"/>
      <c r="AM4" s="270"/>
      <c r="AN4" s="270"/>
      <c r="AO4" s="271"/>
      <c r="AP4" s="270" t="s">
        <v>115</v>
      </c>
      <c r="AQ4" s="270"/>
      <c r="AR4" s="270"/>
      <c r="AS4" s="270"/>
      <c r="AT4" s="270"/>
      <c r="AU4" s="270"/>
      <c r="AV4" s="270"/>
      <c r="AW4" s="272"/>
      <c r="AX4" s="273" t="s">
        <v>116</v>
      </c>
      <c r="AY4" s="274"/>
      <c r="AZ4" s="274"/>
      <c r="BA4" s="274"/>
      <c r="BB4" s="274"/>
      <c r="BC4" s="274"/>
      <c r="BD4" s="274"/>
      <c r="BE4" s="275"/>
      <c r="BF4" s="276" t="s">
        <v>117</v>
      </c>
      <c r="BG4" s="276"/>
      <c r="BH4" s="276"/>
      <c r="BI4" s="276"/>
      <c r="BJ4" s="276"/>
      <c r="BK4" s="276"/>
      <c r="BL4" s="276"/>
      <c r="BM4" s="277"/>
      <c r="BN4" s="270" t="s">
        <v>118</v>
      </c>
      <c r="BO4" s="270"/>
      <c r="BP4" s="270"/>
      <c r="BQ4" s="270"/>
      <c r="BR4" s="270"/>
      <c r="BS4" s="270"/>
      <c r="BT4" s="270"/>
      <c r="BU4" s="278"/>
      <c r="BV4" s="282" t="s">
        <v>119</v>
      </c>
      <c r="BW4" s="270"/>
      <c r="BX4" s="270"/>
      <c r="BY4" s="270"/>
      <c r="BZ4" s="270"/>
      <c r="CA4" s="270"/>
      <c r="CB4" s="270"/>
      <c r="CC4" s="272"/>
      <c r="CD4" s="264"/>
      <c r="CE4" s="265"/>
      <c r="CF4" s="265"/>
      <c r="CG4" s="265"/>
      <c r="CH4" s="265"/>
      <c r="CI4" s="265"/>
      <c r="CJ4" s="265"/>
      <c r="CK4" s="266"/>
      <c r="CL4" s="40"/>
      <c r="CM4" s="40"/>
      <c r="CN4" s="40"/>
      <c r="CO4" s="40"/>
      <c r="CP4" s="40"/>
      <c r="CQ4" s="40"/>
      <c r="CR4" s="40"/>
      <c r="CS4" s="40"/>
      <c r="CT4" s="40"/>
    </row>
    <row r="5" spans="1:98" s="39" customFormat="1" ht="15.75" customHeight="1" thickBot="1">
      <c r="A5" s="285"/>
      <c r="B5" s="43" t="s">
        <v>120</v>
      </c>
      <c r="C5" s="50" t="s">
        <v>121</v>
      </c>
      <c r="D5" s="44" t="s">
        <v>122</v>
      </c>
      <c r="E5" s="50" t="s">
        <v>123</v>
      </c>
      <c r="F5" s="50" t="s">
        <v>124</v>
      </c>
      <c r="G5" s="50" t="s">
        <v>125</v>
      </c>
      <c r="H5" s="50" t="s">
        <v>126</v>
      </c>
      <c r="I5" s="51" t="s">
        <v>127</v>
      </c>
      <c r="J5" s="45" t="s">
        <v>120</v>
      </c>
      <c r="K5" s="44" t="s">
        <v>121</v>
      </c>
      <c r="L5" s="44" t="s">
        <v>122</v>
      </c>
      <c r="M5" s="44" t="s">
        <v>123</v>
      </c>
      <c r="N5" s="50" t="s">
        <v>124</v>
      </c>
      <c r="O5" s="44" t="s">
        <v>125</v>
      </c>
      <c r="P5" s="50" t="s">
        <v>126</v>
      </c>
      <c r="Q5" s="51" t="s">
        <v>127</v>
      </c>
      <c r="R5" s="45" t="s">
        <v>120</v>
      </c>
      <c r="S5" s="44" t="s">
        <v>121</v>
      </c>
      <c r="T5" s="44" t="s">
        <v>122</v>
      </c>
      <c r="U5" s="44" t="s">
        <v>123</v>
      </c>
      <c r="V5" s="50" t="s">
        <v>124</v>
      </c>
      <c r="W5" s="50" t="s">
        <v>125</v>
      </c>
      <c r="X5" s="50" t="s">
        <v>126</v>
      </c>
      <c r="Y5" s="51" t="s">
        <v>127</v>
      </c>
      <c r="Z5" s="45" t="s">
        <v>120</v>
      </c>
      <c r="AA5" s="44" t="s">
        <v>121</v>
      </c>
      <c r="AB5" s="44" t="s">
        <v>122</v>
      </c>
      <c r="AC5" s="44" t="s">
        <v>123</v>
      </c>
      <c r="AD5" s="44" t="s">
        <v>124</v>
      </c>
      <c r="AE5" s="44" t="s">
        <v>125</v>
      </c>
      <c r="AF5" s="50" t="s">
        <v>126</v>
      </c>
      <c r="AG5" s="51" t="s">
        <v>127</v>
      </c>
      <c r="AH5" s="45" t="s">
        <v>120</v>
      </c>
      <c r="AI5" s="44" t="s">
        <v>121</v>
      </c>
      <c r="AJ5" s="44" t="s">
        <v>122</v>
      </c>
      <c r="AK5" s="50" t="s">
        <v>123</v>
      </c>
      <c r="AL5" s="50" t="s">
        <v>124</v>
      </c>
      <c r="AM5" s="50" t="s">
        <v>125</v>
      </c>
      <c r="AN5" s="44" t="s">
        <v>126</v>
      </c>
      <c r="AO5" s="51" t="s">
        <v>127</v>
      </c>
      <c r="AP5" s="45" t="s">
        <v>120</v>
      </c>
      <c r="AQ5" s="50" t="s">
        <v>121</v>
      </c>
      <c r="AR5" s="44" t="s">
        <v>122</v>
      </c>
      <c r="AS5" s="44" t="s">
        <v>123</v>
      </c>
      <c r="AT5" s="50" t="s">
        <v>124</v>
      </c>
      <c r="AU5" s="50" t="s">
        <v>125</v>
      </c>
      <c r="AV5" s="44" t="s">
        <v>126</v>
      </c>
      <c r="AW5" s="52" t="s">
        <v>127</v>
      </c>
      <c r="AX5" s="45" t="s">
        <v>120</v>
      </c>
      <c r="AY5" s="44" t="s">
        <v>121</v>
      </c>
      <c r="AZ5" s="44" t="s">
        <v>122</v>
      </c>
      <c r="BA5" s="50" t="s">
        <v>123</v>
      </c>
      <c r="BB5" s="44" t="s">
        <v>124</v>
      </c>
      <c r="BC5" s="44" t="s">
        <v>125</v>
      </c>
      <c r="BD5" s="50" t="s">
        <v>126</v>
      </c>
      <c r="BE5" s="51" t="s">
        <v>127</v>
      </c>
      <c r="BF5" s="45" t="s">
        <v>120</v>
      </c>
      <c r="BG5" s="44" t="s">
        <v>121</v>
      </c>
      <c r="BH5" s="50" t="s">
        <v>122</v>
      </c>
      <c r="BI5" s="44" t="s">
        <v>123</v>
      </c>
      <c r="BJ5" s="44" t="s">
        <v>124</v>
      </c>
      <c r="BK5" s="44" t="s">
        <v>125</v>
      </c>
      <c r="BL5" s="50" t="s">
        <v>126</v>
      </c>
      <c r="BM5" s="51" t="s">
        <v>127</v>
      </c>
      <c r="BN5" s="45" t="s">
        <v>120</v>
      </c>
      <c r="BO5" s="44" t="s">
        <v>121</v>
      </c>
      <c r="BP5" s="50" t="s">
        <v>122</v>
      </c>
      <c r="BQ5" s="50" t="s">
        <v>123</v>
      </c>
      <c r="BR5" s="50" t="s">
        <v>124</v>
      </c>
      <c r="BS5" s="44" t="s">
        <v>125</v>
      </c>
      <c r="BT5" s="44" t="s">
        <v>126</v>
      </c>
      <c r="BU5" s="50" t="s">
        <v>127</v>
      </c>
      <c r="BV5" s="44" t="s">
        <v>120</v>
      </c>
      <c r="BW5" s="44" t="s">
        <v>121</v>
      </c>
      <c r="BX5" s="50" t="s">
        <v>122</v>
      </c>
      <c r="BY5" s="44" t="s">
        <v>123</v>
      </c>
      <c r="BZ5" s="44" t="s">
        <v>124</v>
      </c>
      <c r="CA5" s="44" t="s">
        <v>125</v>
      </c>
      <c r="CB5" s="50" t="s">
        <v>126</v>
      </c>
      <c r="CC5" s="52" t="s">
        <v>127</v>
      </c>
      <c r="CD5" s="45" t="s">
        <v>120</v>
      </c>
      <c r="CE5" s="50" t="s">
        <v>121</v>
      </c>
      <c r="CF5" s="50" t="s">
        <v>122</v>
      </c>
      <c r="CG5" s="44" t="s">
        <v>123</v>
      </c>
      <c r="CH5" s="44" t="s">
        <v>124</v>
      </c>
      <c r="CI5" s="44" t="s">
        <v>125</v>
      </c>
      <c r="CJ5" s="50" t="s">
        <v>126</v>
      </c>
      <c r="CK5" s="51" t="s">
        <v>127</v>
      </c>
      <c r="CL5" s="40"/>
      <c r="CM5" s="40"/>
      <c r="CN5" s="40"/>
      <c r="CO5" s="40"/>
      <c r="CP5" s="40"/>
      <c r="CQ5" s="40"/>
      <c r="CR5" s="40"/>
      <c r="CS5" s="40"/>
      <c r="CT5" s="40"/>
    </row>
    <row r="6" spans="1:89" s="94" customFormat="1" ht="19.5" customHeight="1" thickTop="1">
      <c r="A6" s="159" t="s">
        <v>128</v>
      </c>
      <c r="B6" s="160">
        <f aca="true" t="shared" si="0" ref="B6:H6">SUM(,B30,B57,B62,B72)</f>
        <v>0</v>
      </c>
      <c r="C6" s="118">
        <f t="shared" si="0"/>
        <v>6983337586</v>
      </c>
      <c r="D6" s="118">
        <f t="shared" si="0"/>
        <v>33031186803</v>
      </c>
      <c r="E6" s="118">
        <f t="shared" si="0"/>
        <v>32122396938</v>
      </c>
      <c r="F6" s="118">
        <f t="shared" si="0"/>
        <v>29928924496</v>
      </c>
      <c r="G6" s="118">
        <f t="shared" si="0"/>
        <v>27916954005</v>
      </c>
      <c r="H6" s="118">
        <f t="shared" si="0"/>
        <v>30434278476</v>
      </c>
      <c r="I6" s="161">
        <f aca="true" t="shared" si="1" ref="I6:I69">SUM(B6:H6)</f>
        <v>160417078304</v>
      </c>
      <c r="J6" s="110">
        <f aca="true" t="shared" si="2" ref="J6:P6">SUM(,J30,J57,J62,J72)</f>
        <v>0</v>
      </c>
      <c r="K6" s="118">
        <f t="shared" si="2"/>
        <v>5031326817</v>
      </c>
      <c r="L6" s="118">
        <f t="shared" si="2"/>
        <v>25562099528</v>
      </c>
      <c r="M6" s="118">
        <f t="shared" si="2"/>
        <v>24763915885</v>
      </c>
      <c r="N6" s="118">
        <f t="shared" si="2"/>
        <v>22827916864</v>
      </c>
      <c r="O6" s="118">
        <f t="shared" si="2"/>
        <v>21246779540</v>
      </c>
      <c r="P6" s="118">
        <f t="shared" si="2"/>
        <v>24166565424</v>
      </c>
      <c r="Q6" s="162">
        <f aca="true" t="shared" si="3" ref="Q6:Q69">SUM(J6:P6)</f>
        <v>123598604058</v>
      </c>
      <c r="R6" s="163">
        <f aca="true" t="shared" si="4" ref="R6:X6">SUM(,R30,R57,R62,R72)</f>
        <v>0</v>
      </c>
      <c r="S6" s="164">
        <f t="shared" si="4"/>
        <v>60947806</v>
      </c>
      <c r="T6" s="164">
        <f t="shared" si="4"/>
        <v>930693435</v>
      </c>
      <c r="U6" s="164">
        <f t="shared" si="4"/>
        <v>1691286760</v>
      </c>
      <c r="V6" s="164">
        <f t="shared" si="4"/>
        <v>2442814847</v>
      </c>
      <c r="W6" s="164">
        <f t="shared" si="4"/>
        <v>2528240414</v>
      </c>
      <c r="X6" s="164">
        <f t="shared" si="4"/>
        <v>2598133982</v>
      </c>
      <c r="Y6" s="162">
        <f aca="true" t="shared" si="5" ref="Y6:Y69">SUM(R6:X6)</f>
        <v>10252117244</v>
      </c>
      <c r="Z6" s="163">
        <f aca="true" t="shared" si="6" ref="Z6:AF6">SUM(,Z30,Z57,Z62,Z72)</f>
        <v>0</v>
      </c>
      <c r="AA6" s="164">
        <f t="shared" si="6"/>
        <v>1432595740</v>
      </c>
      <c r="AB6" s="164">
        <f t="shared" si="6"/>
        <v>5410354488</v>
      </c>
      <c r="AC6" s="164">
        <f t="shared" si="6"/>
        <v>4737511576</v>
      </c>
      <c r="AD6" s="164">
        <f t="shared" si="6"/>
        <v>3990004036</v>
      </c>
      <c r="AE6" s="164">
        <f t="shared" si="6"/>
        <v>3718698560</v>
      </c>
      <c r="AF6" s="164">
        <f t="shared" si="6"/>
        <v>3385218292</v>
      </c>
      <c r="AG6" s="165">
        <f aca="true" t="shared" si="7" ref="AG6:AG69">SUM(Z6:AF6)</f>
        <v>22674382692</v>
      </c>
      <c r="AH6" s="166">
        <f aca="true" t="shared" si="8" ref="AH6:AN6">SUM(,AH30,AH57,AH62,AH72)</f>
        <v>0</v>
      </c>
      <c r="AI6" s="167">
        <f t="shared" si="8"/>
        <v>60207732</v>
      </c>
      <c r="AJ6" s="167">
        <f t="shared" si="8"/>
        <v>218611264</v>
      </c>
      <c r="AK6" s="167">
        <f t="shared" si="8"/>
        <v>213552842</v>
      </c>
      <c r="AL6" s="167">
        <f t="shared" si="8"/>
        <v>179093302</v>
      </c>
      <c r="AM6" s="167">
        <f t="shared" si="8"/>
        <v>142842103</v>
      </c>
      <c r="AN6" s="167">
        <f t="shared" si="8"/>
        <v>95489717</v>
      </c>
      <c r="AO6" s="168">
        <f aca="true" t="shared" si="9" ref="AO6:AO69">SUM(AH6:AN6)</f>
        <v>909796960</v>
      </c>
      <c r="AP6" s="110">
        <f aca="true" t="shared" si="10" ref="AP6:AV6">SUM(,AP30,AP57,AP62,AP72)</f>
        <v>0</v>
      </c>
      <c r="AQ6" s="167">
        <f t="shared" si="10"/>
        <v>398259491</v>
      </c>
      <c r="AR6" s="167">
        <f t="shared" si="10"/>
        <v>909428088</v>
      </c>
      <c r="AS6" s="167">
        <f t="shared" si="10"/>
        <v>716129875</v>
      </c>
      <c r="AT6" s="167">
        <f t="shared" si="10"/>
        <v>489095447</v>
      </c>
      <c r="AU6" s="167">
        <f t="shared" si="10"/>
        <v>280393388</v>
      </c>
      <c r="AV6" s="167">
        <f t="shared" si="10"/>
        <v>188871061</v>
      </c>
      <c r="AW6" s="169">
        <f aca="true" t="shared" si="11" ref="AW6:AW69">SUM(AP6:AV6)</f>
        <v>2982177350</v>
      </c>
      <c r="AX6" s="163">
        <f aca="true" t="shared" si="12" ref="AX6:BD6">SUM(,AX30,AX57,AX62,AX72)</f>
        <v>156519586</v>
      </c>
      <c r="AY6" s="164">
        <f t="shared" si="12"/>
        <v>1086724445</v>
      </c>
      <c r="AZ6" s="164">
        <f t="shared" si="12"/>
        <v>15011845642</v>
      </c>
      <c r="BA6" s="164">
        <f t="shared" si="12"/>
        <v>25456184045</v>
      </c>
      <c r="BB6" s="164">
        <f t="shared" si="12"/>
        <v>33144952659</v>
      </c>
      <c r="BC6" s="164">
        <f t="shared" si="12"/>
        <v>51451110025</v>
      </c>
      <c r="BD6" s="164">
        <f t="shared" si="12"/>
        <v>45940094601</v>
      </c>
      <c r="BE6" s="165">
        <f aca="true" t="shared" si="13" ref="BE6:BE69">SUM(AX6:BD6)</f>
        <v>172247431003</v>
      </c>
      <c r="BF6" s="166">
        <f aca="true" t="shared" si="14" ref="BF6:BL6">SUM(,BF30,BF57,BF62,BF72)</f>
        <v>156519586</v>
      </c>
      <c r="BG6" s="167">
        <f t="shared" si="14"/>
        <v>1086724445</v>
      </c>
      <c r="BH6" s="167">
        <f t="shared" si="14"/>
        <v>10493321549</v>
      </c>
      <c r="BI6" s="167">
        <f t="shared" si="14"/>
        <v>15552519430</v>
      </c>
      <c r="BJ6" s="167">
        <f t="shared" si="14"/>
        <v>19526992742</v>
      </c>
      <c r="BK6" s="167">
        <f t="shared" si="14"/>
        <v>31724480926</v>
      </c>
      <c r="BL6" s="167">
        <f t="shared" si="14"/>
        <v>26486364872</v>
      </c>
      <c r="BM6" s="168">
        <f aca="true" t="shared" si="15" ref="BM6:BM69">SUM(BF6:BL6)</f>
        <v>105026923550</v>
      </c>
      <c r="BN6" s="166">
        <f aca="true" t="shared" si="16" ref="BN6:BT6">SUM(,BN30,BN57,BN62,BN72)</f>
        <v>0</v>
      </c>
      <c r="BO6" s="167">
        <f t="shared" si="16"/>
        <v>0</v>
      </c>
      <c r="BP6" s="167">
        <f t="shared" si="16"/>
        <v>3983660081</v>
      </c>
      <c r="BQ6" s="167">
        <f t="shared" si="16"/>
        <v>8665940740</v>
      </c>
      <c r="BR6" s="167">
        <f t="shared" si="16"/>
        <v>11154785668</v>
      </c>
      <c r="BS6" s="167">
        <f t="shared" si="16"/>
        <v>11719894359</v>
      </c>
      <c r="BT6" s="167">
        <f t="shared" si="16"/>
        <v>6022859750</v>
      </c>
      <c r="BU6" s="170">
        <f aca="true" t="shared" si="17" ref="BU6:BU69">SUM(BN6:BT6)</f>
        <v>41547140598</v>
      </c>
      <c r="BV6" s="110">
        <f aca="true" t="shared" si="18" ref="BV6:CB6">SUM(,BV30,BV57,BV62,BV72)</f>
        <v>0</v>
      </c>
      <c r="BW6" s="118">
        <f t="shared" si="18"/>
        <v>0</v>
      </c>
      <c r="BX6" s="167">
        <f t="shared" si="18"/>
        <v>534864012</v>
      </c>
      <c r="BY6" s="167">
        <f t="shared" si="18"/>
        <v>1237723875</v>
      </c>
      <c r="BZ6" s="167">
        <f t="shared" si="18"/>
        <v>2463174084</v>
      </c>
      <c r="CA6" s="167">
        <f t="shared" si="18"/>
        <v>8006734740</v>
      </c>
      <c r="CB6" s="167">
        <f t="shared" si="18"/>
        <v>13430869979</v>
      </c>
      <c r="CC6" s="169">
        <f aca="true" t="shared" si="19" ref="CC6:CC69">SUM(BV6:CB6)</f>
        <v>25673366690</v>
      </c>
      <c r="CD6" s="163">
        <f aca="true" t="shared" si="20" ref="CD6:CJ6">SUM(,CD30,CD57,CD62,CD72)</f>
        <v>156519586</v>
      </c>
      <c r="CE6" s="164">
        <f t="shared" si="20"/>
        <v>8070062031</v>
      </c>
      <c r="CF6" s="164">
        <f t="shared" si="20"/>
        <v>48043032445</v>
      </c>
      <c r="CG6" s="164">
        <f t="shared" si="20"/>
        <v>57578580893</v>
      </c>
      <c r="CH6" s="164">
        <f t="shared" si="20"/>
        <v>63073877155</v>
      </c>
      <c r="CI6" s="164">
        <f t="shared" si="20"/>
        <v>79368064029</v>
      </c>
      <c r="CJ6" s="164">
        <f t="shared" si="20"/>
        <v>76374373077</v>
      </c>
      <c r="CK6" s="168">
        <f aca="true" t="shared" si="21" ref="CK6:CK68">SUM(CD6:CJ6)</f>
        <v>332664509216</v>
      </c>
    </row>
    <row r="7" spans="1:89" s="94" customFormat="1" ht="18.75" customHeight="1">
      <c r="A7" s="171" t="s">
        <v>1</v>
      </c>
      <c r="B7" s="121"/>
      <c r="C7" s="172">
        <f aca="true" t="shared" si="22" ref="C7:H29">SUM(K7,S7,AA7,AI7,AQ7)</f>
        <v>30574787</v>
      </c>
      <c r="D7" s="172">
        <f t="shared" si="22"/>
        <v>131538239</v>
      </c>
      <c r="E7" s="172">
        <f t="shared" si="22"/>
        <v>167361730</v>
      </c>
      <c r="F7" s="172">
        <f t="shared" si="22"/>
        <v>205966698</v>
      </c>
      <c r="G7" s="172">
        <f t="shared" si="22"/>
        <v>161507927</v>
      </c>
      <c r="H7" s="172">
        <f t="shared" si="22"/>
        <v>248951059</v>
      </c>
      <c r="I7" s="173">
        <f t="shared" si="1"/>
        <v>945900440</v>
      </c>
      <c r="J7" s="121"/>
      <c r="K7" s="174">
        <v>21246294</v>
      </c>
      <c r="L7" s="174">
        <v>103210839</v>
      </c>
      <c r="M7" s="174">
        <v>132497676</v>
      </c>
      <c r="N7" s="174">
        <v>163489999</v>
      </c>
      <c r="O7" s="174">
        <v>124480573</v>
      </c>
      <c r="P7" s="174">
        <v>211126480</v>
      </c>
      <c r="Q7" s="173">
        <f t="shared" si="3"/>
        <v>756051861</v>
      </c>
      <c r="R7" s="175"/>
      <c r="S7" s="172">
        <v>0</v>
      </c>
      <c r="T7" s="172">
        <v>1227960</v>
      </c>
      <c r="U7" s="172">
        <v>7005801</v>
      </c>
      <c r="V7" s="172">
        <v>12750533</v>
      </c>
      <c r="W7" s="172">
        <v>13356691</v>
      </c>
      <c r="X7" s="172">
        <v>14851551</v>
      </c>
      <c r="Y7" s="173">
        <f t="shared" si="5"/>
        <v>49192536</v>
      </c>
      <c r="Z7" s="175"/>
      <c r="AA7" s="172">
        <v>5457240</v>
      </c>
      <c r="AB7" s="172">
        <v>20611363</v>
      </c>
      <c r="AC7" s="172">
        <v>22931234</v>
      </c>
      <c r="AD7" s="172">
        <v>23901575</v>
      </c>
      <c r="AE7" s="172">
        <v>20281629</v>
      </c>
      <c r="AF7" s="172">
        <v>20100778</v>
      </c>
      <c r="AG7" s="176">
        <f t="shared" si="7"/>
        <v>113283819</v>
      </c>
      <c r="AH7" s="177"/>
      <c r="AI7" s="174">
        <v>650876</v>
      </c>
      <c r="AJ7" s="174">
        <v>1454831</v>
      </c>
      <c r="AK7" s="174">
        <v>897104</v>
      </c>
      <c r="AL7" s="174">
        <v>1140228</v>
      </c>
      <c r="AM7" s="174">
        <v>999325</v>
      </c>
      <c r="AN7" s="174">
        <v>881940</v>
      </c>
      <c r="AO7" s="178">
        <f t="shared" si="9"/>
        <v>6024304</v>
      </c>
      <c r="AP7" s="121"/>
      <c r="AQ7" s="174">
        <v>3220377</v>
      </c>
      <c r="AR7" s="174">
        <v>5033246</v>
      </c>
      <c r="AS7" s="174">
        <v>4029915</v>
      </c>
      <c r="AT7" s="174">
        <v>4684363</v>
      </c>
      <c r="AU7" s="174">
        <v>2389709</v>
      </c>
      <c r="AV7" s="174">
        <v>1990310</v>
      </c>
      <c r="AW7" s="179">
        <f t="shared" si="11"/>
        <v>21347920</v>
      </c>
      <c r="AX7" s="180">
        <v>0</v>
      </c>
      <c r="AY7" s="172">
        <v>0</v>
      </c>
      <c r="AZ7" s="172">
        <v>35214849</v>
      </c>
      <c r="BA7" s="172">
        <v>117793371</v>
      </c>
      <c r="BB7" s="172">
        <v>141270498</v>
      </c>
      <c r="BC7" s="172">
        <v>218211943</v>
      </c>
      <c r="BD7" s="172">
        <v>230895967</v>
      </c>
      <c r="BE7" s="176">
        <f t="shared" si="13"/>
        <v>743386628</v>
      </c>
      <c r="BF7" s="180">
        <v>0</v>
      </c>
      <c r="BG7" s="172">
        <v>0</v>
      </c>
      <c r="BH7" s="172">
        <v>24943605</v>
      </c>
      <c r="BI7" s="172">
        <v>76032638</v>
      </c>
      <c r="BJ7" s="172">
        <v>83538826</v>
      </c>
      <c r="BK7" s="172">
        <v>149293729</v>
      </c>
      <c r="BL7" s="172">
        <v>139569754</v>
      </c>
      <c r="BM7" s="176">
        <f t="shared" si="15"/>
        <v>473378552</v>
      </c>
      <c r="BN7" s="177"/>
      <c r="BO7" s="181"/>
      <c r="BP7" s="174">
        <v>10271244</v>
      </c>
      <c r="BQ7" s="174">
        <v>41673336</v>
      </c>
      <c r="BR7" s="174">
        <v>49185731</v>
      </c>
      <c r="BS7" s="174">
        <v>48549076</v>
      </c>
      <c r="BT7" s="174">
        <v>38707625</v>
      </c>
      <c r="BU7" s="178">
        <f t="shared" si="17"/>
        <v>188387012</v>
      </c>
      <c r="BV7" s="121"/>
      <c r="BW7" s="131"/>
      <c r="BX7" s="174"/>
      <c r="BY7" s="174">
        <v>87397</v>
      </c>
      <c r="BZ7" s="174">
        <v>8545941</v>
      </c>
      <c r="CA7" s="174">
        <v>20369138</v>
      </c>
      <c r="CB7" s="174">
        <v>52618588</v>
      </c>
      <c r="CC7" s="179">
        <f t="shared" si="19"/>
        <v>81621064</v>
      </c>
      <c r="CD7" s="180">
        <v>0</v>
      </c>
      <c r="CE7" s="172">
        <v>30574787</v>
      </c>
      <c r="CF7" s="172">
        <v>166753088</v>
      </c>
      <c r="CG7" s="172">
        <v>285155101</v>
      </c>
      <c r="CH7" s="172">
        <v>347237196</v>
      </c>
      <c r="CI7" s="172">
        <v>379719870</v>
      </c>
      <c r="CJ7" s="172">
        <v>479847026</v>
      </c>
      <c r="CK7" s="178">
        <f t="shared" si="21"/>
        <v>1689287068</v>
      </c>
    </row>
    <row r="8" spans="1:91" s="94" customFormat="1" ht="18.75" customHeight="1">
      <c r="A8" s="182" t="s">
        <v>2</v>
      </c>
      <c r="B8" s="121"/>
      <c r="C8" s="172">
        <f t="shared" si="22"/>
        <v>50057239</v>
      </c>
      <c r="D8" s="172">
        <f t="shared" si="22"/>
        <v>297436204</v>
      </c>
      <c r="E8" s="172">
        <f t="shared" si="22"/>
        <v>270844740</v>
      </c>
      <c r="F8" s="172">
        <f t="shared" si="22"/>
        <v>326902292</v>
      </c>
      <c r="G8" s="172">
        <f t="shared" si="22"/>
        <v>276782414</v>
      </c>
      <c r="H8" s="172">
        <f t="shared" si="22"/>
        <v>341980051</v>
      </c>
      <c r="I8" s="173">
        <f t="shared" si="1"/>
        <v>1564002940</v>
      </c>
      <c r="J8" s="121"/>
      <c r="K8" s="174">
        <v>35096452</v>
      </c>
      <c r="L8" s="174">
        <v>235698932</v>
      </c>
      <c r="M8" s="174">
        <v>199338170</v>
      </c>
      <c r="N8" s="174">
        <v>252890351</v>
      </c>
      <c r="O8" s="174">
        <v>213893106</v>
      </c>
      <c r="P8" s="174">
        <v>282933037</v>
      </c>
      <c r="Q8" s="173">
        <f t="shared" si="3"/>
        <v>1219850048</v>
      </c>
      <c r="R8" s="175"/>
      <c r="S8" s="172">
        <v>325365</v>
      </c>
      <c r="T8" s="172">
        <v>4340964</v>
      </c>
      <c r="U8" s="172">
        <v>9847003</v>
      </c>
      <c r="V8" s="172">
        <v>19474977</v>
      </c>
      <c r="W8" s="172">
        <v>20572645</v>
      </c>
      <c r="X8" s="172">
        <v>19470958</v>
      </c>
      <c r="Y8" s="173">
        <f t="shared" si="5"/>
        <v>74031912</v>
      </c>
      <c r="Z8" s="175"/>
      <c r="AA8" s="172">
        <v>9969835</v>
      </c>
      <c r="AB8" s="172">
        <v>50510899</v>
      </c>
      <c r="AC8" s="172">
        <v>53222818</v>
      </c>
      <c r="AD8" s="172">
        <v>48263451</v>
      </c>
      <c r="AE8" s="172">
        <v>38473345</v>
      </c>
      <c r="AF8" s="172">
        <v>38279808</v>
      </c>
      <c r="AG8" s="176">
        <f t="shared" si="7"/>
        <v>238720156</v>
      </c>
      <c r="AH8" s="177"/>
      <c r="AI8" s="174">
        <v>506979</v>
      </c>
      <c r="AJ8" s="174">
        <v>1755863</v>
      </c>
      <c r="AK8" s="174">
        <v>1875055</v>
      </c>
      <c r="AL8" s="174">
        <v>1785132</v>
      </c>
      <c r="AM8" s="174">
        <v>1425895</v>
      </c>
      <c r="AN8" s="174">
        <v>841558</v>
      </c>
      <c r="AO8" s="178">
        <f t="shared" si="9"/>
        <v>8190482</v>
      </c>
      <c r="AP8" s="121"/>
      <c r="AQ8" s="174">
        <v>4158608</v>
      </c>
      <c r="AR8" s="174">
        <v>5129546</v>
      </c>
      <c r="AS8" s="174">
        <v>6561694</v>
      </c>
      <c r="AT8" s="174">
        <v>4488381</v>
      </c>
      <c r="AU8" s="174">
        <v>2417423</v>
      </c>
      <c r="AV8" s="174">
        <v>454690</v>
      </c>
      <c r="AW8" s="179">
        <f t="shared" si="11"/>
        <v>23210342</v>
      </c>
      <c r="AX8" s="180">
        <v>0</v>
      </c>
      <c r="AY8" s="172">
        <v>967330</v>
      </c>
      <c r="AZ8" s="172">
        <v>82858641</v>
      </c>
      <c r="BA8" s="172">
        <v>131384177</v>
      </c>
      <c r="BB8" s="172">
        <v>294428166</v>
      </c>
      <c r="BC8" s="172">
        <v>474422331</v>
      </c>
      <c r="BD8" s="172">
        <v>575047741</v>
      </c>
      <c r="BE8" s="176">
        <f t="shared" si="13"/>
        <v>1559108386</v>
      </c>
      <c r="BF8" s="180">
        <v>0</v>
      </c>
      <c r="BG8" s="172">
        <v>967330</v>
      </c>
      <c r="BH8" s="172">
        <v>57209375</v>
      </c>
      <c r="BI8" s="172">
        <v>85487227</v>
      </c>
      <c r="BJ8" s="172">
        <v>168022229</v>
      </c>
      <c r="BK8" s="172">
        <v>318183833</v>
      </c>
      <c r="BL8" s="172">
        <v>367397264</v>
      </c>
      <c r="BM8" s="176">
        <f t="shared" si="15"/>
        <v>997267258</v>
      </c>
      <c r="BN8" s="177"/>
      <c r="BO8" s="181"/>
      <c r="BP8" s="174">
        <v>23131925</v>
      </c>
      <c r="BQ8" s="174">
        <v>44014638</v>
      </c>
      <c r="BR8" s="174">
        <v>108346295</v>
      </c>
      <c r="BS8" s="174">
        <v>98912490</v>
      </c>
      <c r="BT8" s="174">
        <v>69682467</v>
      </c>
      <c r="BU8" s="178">
        <f t="shared" si="17"/>
        <v>344087815</v>
      </c>
      <c r="BV8" s="121"/>
      <c r="BW8" s="131"/>
      <c r="BX8" s="174">
        <v>2517341</v>
      </c>
      <c r="BY8" s="174">
        <v>1882312</v>
      </c>
      <c r="BZ8" s="174">
        <v>18059642</v>
      </c>
      <c r="CA8" s="174">
        <v>57326008</v>
      </c>
      <c r="CB8" s="174">
        <v>137968010</v>
      </c>
      <c r="CC8" s="179">
        <f t="shared" si="19"/>
        <v>217753313</v>
      </c>
      <c r="CD8" s="180">
        <v>0</v>
      </c>
      <c r="CE8" s="172">
        <v>51024569</v>
      </c>
      <c r="CF8" s="172">
        <v>380294845</v>
      </c>
      <c r="CG8" s="172">
        <v>402228917</v>
      </c>
      <c r="CH8" s="172">
        <v>621330458</v>
      </c>
      <c r="CI8" s="172">
        <v>751204745</v>
      </c>
      <c r="CJ8" s="172">
        <v>917027792</v>
      </c>
      <c r="CK8" s="178">
        <f t="shared" si="21"/>
        <v>3123111326</v>
      </c>
      <c r="CM8" s="94" t="s">
        <v>129</v>
      </c>
    </row>
    <row r="9" spans="1:91" s="94" customFormat="1" ht="18.75" customHeight="1">
      <c r="A9" s="182" t="s">
        <v>3</v>
      </c>
      <c r="B9" s="121"/>
      <c r="C9" s="172">
        <f t="shared" si="22"/>
        <v>144208717</v>
      </c>
      <c r="D9" s="172">
        <f t="shared" si="22"/>
        <v>581372814</v>
      </c>
      <c r="E9" s="172">
        <f t="shared" si="22"/>
        <v>478329640</v>
      </c>
      <c r="F9" s="172">
        <f t="shared" si="22"/>
        <v>463641631</v>
      </c>
      <c r="G9" s="172">
        <f t="shared" si="22"/>
        <v>501818528</v>
      </c>
      <c r="H9" s="172">
        <f t="shared" si="22"/>
        <v>632958622</v>
      </c>
      <c r="I9" s="173">
        <f t="shared" si="1"/>
        <v>2802329952</v>
      </c>
      <c r="J9" s="121"/>
      <c r="K9" s="174">
        <v>108189126</v>
      </c>
      <c r="L9" s="174">
        <v>471506438</v>
      </c>
      <c r="M9" s="174">
        <v>353541275</v>
      </c>
      <c r="N9" s="174">
        <v>347001393</v>
      </c>
      <c r="O9" s="174">
        <v>382118707</v>
      </c>
      <c r="P9" s="174">
        <v>518767224</v>
      </c>
      <c r="Q9" s="173">
        <f t="shared" si="3"/>
        <v>2181124163</v>
      </c>
      <c r="R9" s="175"/>
      <c r="S9" s="172">
        <v>1256363</v>
      </c>
      <c r="T9" s="172">
        <v>15150585</v>
      </c>
      <c r="U9" s="172">
        <v>28364233</v>
      </c>
      <c r="V9" s="172">
        <v>32617461</v>
      </c>
      <c r="W9" s="172">
        <v>42899541</v>
      </c>
      <c r="X9" s="172">
        <v>40958413</v>
      </c>
      <c r="Y9" s="173">
        <f t="shared" si="5"/>
        <v>161246596</v>
      </c>
      <c r="Z9" s="175"/>
      <c r="AA9" s="172">
        <v>27258712</v>
      </c>
      <c r="AB9" s="172">
        <v>78452325</v>
      </c>
      <c r="AC9" s="172">
        <v>85870783</v>
      </c>
      <c r="AD9" s="172">
        <v>76091200</v>
      </c>
      <c r="AE9" s="172">
        <v>70410260</v>
      </c>
      <c r="AF9" s="172">
        <v>69728026</v>
      </c>
      <c r="AG9" s="176">
        <f t="shared" si="7"/>
        <v>407811306</v>
      </c>
      <c r="AH9" s="177"/>
      <c r="AI9" s="174">
        <v>1054478</v>
      </c>
      <c r="AJ9" s="174">
        <v>4298886</v>
      </c>
      <c r="AK9" s="174">
        <v>2638773</v>
      </c>
      <c r="AL9" s="174">
        <v>2943274</v>
      </c>
      <c r="AM9" s="174">
        <v>2023286</v>
      </c>
      <c r="AN9" s="174">
        <v>1555249</v>
      </c>
      <c r="AO9" s="178">
        <f t="shared" si="9"/>
        <v>14513946</v>
      </c>
      <c r="AP9" s="121"/>
      <c r="AQ9" s="174">
        <v>6450038</v>
      </c>
      <c r="AR9" s="174">
        <v>11964580</v>
      </c>
      <c r="AS9" s="174">
        <v>7914576</v>
      </c>
      <c r="AT9" s="174">
        <v>4988303</v>
      </c>
      <c r="AU9" s="174">
        <v>4366734</v>
      </c>
      <c r="AV9" s="174">
        <v>1949710</v>
      </c>
      <c r="AW9" s="179">
        <f t="shared" si="11"/>
        <v>37633941</v>
      </c>
      <c r="AX9" s="180">
        <v>22566677</v>
      </c>
      <c r="AY9" s="172">
        <v>48925194</v>
      </c>
      <c r="AZ9" s="172">
        <v>327827031</v>
      </c>
      <c r="BA9" s="172">
        <v>433101890</v>
      </c>
      <c r="BB9" s="172">
        <v>489947495</v>
      </c>
      <c r="BC9" s="172">
        <v>863977373</v>
      </c>
      <c r="BD9" s="172">
        <v>683993929</v>
      </c>
      <c r="BE9" s="176">
        <f t="shared" si="13"/>
        <v>2870339589</v>
      </c>
      <c r="BF9" s="180">
        <v>22566677</v>
      </c>
      <c r="BG9" s="172">
        <v>48925194</v>
      </c>
      <c r="BH9" s="172">
        <v>260212963</v>
      </c>
      <c r="BI9" s="172">
        <v>304404851</v>
      </c>
      <c r="BJ9" s="172">
        <v>297082006</v>
      </c>
      <c r="BK9" s="172">
        <v>525911192</v>
      </c>
      <c r="BL9" s="172">
        <v>482864113</v>
      </c>
      <c r="BM9" s="176">
        <f t="shared" si="15"/>
        <v>1941966996</v>
      </c>
      <c r="BN9" s="177"/>
      <c r="BO9" s="181"/>
      <c r="BP9" s="174">
        <v>58681940</v>
      </c>
      <c r="BQ9" s="174">
        <v>112605900</v>
      </c>
      <c r="BR9" s="174">
        <v>156470272</v>
      </c>
      <c r="BS9" s="174">
        <v>210972668</v>
      </c>
      <c r="BT9" s="174">
        <v>69702306</v>
      </c>
      <c r="BU9" s="178">
        <f t="shared" si="17"/>
        <v>608433086</v>
      </c>
      <c r="BV9" s="121"/>
      <c r="BW9" s="131"/>
      <c r="BX9" s="174">
        <v>8932128</v>
      </c>
      <c r="BY9" s="174">
        <v>16091139</v>
      </c>
      <c r="BZ9" s="174">
        <v>36395217</v>
      </c>
      <c r="CA9" s="174">
        <v>127093513</v>
      </c>
      <c r="CB9" s="174">
        <v>131427510</v>
      </c>
      <c r="CC9" s="179">
        <f t="shared" si="19"/>
        <v>319939507</v>
      </c>
      <c r="CD9" s="180">
        <v>22566677</v>
      </c>
      <c r="CE9" s="172">
        <v>193133911</v>
      </c>
      <c r="CF9" s="172">
        <v>909199845</v>
      </c>
      <c r="CG9" s="172">
        <v>911431530</v>
      </c>
      <c r="CH9" s="172">
        <v>953589126</v>
      </c>
      <c r="CI9" s="172">
        <v>1365795901</v>
      </c>
      <c r="CJ9" s="172">
        <v>1316952551</v>
      </c>
      <c r="CK9" s="178">
        <f t="shared" si="21"/>
        <v>5672669541</v>
      </c>
      <c r="CM9" s="94" t="s">
        <v>130</v>
      </c>
    </row>
    <row r="10" spans="1:91" s="94" customFormat="1" ht="18.75" customHeight="1">
      <c r="A10" s="182" t="s">
        <v>4</v>
      </c>
      <c r="B10" s="121"/>
      <c r="C10" s="172">
        <f t="shared" si="22"/>
        <v>119432151</v>
      </c>
      <c r="D10" s="172">
        <f t="shared" si="22"/>
        <v>916834602</v>
      </c>
      <c r="E10" s="172">
        <f t="shared" si="22"/>
        <v>908585027</v>
      </c>
      <c r="F10" s="172">
        <f t="shared" si="22"/>
        <v>891932442</v>
      </c>
      <c r="G10" s="172">
        <f t="shared" si="22"/>
        <v>832000177</v>
      </c>
      <c r="H10" s="172">
        <f t="shared" si="22"/>
        <v>952929616</v>
      </c>
      <c r="I10" s="173">
        <f t="shared" si="1"/>
        <v>4621714015</v>
      </c>
      <c r="J10" s="121"/>
      <c r="K10" s="174">
        <v>84810419</v>
      </c>
      <c r="L10" s="174">
        <v>721536854</v>
      </c>
      <c r="M10" s="174">
        <v>737315377</v>
      </c>
      <c r="N10" s="174">
        <v>717659791</v>
      </c>
      <c r="O10" s="174">
        <v>670400896</v>
      </c>
      <c r="P10" s="174">
        <v>815040701</v>
      </c>
      <c r="Q10" s="173">
        <f t="shared" si="3"/>
        <v>3746764038</v>
      </c>
      <c r="R10" s="175"/>
      <c r="S10" s="172">
        <v>412626</v>
      </c>
      <c r="T10" s="172">
        <v>11624457</v>
      </c>
      <c r="U10" s="172">
        <v>24929422</v>
      </c>
      <c r="V10" s="172">
        <v>39094232</v>
      </c>
      <c r="W10" s="172">
        <v>47134976</v>
      </c>
      <c r="X10" s="172">
        <v>37304509</v>
      </c>
      <c r="Y10" s="173">
        <f t="shared" si="5"/>
        <v>160500222</v>
      </c>
      <c r="Z10" s="175"/>
      <c r="AA10" s="172">
        <v>25521217</v>
      </c>
      <c r="AB10" s="172">
        <v>156798148</v>
      </c>
      <c r="AC10" s="172">
        <v>120601192</v>
      </c>
      <c r="AD10" s="172">
        <v>114513886</v>
      </c>
      <c r="AE10" s="172">
        <v>102668178</v>
      </c>
      <c r="AF10" s="172">
        <v>94378538</v>
      </c>
      <c r="AG10" s="176">
        <f t="shared" si="7"/>
        <v>614481159</v>
      </c>
      <c r="AH10" s="177"/>
      <c r="AI10" s="174">
        <v>1972511</v>
      </c>
      <c r="AJ10" s="174">
        <v>6390831</v>
      </c>
      <c r="AK10" s="174">
        <v>6985623</v>
      </c>
      <c r="AL10" s="174">
        <v>6039053</v>
      </c>
      <c r="AM10" s="174">
        <v>4480390</v>
      </c>
      <c r="AN10" s="174">
        <v>2192746</v>
      </c>
      <c r="AO10" s="178">
        <f t="shared" si="9"/>
        <v>28061154</v>
      </c>
      <c r="AP10" s="121"/>
      <c r="AQ10" s="174">
        <v>6715378</v>
      </c>
      <c r="AR10" s="174">
        <v>20484312</v>
      </c>
      <c r="AS10" s="174">
        <v>18753413</v>
      </c>
      <c r="AT10" s="174">
        <v>14625480</v>
      </c>
      <c r="AU10" s="174">
        <v>7315737</v>
      </c>
      <c r="AV10" s="174">
        <v>4013122</v>
      </c>
      <c r="AW10" s="179">
        <f t="shared" si="11"/>
        <v>71907442</v>
      </c>
      <c r="AX10" s="180">
        <v>5437271</v>
      </c>
      <c r="AY10" s="172">
        <v>16646986</v>
      </c>
      <c r="AZ10" s="172">
        <v>347250929</v>
      </c>
      <c r="BA10" s="172">
        <v>692782277</v>
      </c>
      <c r="BB10" s="172">
        <v>930111283</v>
      </c>
      <c r="BC10" s="172">
        <v>1341092619</v>
      </c>
      <c r="BD10" s="172">
        <v>1161036071</v>
      </c>
      <c r="BE10" s="176">
        <f t="shared" si="13"/>
        <v>4494357436</v>
      </c>
      <c r="BF10" s="180">
        <v>5437271</v>
      </c>
      <c r="BG10" s="172">
        <v>16646986</v>
      </c>
      <c r="BH10" s="172">
        <v>236829000</v>
      </c>
      <c r="BI10" s="172">
        <v>444876107</v>
      </c>
      <c r="BJ10" s="172">
        <v>630771510</v>
      </c>
      <c r="BK10" s="172">
        <v>900581417</v>
      </c>
      <c r="BL10" s="172">
        <v>831540777</v>
      </c>
      <c r="BM10" s="176">
        <f t="shared" si="15"/>
        <v>3066683068</v>
      </c>
      <c r="BN10" s="177"/>
      <c r="BO10" s="181"/>
      <c r="BP10" s="174">
        <v>99296224</v>
      </c>
      <c r="BQ10" s="174">
        <v>202050475</v>
      </c>
      <c r="BR10" s="174">
        <v>253462851</v>
      </c>
      <c r="BS10" s="174">
        <v>251803830</v>
      </c>
      <c r="BT10" s="174">
        <v>89844311</v>
      </c>
      <c r="BU10" s="178">
        <f t="shared" si="17"/>
        <v>896457691</v>
      </c>
      <c r="BV10" s="121"/>
      <c r="BW10" s="131"/>
      <c r="BX10" s="174">
        <v>11125705</v>
      </c>
      <c r="BY10" s="174">
        <v>45855695</v>
      </c>
      <c r="BZ10" s="174">
        <v>45876922</v>
      </c>
      <c r="CA10" s="174">
        <v>188707372</v>
      </c>
      <c r="CB10" s="174">
        <v>239650983</v>
      </c>
      <c r="CC10" s="179">
        <f t="shared" si="19"/>
        <v>531216677</v>
      </c>
      <c r="CD10" s="180">
        <v>5437271</v>
      </c>
      <c r="CE10" s="172">
        <v>136079137</v>
      </c>
      <c r="CF10" s="172">
        <v>1264085531</v>
      </c>
      <c r="CG10" s="172">
        <v>1601367304</v>
      </c>
      <c r="CH10" s="172">
        <v>1822043725</v>
      </c>
      <c r="CI10" s="172">
        <v>2173092796</v>
      </c>
      <c r="CJ10" s="172">
        <v>2113965687</v>
      </c>
      <c r="CK10" s="178">
        <f t="shared" si="21"/>
        <v>9116071451</v>
      </c>
      <c r="CM10" s="94" t="s">
        <v>131</v>
      </c>
    </row>
    <row r="11" spans="1:106" s="94" customFormat="1" ht="18.75" customHeight="1">
      <c r="A11" s="182" t="s">
        <v>5</v>
      </c>
      <c r="B11" s="121"/>
      <c r="C11" s="172">
        <f t="shared" si="22"/>
        <v>166501632</v>
      </c>
      <c r="D11" s="172">
        <f t="shared" si="22"/>
        <v>624974720</v>
      </c>
      <c r="E11" s="172">
        <f t="shared" si="22"/>
        <v>655648974</v>
      </c>
      <c r="F11" s="172">
        <f t="shared" si="22"/>
        <v>671474897</v>
      </c>
      <c r="G11" s="172">
        <f t="shared" si="22"/>
        <v>601642047</v>
      </c>
      <c r="H11" s="172">
        <f t="shared" si="22"/>
        <v>681835138</v>
      </c>
      <c r="I11" s="173">
        <f t="shared" si="1"/>
        <v>3402077408</v>
      </c>
      <c r="J11" s="121"/>
      <c r="K11" s="174">
        <v>120862785</v>
      </c>
      <c r="L11" s="174">
        <v>494178393</v>
      </c>
      <c r="M11" s="174">
        <v>523721050</v>
      </c>
      <c r="N11" s="174">
        <v>538611337</v>
      </c>
      <c r="O11" s="174">
        <v>484053495</v>
      </c>
      <c r="P11" s="174">
        <v>557858743</v>
      </c>
      <c r="Q11" s="173">
        <f t="shared" si="3"/>
        <v>2719285803</v>
      </c>
      <c r="R11" s="175"/>
      <c r="S11" s="172">
        <v>534424</v>
      </c>
      <c r="T11" s="172">
        <v>13983600</v>
      </c>
      <c r="U11" s="172">
        <v>28307416</v>
      </c>
      <c r="V11" s="172">
        <v>39308891</v>
      </c>
      <c r="W11" s="172">
        <v>36277696</v>
      </c>
      <c r="X11" s="172">
        <v>33139951</v>
      </c>
      <c r="Y11" s="173">
        <f t="shared" si="5"/>
        <v>151551978</v>
      </c>
      <c r="Z11" s="175"/>
      <c r="AA11" s="172">
        <v>34082465</v>
      </c>
      <c r="AB11" s="172">
        <v>94559032</v>
      </c>
      <c r="AC11" s="172">
        <v>84853056</v>
      </c>
      <c r="AD11" s="172">
        <v>77795919</v>
      </c>
      <c r="AE11" s="172">
        <v>72832496</v>
      </c>
      <c r="AF11" s="172">
        <v>88021634</v>
      </c>
      <c r="AG11" s="176">
        <f t="shared" si="7"/>
        <v>452144602</v>
      </c>
      <c r="AH11" s="177"/>
      <c r="AI11" s="174">
        <v>1445346</v>
      </c>
      <c r="AJ11" s="174">
        <v>4032703</v>
      </c>
      <c r="AK11" s="174">
        <v>3415932</v>
      </c>
      <c r="AL11" s="174">
        <v>4337329</v>
      </c>
      <c r="AM11" s="174">
        <v>2959483</v>
      </c>
      <c r="AN11" s="174">
        <v>942859</v>
      </c>
      <c r="AO11" s="178">
        <f t="shared" si="9"/>
        <v>17133652</v>
      </c>
      <c r="AP11" s="121"/>
      <c r="AQ11" s="174">
        <v>9576612</v>
      </c>
      <c r="AR11" s="174">
        <v>18220992</v>
      </c>
      <c r="AS11" s="174">
        <v>15351520</v>
      </c>
      <c r="AT11" s="174">
        <v>11421421</v>
      </c>
      <c r="AU11" s="174">
        <v>5518877</v>
      </c>
      <c r="AV11" s="174">
        <v>1871951</v>
      </c>
      <c r="AW11" s="179">
        <f t="shared" si="11"/>
        <v>61961373</v>
      </c>
      <c r="AX11" s="180">
        <v>0</v>
      </c>
      <c r="AY11" s="172">
        <v>33427824</v>
      </c>
      <c r="AZ11" s="172">
        <v>178720671</v>
      </c>
      <c r="BA11" s="172">
        <v>364967938</v>
      </c>
      <c r="BB11" s="172">
        <v>554814900</v>
      </c>
      <c r="BC11" s="172">
        <v>894229941</v>
      </c>
      <c r="BD11" s="172">
        <v>1030486838</v>
      </c>
      <c r="BE11" s="176">
        <f t="shared" si="13"/>
        <v>3056648112</v>
      </c>
      <c r="BF11" s="180">
        <v>0</v>
      </c>
      <c r="BG11" s="172">
        <v>33427824</v>
      </c>
      <c r="BH11" s="172">
        <v>130458538</v>
      </c>
      <c r="BI11" s="172">
        <v>230091556</v>
      </c>
      <c r="BJ11" s="172">
        <v>360434982</v>
      </c>
      <c r="BK11" s="172">
        <v>593056569</v>
      </c>
      <c r="BL11" s="172">
        <v>636648599</v>
      </c>
      <c r="BM11" s="176">
        <f t="shared" si="15"/>
        <v>1984118068</v>
      </c>
      <c r="BN11" s="177"/>
      <c r="BO11" s="181"/>
      <c r="BP11" s="174">
        <v>42565533</v>
      </c>
      <c r="BQ11" s="174">
        <v>115833256</v>
      </c>
      <c r="BR11" s="174">
        <v>146341967</v>
      </c>
      <c r="BS11" s="174">
        <v>189786659</v>
      </c>
      <c r="BT11" s="174">
        <v>97452411</v>
      </c>
      <c r="BU11" s="178">
        <f t="shared" si="17"/>
        <v>591979826</v>
      </c>
      <c r="BV11" s="121"/>
      <c r="BW11" s="131"/>
      <c r="BX11" s="174">
        <v>5696600</v>
      </c>
      <c r="BY11" s="174">
        <v>19043126</v>
      </c>
      <c r="BZ11" s="174">
        <v>48037951</v>
      </c>
      <c r="CA11" s="174">
        <v>111386713</v>
      </c>
      <c r="CB11" s="174">
        <v>296385828</v>
      </c>
      <c r="CC11" s="179">
        <f t="shared" si="19"/>
        <v>480550218</v>
      </c>
      <c r="CD11" s="180">
        <v>0</v>
      </c>
      <c r="CE11" s="172">
        <v>199929456</v>
      </c>
      <c r="CF11" s="172">
        <v>803695391</v>
      </c>
      <c r="CG11" s="172">
        <v>1020616912</v>
      </c>
      <c r="CH11" s="172">
        <v>1226289797</v>
      </c>
      <c r="CI11" s="172">
        <v>1495871988</v>
      </c>
      <c r="CJ11" s="172">
        <v>1712321976</v>
      </c>
      <c r="CK11" s="178">
        <f t="shared" si="21"/>
        <v>6458725520</v>
      </c>
      <c r="CP11" s="92"/>
      <c r="CQ11" s="133"/>
      <c r="CR11" s="133"/>
      <c r="CS11" s="133"/>
      <c r="CT11" s="133"/>
      <c r="CU11" s="133"/>
      <c r="CV11" s="133"/>
      <c r="CW11" s="133"/>
      <c r="CX11" s="93"/>
      <c r="CY11" s="93"/>
      <c r="CZ11" s="93"/>
      <c r="DA11" s="93"/>
      <c r="DB11" s="93"/>
    </row>
    <row r="12" spans="1:89" s="94" customFormat="1" ht="18.75" customHeight="1">
      <c r="A12" s="182" t="s">
        <v>6</v>
      </c>
      <c r="B12" s="121"/>
      <c r="C12" s="172">
        <f t="shared" si="22"/>
        <v>128890869</v>
      </c>
      <c r="D12" s="172">
        <f t="shared" si="22"/>
        <v>523923774</v>
      </c>
      <c r="E12" s="172">
        <f t="shared" si="22"/>
        <v>606627619</v>
      </c>
      <c r="F12" s="172">
        <f t="shared" si="22"/>
        <v>520872339</v>
      </c>
      <c r="G12" s="172">
        <f t="shared" si="22"/>
        <v>555101468</v>
      </c>
      <c r="H12" s="172">
        <f t="shared" si="22"/>
        <v>525764548</v>
      </c>
      <c r="I12" s="173">
        <f t="shared" si="1"/>
        <v>2861180617</v>
      </c>
      <c r="J12" s="121"/>
      <c r="K12" s="174">
        <v>86981049</v>
      </c>
      <c r="L12" s="174">
        <v>404737631</v>
      </c>
      <c r="M12" s="174">
        <v>466492509</v>
      </c>
      <c r="N12" s="174">
        <v>390189315</v>
      </c>
      <c r="O12" s="174">
        <v>409088217</v>
      </c>
      <c r="P12" s="174">
        <v>411308210</v>
      </c>
      <c r="Q12" s="173">
        <f t="shared" si="3"/>
        <v>2168796931</v>
      </c>
      <c r="R12" s="175"/>
      <c r="S12" s="172">
        <v>854031</v>
      </c>
      <c r="T12" s="172">
        <v>11053257</v>
      </c>
      <c r="U12" s="172">
        <v>27181397</v>
      </c>
      <c r="V12" s="172">
        <v>35198440</v>
      </c>
      <c r="W12" s="172">
        <v>38204405</v>
      </c>
      <c r="X12" s="172">
        <v>31297587</v>
      </c>
      <c r="Y12" s="173">
        <f t="shared" si="5"/>
        <v>143789117</v>
      </c>
      <c r="Z12" s="175"/>
      <c r="AA12" s="172">
        <v>24708031</v>
      </c>
      <c r="AB12" s="172">
        <v>84266690</v>
      </c>
      <c r="AC12" s="172">
        <v>93957975</v>
      </c>
      <c r="AD12" s="172">
        <v>83658745</v>
      </c>
      <c r="AE12" s="172">
        <v>98071581</v>
      </c>
      <c r="AF12" s="172">
        <v>78858916</v>
      </c>
      <c r="AG12" s="176">
        <f t="shared" si="7"/>
        <v>463521938</v>
      </c>
      <c r="AH12" s="177"/>
      <c r="AI12" s="174">
        <v>715477</v>
      </c>
      <c r="AJ12" s="174">
        <v>3144832</v>
      </c>
      <c r="AK12" s="174">
        <v>3746947</v>
      </c>
      <c r="AL12" s="174">
        <v>2437185</v>
      </c>
      <c r="AM12" s="174">
        <v>2849931</v>
      </c>
      <c r="AN12" s="174">
        <v>1552341</v>
      </c>
      <c r="AO12" s="178">
        <f t="shared" si="9"/>
        <v>14446713</v>
      </c>
      <c r="AP12" s="121"/>
      <c r="AQ12" s="174">
        <v>15632281</v>
      </c>
      <c r="AR12" s="174">
        <v>20721364</v>
      </c>
      <c r="AS12" s="174">
        <v>15248791</v>
      </c>
      <c r="AT12" s="174">
        <v>9388654</v>
      </c>
      <c r="AU12" s="174">
        <v>6887334</v>
      </c>
      <c r="AV12" s="174">
        <v>2747494</v>
      </c>
      <c r="AW12" s="179">
        <f t="shared" si="11"/>
        <v>70625918</v>
      </c>
      <c r="AX12" s="180">
        <v>11939541</v>
      </c>
      <c r="AY12" s="172">
        <v>45962757</v>
      </c>
      <c r="AZ12" s="172">
        <v>278183783</v>
      </c>
      <c r="BA12" s="172">
        <v>487281858</v>
      </c>
      <c r="BB12" s="172">
        <v>624067144</v>
      </c>
      <c r="BC12" s="172">
        <v>1113234876</v>
      </c>
      <c r="BD12" s="172">
        <v>867915907</v>
      </c>
      <c r="BE12" s="176">
        <f t="shared" si="13"/>
        <v>3428585866</v>
      </c>
      <c r="BF12" s="180">
        <v>11939541</v>
      </c>
      <c r="BG12" s="172">
        <v>45962757</v>
      </c>
      <c r="BH12" s="172">
        <v>207540343</v>
      </c>
      <c r="BI12" s="172">
        <v>307395678</v>
      </c>
      <c r="BJ12" s="172">
        <v>336977317</v>
      </c>
      <c r="BK12" s="172">
        <v>723971704</v>
      </c>
      <c r="BL12" s="172">
        <v>501082553</v>
      </c>
      <c r="BM12" s="176">
        <f t="shared" si="15"/>
        <v>2134869893</v>
      </c>
      <c r="BN12" s="177"/>
      <c r="BO12" s="181"/>
      <c r="BP12" s="174">
        <v>57600347</v>
      </c>
      <c r="BQ12" s="174">
        <v>160827922</v>
      </c>
      <c r="BR12" s="174">
        <v>261767880</v>
      </c>
      <c r="BS12" s="174">
        <v>267147845</v>
      </c>
      <c r="BT12" s="174">
        <v>129532911</v>
      </c>
      <c r="BU12" s="178">
        <f t="shared" si="17"/>
        <v>876876905</v>
      </c>
      <c r="BV12" s="121"/>
      <c r="BW12" s="131"/>
      <c r="BX12" s="174">
        <v>13043093</v>
      </c>
      <c r="BY12" s="174">
        <v>19058258</v>
      </c>
      <c r="BZ12" s="174">
        <v>25321947</v>
      </c>
      <c r="CA12" s="174">
        <v>122115327</v>
      </c>
      <c r="CB12" s="174">
        <v>237300443</v>
      </c>
      <c r="CC12" s="179">
        <f t="shared" si="19"/>
        <v>416839068</v>
      </c>
      <c r="CD12" s="180">
        <v>11939541</v>
      </c>
      <c r="CE12" s="172">
        <v>174853626</v>
      </c>
      <c r="CF12" s="172">
        <v>802107557</v>
      </c>
      <c r="CG12" s="172">
        <v>1093909477</v>
      </c>
      <c r="CH12" s="172">
        <v>1144939483</v>
      </c>
      <c r="CI12" s="172">
        <v>1668336344</v>
      </c>
      <c r="CJ12" s="172">
        <v>1393680455</v>
      </c>
      <c r="CK12" s="178">
        <f t="shared" si="21"/>
        <v>6289766483</v>
      </c>
    </row>
    <row r="13" spans="1:91" s="94" customFormat="1" ht="18.75" customHeight="1">
      <c r="A13" s="182" t="s">
        <v>7</v>
      </c>
      <c r="B13" s="121"/>
      <c r="C13" s="172">
        <f t="shared" si="22"/>
        <v>241087565</v>
      </c>
      <c r="D13" s="172">
        <f t="shared" si="22"/>
        <v>943161673</v>
      </c>
      <c r="E13" s="172">
        <f t="shared" si="22"/>
        <v>647697074</v>
      </c>
      <c r="F13" s="172">
        <f t="shared" si="22"/>
        <v>560621332</v>
      </c>
      <c r="G13" s="172">
        <f t="shared" si="22"/>
        <v>488351781</v>
      </c>
      <c r="H13" s="172">
        <f t="shared" si="22"/>
        <v>523234906</v>
      </c>
      <c r="I13" s="173">
        <f t="shared" si="1"/>
        <v>3404154331</v>
      </c>
      <c r="J13" s="121"/>
      <c r="K13" s="174">
        <v>170353248</v>
      </c>
      <c r="L13" s="174">
        <v>756439836</v>
      </c>
      <c r="M13" s="174">
        <v>513880702</v>
      </c>
      <c r="N13" s="174">
        <v>457559214</v>
      </c>
      <c r="O13" s="174">
        <v>410171968</v>
      </c>
      <c r="P13" s="174">
        <v>443050075</v>
      </c>
      <c r="Q13" s="173">
        <f t="shared" si="3"/>
        <v>2751455043</v>
      </c>
      <c r="R13" s="175"/>
      <c r="S13" s="172">
        <v>1584455</v>
      </c>
      <c r="T13" s="172">
        <v>23342015</v>
      </c>
      <c r="U13" s="172">
        <v>29991434</v>
      </c>
      <c r="V13" s="172">
        <v>33992137</v>
      </c>
      <c r="W13" s="172">
        <v>28991151</v>
      </c>
      <c r="X13" s="172">
        <v>31266852</v>
      </c>
      <c r="Y13" s="173">
        <f t="shared" si="5"/>
        <v>149168044</v>
      </c>
      <c r="Z13" s="175"/>
      <c r="AA13" s="172">
        <v>43547605</v>
      </c>
      <c r="AB13" s="172">
        <v>124428934</v>
      </c>
      <c r="AC13" s="172">
        <v>82103783</v>
      </c>
      <c r="AD13" s="172">
        <v>54362996</v>
      </c>
      <c r="AE13" s="172">
        <v>41627941</v>
      </c>
      <c r="AF13" s="172">
        <v>44904626</v>
      </c>
      <c r="AG13" s="176">
        <f t="shared" si="7"/>
        <v>390975885</v>
      </c>
      <c r="AH13" s="177"/>
      <c r="AI13" s="174">
        <v>2540770</v>
      </c>
      <c r="AJ13" s="174">
        <v>7585247</v>
      </c>
      <c r="AK13" s="174">
        <v>4933185</v>
      </c>
      <c r="AL13" s="174">
        <v>3534069</v>
      </c>
      <c r="AM13" s="174">
        <v>2700790</v>
      </c>
      <c r="AN13" s="174">
        <v>1535273</v>
      </c>
      <c r="AO13" s="178">
        <f t="shared" si="9"/>
        <v>22829334</v>
      </c>
      <c r="AP13" s="121"/>
      <c r="AQ13" s="174">
        <v>23061487</v>
      </c>
      <c r="AR13" s="174">
        <v>31365641</v>
      </c>
      <c r="AS13" s="174">
        <v>16787970</v>
      </c>
      <c r="AT13" s="174">
        <v>11172916</v>
      </c>
      <c r="AU13" s="174">
        <v>4859931</v>
      </c>
      <c r="AV13" s="174">
        <v>2478080</v>
      </c>
      <c r="AW13" s="179">
        <f t="shared" si="11"/>
        <v>89726025</v>
      </c>
      <c r="AX13" s="180">
        <v>3456270</v>
      </c>
      <c r="AY13" s="172">
        <v>69639661</v>
      </c>
      <c r="AZ13" s="172">
        <v>580482004</v>
      </c>
      <c r="BA13" s="172">
        <v>651099397</v>
      </c>
      <c r="BB13" s="172">
        <v>785469307</v>
      </c>
      <c r="BC13" s="172">
        <v>1051063951</v>
      </c>
      <c r="BD13" s="172">
        <v>698769324</v>
      </c>
      <c r="BE13" s="176">
        <f t="shared" si="13"/>
        <v>3839979914</v>
      </c>
      <c r="BF13" s="180">
        <v>3456270</v>
      </c>
      <c r="BG13" s="172">
        <v>69639661</v>
      </c>
      <c r="BH13" s="172">
        <v>390535059</v>
      </c>
      <c r="BI13" s="172">
        <v>381266604</v>
      </c>
      <c r="BJ13" s="172">
        <v>475963683</v>
      </c>
      <c r="BK13" s="172">
        <v>691462708</v>
      </c>
      <c r="BL13" s="172">
        <v>422471489</v>
      </c>
      <c r="BM13" s="176">
        <f t="shared" si="15"/>
        <v>2434795474</v>
      </c>
      <c r="BN13" s="177"/>
      <c r="BO13" s="181"/>
      <c r="BP13" s="174">
        <v>172618539</v>
      </c>
      <c r="BQ13" s="174">
        <v>241249693</v>
      </c>
      <c r="BR13" s="174">
        <v>280394829</v>
      </c>
      <c r="BS13" s="174">
        <v>263520721</v>
      </c>
      <c r="BT13" s="174">
        <v>112943278</v>
      </c>
      <c r="BU13" s="178">
        <f t="shared" si="17"/>
        <v>1070727060</v>
      </c>
      <c r="BV13" s="121"/>
      <c r="BW13" s="131"/>
      <c r="BX13" s="174">
        <v>17328406</v>
      </c>
      <c r="BY13" s="174">
        <v>28583100</v>
      </c>
      <c r="BZ13" s="174">
        <v>29110795</v>
      </c>
      <c r="CA13" s="174">
        <v>96080522</v>
      </c>
      <c r="CB13" s="174">
        <v>163354557</v>
      </c>
      <c r="CC13" s="179">
        <f t="shared" si="19"/>
        <v>334457380</v>
      </c>
      <c r="CD13" s="180">
        <v>3456270</v>
      </c>
      <c r="CE13" s="172">
        <v>310727226</v>
      </c>
      <c r="CF13" s="172">
        <v>1523643677</v>
      </c>
      <c r="CG13" s="172">
        <v>1298796471</v>
      </c>
      <c r="CH13" s="172">
        <v>1346090639</v>
      </c>
      <c r="CI13" s="172">
        <v>1539415732</v>
      </c>
      <c r="CJ13" s="172">
        <v>1222004230</v>
      </c>
      <c r="CK13" s="178">
        <f t="shared" si="21"/>
        <v>7244134245</v>
      </c>
      <c r="CM13" s="94" t="s">
        <v>132</v>
      </c>
    </row>
    <row r="14" spans="1:91" s="94" customFormat="1" ht="18.75" customHeight="1">
      <c r="A14" s="182" t="s">
        <v>8</v>
      </c>
      <c r="B14" s="121"/>
      <c r="C14" s="172">
        <f t="shared" si="22"/>
        <v>183431369</v>
      </c>
      <c r="D14" s="172">
        <f t="shared" si="22"/>
        <v>916178165</v>
      </c>
      <c r="E14" s="172">
        <f t="shared" si="22"/>
        <v>848648925</v>
      </c>
      <c r="F14" s="172">
        <f t="shared" si="22"/>
        <v>882721512</v>
      </c>
      <c r="G14" s="172">
        <f t="shared" si="22"/>
        <v>834507193</v>
      </c>
      <c r="H14" s="172">
        <f t="shared" si="22"/>
        <v>747287921</v>
      </c>
      <c r="I14" s="173">
        <f t="shared" si="1"/>
        <v>4412775085</v>
      </c>
      <c r="J14" s="121"/>
      <c r="K14" s="174">
        <v>136914517</v>
      </c>
      <c r="L14" s="174">
        <v>742293568</v>
      </c>
      <c r="M14" s="174">
        <v>673693557</v>
      </c>
      <c r="N14" s="174">
        <v>687216793</v>
      </c>
      <c r="O14" s="174">
        <v>630138241</v>
      </c>
      <c r="P14" s="174">
        <v>591077615</v>
      </c>
      <c r="Q14" s="173">
        <f t="shared" si="3"/>
        <v>3461334291</v>
      </c>
      <c r="R14" s="175"/>
      <c r="S14" s="172">
        <v>1483664</v>
      </c>
      <c r="T14" s="172">
        <v>16789947</v>
      </c>
      <c r="U14" s="172">
        <v>47315364</v>
      </c>
      <c r="V14" s="172">
        <v>68151221</v>
      </c>
      <c r="W14" s="172">
        <v>90998364</v>
      </c>
      <c r="X14" s="172">
        <v>79762949</v>
      </c>
      <c r="Y14" s="173">
        <f t="shared" si="5"/>
        <v>304501509</v>
      </c>
      <c r="Z14" s="175"/>
      <c r="AA14" s="172">
        <v>34988228</v>
      </c>
      <c r="AB14" s="172">
        <v>126175348</v>
      </c>
      <c r="AC14" s="172">
        <v>102857547</v>
      </c>
      <c r="AD14" s="172">
        <v>109819423</v>
      </c>
      <c r="AE14" s="172">
        <v>101205461</v>
      </c>
      <c r="AF14" s="172">
        <v>71563799</v>
      </c>
      <c r="AG14" s="176">
        <f t="shared" si="7"/>
        <v>546609806</v>
      </c>
      <c r="AH14" s="177"/>
      <c r="AI14" s="174">
        <v>2238110</v>
      </c>
      <c r="AJ14" s="174">
        <v>8147336</v>
      </c>
      <c r="AK14" s="174">
        <v>6037035</v>
      </c>
      <c r="AL14" s="174">
        <v>4572454</v>
      </c>
      <c r="AM14" s="174">
        <v>4892947</v>
      </c>
      <c r="AN14" s="174">
        <v>2304888</v>
      </c>
      <c r="AO14" s="178">
        <f t="shared" si="9"/>
        <v>28192770</v>
      </c>
      <c r="AP14" s="121"/>
      <c r="AQ14" s="174">
        <v>7806850</v>
      </c>
      <c r="AR14" s="174">
        <v>22771966</v>
      </c>
      <c r="AS14" s="174">
        <v>18745422</v>
      </c>
      <c r="AT14" s="174">
        <v>12961621</v>
      </c>
      <c r="AU14" s="174">
        <v>7272180</v>
      </c>
      <c r="AV14" s="174">
        <v>2578670</v>
      </c>
      <c r="AW14" s="179">
        <f t="shared" si="11"/>
        <v>72136709</v>
      </c>
      <c r="AX14" s="180">
        <v>2323790</v>
      </c>
      <c r="AY14" s="172">
        <v>19832284</v>
      </c>
      <c r="AZ14" s="172">
        <v>336308631</v>
      </c>
      <c r="BA14" s="172">
        <v>692309052</v>
      </c>
      <c r="BB14" s="172">
        <v>1000079370</v>
      </c>
      <c r="BC14" s="172">
        <v>1688469377</v>
      </c>
      <c r="BD14" s="172">
        <v>1174474825</v>
      </c>
      <c r="BE14" s="176">
        <f t="shared" si="13"/>
        <v>4913797329</v>
      </c>
      <c r="BF14" s="180">
        <v>2323790</v>
      </c>
      <c r="BG14" s="172">
        <v>19832284</v>
      </c>
      <c r="BH14" s="172">
        <v>248479309</v>
      </c>
      <c r="BI14" s="172">
        <v>387686971</v>
      </c>
      <c r="BJ14" s="172">
        <v>567407882</v>
      </c>
      <c r="BK14" s="172">
        <v>1061262324</v>
      </c>
      <c r="BL14" s="172">
        <v>708469972</v>
      </c>
      <c r="BM14" s="176">
        <f t="shared" si="15"/>
        <v>2995462532</v>
      </c>
      <c r="BN14" s="177"/>
      <c r="BO14" s="181"/>
      <c r="BP14" s="174">
        <v>69513379</v>
      </c>
      <c r="BQ14" s="174">
        <v>268041108</v>
      </c>
      <c r="BR14" s="174">
        <v>375541882</v>
      </c>
      <c r="BS14" s="174">
        <v>420771701</v>
      </c>
      <c r="BT14" s="174">
        <v>180542270</v>
      </c>
      <c r="BU14" s="178">
        <f t="shared" si="17"/>
        <v>1314410340</v>
      </c>
      <c r="BV14" s="121"/>
      <c r="BW14" s="131"/>
      <c r="BX14" s="174">
        <v>18315943</v>
      </c>
      <c r="BY14" s="174">
        <v>36580973</v>
      </c>
      <c r="BZ14" s="174">
        <v>57129606</v>
      </c>
      <c r="CA14" s="174">
        <v>206435352</v>
      </c>
      <c r="CB14" s="174">
        <v>285462583</v>
      </c>
      <c r="CC14" s="179">
        <f t="shared" si="19"/>
        <v>603924457</v>
      </c>
      <c r="CD14" s="180">
        <v>2323790</v>
      </c>
      <c r="CE14" s="172">
        <v>203263653</v>
      </c>
      <c r="CF14" s="172">
        <v>1252486796</v>
      </c>
      <c r="CG14" s="172">
        <v>1540957977</v>
      </c>
      <c r="CH14" s="172">
        <v>1882800882</v>
      </c>
      <c r="CI14" s="172">
        <v>2522976570</v>
      </c>
      <c r="CJ14" s="172">
        <v>1921762746</v>
      </c>
      <c r="CK14" s="178">
        <f t="shared" si="21"/>
        <v>9326572414</v>
      </c>
      <c r="CM14" s="94" t="s">
        <v>133</v>
      </c>
    </row>
    <row r="15" spans="1:89" s="94" customFormat="1" ht="18.75" customHeight="1">
      <c r="A15" s="182" t="s">
        <v>9</v>
      </c>
      <c r="B15" s="121"/>
      <c r="C15" s="172">
        <f t="shared" si="22"/>
        <v>347795362</v>
      </c>
      <c r="D15" s="172">
        <f t="shared" si="22"/>
        <v>1098235407</v>
      </c>
      <c r="E15" s="172">
        <f t="shared" si="22"/>
        <v>728707231</v>
      </c>
      <c r="F15" s="172">
        <f t="shared" si="22"/>
        <v>752737211</v>
      </c>
      <c r="G15" s="172">
        <f t="shared" si="22"/>
        <v>685949111</v>
      </c>
      <c r="H15" s="172">
        <f t="shared" si="22"/>
        <v>658304593</v>
      </c>
      <c r="I15" s="173">
        <f t="shared" si="1"/>
        <v>4271728915</v>
      </c>
      <c r="J15" s="121"/>
      <c r="K15" s="174">
        <v>253691628</v>
      </c>
      <c r="L15" s="174">
        <v>846646374</v>
      </c>
      <c r="M15" s="174">
        <v>528657672</v>
      </c>
      <c r="N15" s="174">
        <v>521857409</v>
      </c>
      <c r="O15" s="174">
        <v>491222590</v>
      </c>
      <c r="P15" s="174">
        <v>513285766</v>
      </c>
      <c r="Q15" s="173">
        <f t="shared" si="3"/>
        <v>3155361439</v>
      </c>
      <c r="R15" s="175"/>
      <c r="S15" s="172">
        <v>4486094</v>
      </c>
      <c r="T15" s="172">
        <v>41717017</v>
      </c>
      <c r="U15" s="172">
        <v>59485133</v>
      </c>
      <c r="V15" s="172">
        <v>103723944</v>
      </c>
      <c r="W15" s="172">
        <v>64431920</v>
      </c>
      <c r="X15" s="172">
        <v>42443741</v>
      </c>
      <c r="Y15" s="173">
        <f t="shared" si="5"/>
        <v>316287849</v>
      </c>
      <c r="Z15" s="175"/>
      <c r="AA15" s="172">
        <v>77234764</v>
      </c>
      <c r="AB15" s="172">
        <v>183845944</v>
      </c>
      <c r="AC15" s="172">
        <v>124494944</v>
      </c>
      <c r="AD15" s="172">
        <v>116849408</v>
      </c>
      <c r="AE15" s="172">
        <v>123322464</v>
      </c>
      <c r="AF15" s="172">
        <v>99194071</v>
      </c>
      <c r="AG15" s="176">
        <f t="shared" si="7"/>
        <v>724941595</v>
      </c>
      <c r="AH15" s="177"/>
      <c r="AI15" s="174">
        <v>2766511</v>
      </c>
      <c r="AJ15" s="174">
        <v>7227417</v>
      </c>
      <c r="AK15" s="174">
        <v>5248594</v>
      </c>
      <c r="AL15" s="174">
        <v>5615208</v>
      </c>
      <c r="AM15" s="174">
        <v>3444689</v>
      </c>
      <c r="AN15" s="174">
        <v>1844624</v>
      </c>
      <c r="AO15" s="178">
        <f t="shared" si="9"/>
        <v>26147043</v>
      </c>
      <c r="AP15" s="121"/>
      <c r="AQ15" s="174">
        <v>9616365</v>
      </c>
      <c r="AR15" s="174">
        <v>18798655</v>
      </c>
      <c r="AS15" s="174">
        <v>10820888</v>
      </c>
      <c r="AT15" s="174">
        <v>4691242</v>
      </c>
      <c r="AU15" s="174">
        <v>3527448</v>
      </c>
      <c r="AV15" s="174">
        <v>1536391</v>
      </c>
      <c r="AW15" s="179">
        <f t="shared" si="11"/>
        <v>48990989</v>
      </c>
      <c r="AX15" s="180">
        <v>804121</v>
      </c>
      <c r="AY15" s="172">
        <v>68674973</v>
      </c>
      <c r="AZ15" s="172">
        <v>475414404</v>
      </c>
      <c r="BA15" s="172">
        <v>748829869</v>
      </c>
      <c r="BB15" s="172">
        <v>1143254969</v>
      </c>
      <c r="BC15" s="172">
        <v>1689932274</v>
      </c>
      <c r="BD15" s="172">
        <v>1129333612</v>
      </c>
      <c r="BE15" s="176">
        <f t="shared" si="13"/>
        <v>5256244222</v>
      </c>
      <c r="BF15" s="180">
        <v>804121</v>
      </c>
      <c r="BG15" s="172">
        <v>68674973</v>
      </c>
      <c r="BH15" s="172">
        <v>322011334</v>
      </c>
      <c r="BI15" s="172">
        <v>428442210</v>
      </c>
      <c r="BJ15" s="172">
        <v>679398068</v>
      </c>
      <c r="BK15" s="172">
        <v>1074890752</v>
      </c>
      <c r="BL15" s="172">
        <v>654700720</v>
      </c>
      <c r="BM15" s="176">
        <f t="shared" si="15"/>
        <v>3228922178</v>
      </c>
      <c r="BN15" s="177"/>
      <c r="BO15" s="181"/>
      <c r="BP15" s="174">
        <v>139941787</v>
      </c>
      <c r="BQ15" s="174">
        <v>297284270</v>
      </c>
      <c r="BR15" s="174">
        <v>379320307</v>
      </c>
      <c r="BS15" s="174">
        <v>281811228</v>
      </c>
      <c r="BT15" s="174">
        <v>102467122</v>
      </c>
      <c r="BU15" s="178">
        <f t="shared" si="17"/>
        <v>1200824714</v>
      </c>
      <c r="BV15" s="121"/>
      <c r="BW15" s="131"/>
      <c r="BX15" s="174">
        <v>13461283</v>
      </c>
      <c r="BY15" s="174">
        <v>23103389</v>
      </c>
      <c r="BZ15" s="174">
        <v>84536594</v>
      </c>
      <c r="CA15" s="174">
        <v>333230294</v>
      </c>
      <c r="CB15" s="174">
        <v>372165770</v>
      </c>
      <c r="CC15" s="179">
        <f t="shared" si="19"/>
        <v>826497330</v>
      </c>
      <c r="CD15" s="180">
        <v>804121</v>
      </c>
      <c r="CE15" s="172">
        <v>416470335</v>
      </c>
      <c r="CF15" s="172">
        <v>1573649811</v>
      </c>
      <c r="CG15" s="172">
        <v>1477537100</v>
      </c>
      <c r="CH15" s="172">
        <v>1895992180</v>
      </c>
      <c r="CI15" s="172">
        <v>2375881385</v>
      </c>
      <c r="CJ15" s="172">
        <v>1787638205</v>
      </c>
      <c r="CK15" s="178">
        <f t="shared" si="21"/>
        <v>9527973137</v>
      </c>
    </row>
    <row r="16" spans="1:91" s="94" customFormat="1" ht="18.75" customHeight="1">
      <c r="A16" s="182" t="s">
        <v>10</v>
      </c>
      <c r="B16" s="121"/>
      <c r="C16" s="172">
        <f t="shared" si="22"/>
        <v>180602480</v>
      </c>
      <c r="D16" s="172">
        <f t="shared" si="22"/>
        <v>870070848</v>
      </c>
      <c r="E16" s="172">
        <f t="shared" si="22"/>
        <v>778340892</v>
      </c>
      <c r="F16" s="172">
        <f t="shared" si="22"/>
        <v>696614727</v>
      </c>
      <c r="G16" s="172">
        <f t="shared" si="22"/>
        <v>751885333</v>
      </c>
      <c r="H16" s="172">
        <f t="shared" si="22"/>
        <v>857058931</v>
      </c>
      <c r="I16" s="173">
        <f t="shared" si="1"/>
        <v>4134573211</v>
      </c>
      <c r="J16" s="121"/>
      <c r="K16" s="174">
        <v>121255727</v>
      </c>
      <c r="L16" s="174">
        <v>673069155</v>
      </c>
      <c r="M16" s="174">
        <v>594144203</v>
      </c>
      <c r="N16" s="174">
        <v>505950402</v>
      </c>
      <c r="O16" s="174">
        <v>577801323</v>
      </c>
      <c r="P16" s="174">
        <v>699145571</v>
      </c>
      <c r="Q16" s="173">
        <f t="shared" si="3"/>
        <v>3171366381</v>
      </c>
      <c r="R16" s="175"/>
      <c r="S16" s="172">
        <v>1619209</v>
      </c>
      <c r="T16" s="172">
        <v>23172897</v>
      </c>
      <c r="U16" s="172">
        <v>44520146</v>
      </c>
      <c r="V16" s="172">
        <v>58103176</v>
      </c>
      <c r="W16" s="172">
        <v>61404597</v>
      </c>
      <c r="X16" s="172">
        <v>64441533</v>
      </c>
      <c r="Y16" s="173">
        <f t="shared" si="5"/>
        <v>253261558</v>
      </c>
      <c r="Z16" s="175"/>
      <c r="AA16" s="172">
        <v>35788633</v>
      </c>
      <c r="AB16" s="172">
        <v>135051168</v>
      </c>
      <c r="AC16" s="172">
        <v>109289251</v>
      </c>
      <c r="AD16" s="172">
        <v>111947822</v>
      </c>
      <c r="AE16" s="172">
        <v>100407520</v>
      </c>
      <c r="AF16" s="172">
        <v>85717480</v>
      </c>
      <c r="AG16" s="176">
        <f t="shared" si="7"/>
        <v>578201874</v>
      </c>
      <c r="AH16" s="177"/>
      <c r="AI16" s="174">
        <v>1791505</v>
      </c>
      <c r="AJ16" s="174">
        <v>6775576</v>
      </c>
      <c r="AK16" s="174">
        <v>5232079</v>
      </c>
      <c r="AL16" s="174">
        <v>4415107</v>
      </c>
      <c r="AM16" s="174">
        <v>3767923</v>
      </c>
      <c r="AN16" s="174">
        <v>2244126</v>
      </c>
      <c r="AO16" s="178">
        <f t="shared" si="9"/>
        <v>24226316</v>
      </c>
      <c r="AP16" s="121"/>
      <c r="AQ16" s="174">
        <v>20147406</v>
      </c>
      <c r="AR16" s="174">
        <v>32002052</v>
      </c>
      <c r="AS16" s="174">
        <v>25155213</v>
      </c>
      <c r="AT16" s="174">
        <v>16198220</v>
      </c>
      <c r="AU16" s="174">
        <v>8503970</v>
      </c>
      <c r="AV16" s="174">
        <v>5510221</v>
      </c>
      <c r="AW16" s="179">
        <f t="shared" si="11"/>
        <v>107517082</v>
      </c>
      <c r="AX16" s="180">
        <v>4479283</v>
      </c>
      <c r="AY16" s="172">
        <v>13627333</v>
      </c>
      <c r="AZ16" s="172">
        <v>386527275</v>
      </c>
      <c r="BA16" s="172">
        <v>652273037</v>
      </c>
      <c r="BB16" s="172">
        <v>818936723</v>
      </c>
      <c r="BC16" s="172">
        <v>1342742680</v>
      </c>
      <c r="BD16" s="172">
        <v>1244494148</v>
      </c>
      <c r="BE16" s="176">
        <f t="shared" si="13"/>
        <v>4463080479</v>
      </c>
      <c r="BF16" s="180">
        <v>4479283</v>
      </c>
      <c r="BG16" s="172">
        <v>13627333</v>
      </c>
      <c r="BH16" s="172">
        <v>321373808</v>
      </c>
      <c r="BI16" s="172">
        <v>531689826</v>
      </c>
      <c r="BJ16" s="172">
        <v>638430530</v>
      </c>
      <c r="BK16" s="172">
        <v>1006409442</v>
      </c>
      <c r="BL16" s="172">
        <v>793327348</v>
      </c>
      <c r="BM16" s="176">
        <f t="shared" si="15"/>
        <v>3309337570</v>
      </c>
      <c r="BN16" s="177"/>
      <c r="BO16" s="181"/>
      <c r="BP16" s="174">
        <v>55645038</v>
      </c>
      <c r="BQ16" s="174">
        <v>106369659</v>
      </c>
      <c r="BR16" s="174">
        <v>135484319</v>
      </c>
      <c r="BS16" s="174">
        <v>150954682</v>
      </c>
      <c r="BT16" s="174">
        <v>92294590</v>
      </c>
      <c r="BU16" s="178">
        <f t="shared" si="17"/>
        <v>540748288</v>
      </c>
      <c r="BV16" s="121"/>
      <c r="BW16" s="131"/>
      <c r="BX16" s="174">
        <v>9508429</v>
      </c>
      <c r="BY16" s="174">
        <v>14213552</v>
      </c>
      <c r="BZ16" s="174">
        <v>45021874</v>
      </c>
      <c r="CA16" s="174">
        <v>185378556</v>
      </c>
      <c r="CB16" s="174">
        <v>358872210</v>
      </c>
      <c r="CC16" s="179">
        <f t="shared" si="19"/>
        <v>612994621</v>
      </c>
      <c r="CD16" s="180">
        <v>4479283</v>
      </c>
      <c r="CE16" s="172">
        <v>194229813</v>
      </c>
      <c r="CF16" s="172">
        <v>1256598123</v>
      </c>
      <c r="CG16" s="172">
        <v>1430613929</v>
      </c>
      <c r="CH16" s="172">
        <v>1515551450</v>
      </c>
      <c r="CI16" s="172">
        <v>2094628013</v>
      </c>
      <c r="CJ16" s="172">
        <v>2101553079</v>
      </c>
      <c r="CK16" s="178">
        <f t="shared" si="21"/>
        <v>8597653690</v>
      </c>
      <c r="CM16" s="94" t="s">
        <v>134</v>
      </c>
    </row>
    <row r="17" spans="1:91" s="94" customFormat="1" ht="18.75" customHeight="1">
      <c r="A17" s="182" t="s">
        <v>11</v>
      </c>
      <c r="B17" s="121"/>
      <c r="C17" s="172">
        <f t="shared" si="22"/>
        <v>253116297</v>
      </c>
      <c r="D17" s="172">
        <f t="shared" si="22"/>
        <v>1722948004</v>
      </c>
      <c r="E17" s="172">
        <f t="shared" si="22"/>
        <v>1961082191</v>
      </c>
      <c r="F17" s="172">
        <f t="shared" si="22"/>
        <v>1738684976</v>
      </c>
      <c r="G17" s="172">
        <f t="shared" si="22"/>
        <v>1634183756</v>
      </c>
      <c r="H17" s="172">
        <f t="shared" si="22"/>
        <v>1985791929</v>
      </c>
      <c r="I17" s="173">
        <f t="shared" si="1"/>
        <v>9295807153</v>
      </c>
      <c r="J17" s="121"/>
      <c r="K17" s="174">
        <v>174813839</v>
      </c>
      <c r="L17" s="174">
        <v>1330419116</v>
      </c>
      <c r="M17" s="174">
        <v>1558781511</v>
      </c>
      <c r="N17" s="174">
        <v>1388229846</v>
      </c>
      <c r="O17" s="174">
        <v>1298896449</v>
      </c>
      <c r="P17" s="174">
        <v>1657325489</v>
      </c>
      <c r="Q17" s="173">
        <f t="shared" si="3"/>
        <v>7408466250</v>
      </c>
      <c r="R17" s="175"/>
      <c r="S17" s="172">
        <v>2259987</v>
      </c>
      <c r="T17" s="172">
        <v>34973283</v>
      </c>
      <c r="U17" s="172">
        <v>63753773</v>
      </c>
      <c r="V17" s="172">
        <v>85229483</v>
      </c>
      <c r="W17" s="172">
        <v>98693765</v>
      </c>
      <c r="X17" s="172">
        <v>123734297</v>
      </c>
      <c r="Y17" s="173">
        <f t="shared" si="5"/>
        <v>408644588</v>
      </c>
      <c r="Z17" s="175"/>
      <c r="AA17" s="172">
        <v>52199166</v>
      </c>
      <c r="AB17" s="172">
        <v>275980564</v>
      </c>
      <c r="AC17" s="172">
        <v>273364954</v>
      </c>
      <c r="AD17" s="172">
        <v>221225836</v>
      </c>
      <c r="AE17" s="172">
        <v>210952298</v>
      </c>
      <c r="AF17" s="172">
        <v>186558067</v>
      </c>
      <c r="AG17" s="176">
        <f t="shared" si="7"/>
        <v>1220280885</v>
      </c>
      <c r="AH17" s="177"/>
      <c r="AI17" s="174">
        <v>2995002</v>
      </c>
      <c r="AJ17" s="174">
        <v>14024244</v>
      </c>
      <c r="AK17" s="174">
        <v>13106964</v>
      </c>
      <c r="AL17" s="174">
        <v>10854478</v>
      </c>
      <c r="AM17" s="174">
        <v>8729287</v>
      </c>
      <c r="AN17" s="174">
        <v>6718893</v>
      </c>
      <c r="AO17" s="178">
        <f t="shared" si="9"/>
        <v>56428868</v>
      </c>
      <c r="AP17" s="121"/>
      <c r="AQ17" s="174">
        <v>20848303</v>
      </c>
      <c r="AR17" s="174">
        <v>67550797</v>
      </c>
      <c r="AS17" s="174">
        <v>52074989</v>
      </c>
      <c r="AT17" s="174">
        <v>33145333</v>
      </c>
      <c r="AU17" s="174">
        <v>16911957</v>
      </c>
      <c r="AV17" s="174">
        <v>11455183</v>
      </c>
      <c r="AW17" s="179">
        <f t="shared" si="11"/>
        <v>201986562</v>
      </c>
      <c r="AX17" s="180">
        <v>1951125</v>
      </c>
      <c r="AY17" s="172">
        <v>30220889</v>
      </c>
      <c r="AZ17" s="172">
        <v>720238059</v>
      </c>
      <c r="BA17" s="172">
        <v>1224179706</v>
      </c>
      <c r="BB17" s="172">
        <v>1608561756</v>
      </c>
      <c r="BC17" s="172">
        <v>2610733742</v>
      </c>
      <c r="BD17" s="172">
        <v>2895833384</v>
      </c>
      <c r="BE17" s="176">
        <f t="shared" si="13"/>
        <v>9091718661</v>
      </c>
      <c r="BF17" s="180">
        <v>1951125</v>
      </c>
      <c r="BG17" s="172">
        <v>30220889</v>
      </c>
      <c r="BH17" s="172">
        <v>521213480</v>
      </c>
      <c r="BI17" s="172">
        <v>822631692</v>
      </c>
      <c r="BJ17" s="172">
        <v>1061282937</v>
      </c>
      <c r="BK17" s="172">
        <v>1650234395</v>
      </c>
      <c r="BL17" s="172">
        <v>1492811608</v>
      </c>
      <c r="BM17" s="176">
        <f t="shared" si="15"/>
        <v>5580346126</v>
      </c>
      <c r="BN17" s="177"/>
      <c r="BO17" s="181"/>
      <c r="BP17" s="174">
        <v>167199615</v>
      </c>
      <c r="BQ17" s="174">
        <v>310612902</v>
      </c>
      <c r="BR17" s="174">
        <v>430374992</v>
      </c>
      <c r="BS17" s="174">
        <v>352510239</v>
      </c>
      <c r="BT17" s="174">
        <v>234453243</v>
      </c>
      <c r="BU17" s="178">
        <f t="shared" si="17"/>
        <v>1495150991</v>
      </c>
      <c r="BV17" s="121"/>
      <c r="BW17" s="131"/>
      <c r="BX17" s="174">
        <v>31824964</v>
      </c>
      <c r="BY17" s="174">
        <v>90935112</v>
      </c>
      <c r="BZ17" s="174">
        <v>116903827</v>
      </c>
      <c r="CA17" s="174">
        <v>607989108</v>
      </c>
      <c r="CB17" s="174">
        <v>1168568533</v>
      </c>
      <c r="CC17" s="179">
        <f t="shared" si="19"/>
        <v>2016221544</v>
      </c>
      <c r="CD17" s="180">
        <v>1951125</v>
      </c>
      <c r="CE17" s="172">
        <v>283337186</v>
      </c>
      <c r="CF17" s="172">
        <v>2443186063</v>
      </c>
      <c r="CG17" s="172">
        <v>3185261897</v>
      </c>
      <c r="CH17" s="172">
        <v>3347246732</v>
      </c>
      <c r="CI17" s="172">
        <v>4244917498</v>
      </c>
      <c r="CJ17" s="172">
        <v>4881625313</v>
      </c>
      <c r="CK17" s="178">
        <f t="shared" si="21"/>
        <v>18387525814</v>
      </c>
      <c r="CM17" s="94" t="s">
        <v>135</v>
      </c>
    </row>
    <row r="18" spans="1:103" s="94" customFormat="1" ht="18.75" customHeight="1">
      <c r="A18" s="182" t="s">
        <v>12</v>
      </c>
      <c r="B18" s="121"/>
      <c r="C18" s="172">
        <f t="shared" si="22"/>
        <v>585469199</v>
      </c>
      <c r="D18" s="172">
        <f t="shared" si="22"/>
        <v>2076295937</v>
      </c>
      <c r="E18" s="172">
        <f t="shared" si="22"/>
        <v>2338379490</v>
      </c>
      <c r="F18" s="172">
        <f t="shared" si="22"/>
        <v>2391085113</v>
      </c>
      <c r="G18" s="172">
        <f t="shared" si="22"/>
        <v>2284342084</v>
      </c>
      <c r="H18" s="172">
        <f t="shared" si="22"/>
        <v>2445054012</v>
      </c>
      <c r="I18" s="173">
        <f t="shared" si="1"/>
        <v>12120625835</v>
      </c>
      <c r="J18" s="121"/>
      <c r="K18" s="174">
        <v>425141024</v>
      </c>
      <c r="L18" s="174">
        <v>1576859515</v>
      </c>
      <c r="M18" s="174">
        <v>1792740882</v>
      </c>
      <c r="N18" s="174">
        <v>1831330554</v>
      </c>
      <c r="O18" s="174">
        <v>1786257911</v>
      </c>
      <c r="P18" s="174">
        <v>1959740769</v>
      </c>
      <c r="Q18" s="173">
        <f t="shared" si="3"/>
        <v>9372070655</v>
      </c>
      <c r="R18" s="175"/>
      <c r="S18" s="172">
        <v>2576935</v>
      </c>
      <c r="T18" s="172">
        <v>39266687</v>
      </c>
      <c r="U18" s="172">
        <v>85407267</v>
      </c>
      <c r="V18" s="172">
        <v>151077403</v>
      </c>
      <c r="W18" s="172">
        <v>135147358</v>
      </c>
      <c r="X18" s="172">
        <v>141714430</v>
      </c>
      <c r="Y18" s="173">
        <f t="shared" si="5"/>
        <v>555190080</v>
      </c>
      <c r="Z18" s="175"/>
      <c r="AA18" s="172">
        <v>119713083</v>
      </c>
      <c r="AB18" s="172">
        <v>379429954</v>
      </c>
      <c r="AC18" s="172">
        <v>379412169</v>
      </c>
      <c r="AD18" s="172">
        <v>350126171</v>
      </c>
      <c r="AE18" s="172">
        <v>326669201</v>
      </c>
      <c r="AF18" s="172">
        <v>329432708</v>
      </c>
      <c r="AG18" s="176">
        <f t="shared" si="7"/>
        <v>1884783286</v>
      </c>
      <c r="AH18" s="177"/>
      <c r="AI18" s="174">
        <v>3723295</v>
      </c>
      <c r="AJ18" s="174">
        <v>13673906</v>
      </c>
      <c r="AK18" s="174">
        <v>18259164</v>
      </c>
      <c r="AL18" s="174">
        <v>15430843</v>
      </c>
      <c r="AM18" s="174">
        <v>12031246</v>
      </c>
      <c r="AN18" s="174">
        <v>4989487</v>
      </c>
      <c r="AO18" s="178">
        <f t="shared" si="9"/>
        <v>68107941</v>
      </c>
      <c r="AP18" s="121"/>
      <c r="AQ18" s="174">
        <v>34314862</v>
      </c>
      <c r="AR18" s="174">
        <v>67065875</v>
      </c>
      <c r="AS18" s="174">
        <v>62560008</v>
      </c>
      <c r="AT18" s="174">
        <v>43120142</v>
      </c>
      <c r="AU18" s="174">
        <v>24236368</v>
      </c>
      <c r="AV18" s="174">
        <v>9176618</v>
      </c>
      <c r="AW18" s="179">
        <f t="shared" si="11"/>
        <v>240473873</v>
      </c>
      <c r="AX18" s="180">
        <v>4795604</v>
      </c>
      <c r="AY18" s="172">
        <v>62881576</v>
      </c>
      <c r="AZ18" s="172">
        <v>663874116</v>
      </c>
      <c r="BA18" s="172">
        <v>1508304558</v>
      </c>
      <c r="BB18" s="172">
        <v>1844616502</v>
      </c>
      <c r="BC18" s="172">
        <v>3005833029</v>
      </c>
      <c r="BD18" s="172">
        <v>3016330496</v>
      </c>
      <c r="BE18" s="176">
        <f t="shared" si="13"/>
        <v>10106635881</v>
      </c>
      <c r="BF18" s="180">
        <v>4795604</v>
      </c>
      <c r="BG18" s="172">
        <v>62881576</v>
      </c>
      <c r="BH18" s="172">
        <v>462449432</v>
      </c>
      <c r="BI18" s="172">
        <v>868810056</v>
      </c>
      <c r="BJ18" s="172">
        <v>988580942</v>
      </c>
      <c r="BK18" s="172">
        <v>1733996322</v>
      </c>
      <c r="BL18" s="172">
        <v>1550395301</v>
      </c>
      <c r="BM18" s="176">
        <f t="shared" si="15"/>
        <v>5671909233</v>
      </c>
      <c r="BN18" s="177"/>
      <c r="BO18" s="181"/>
      <c r="BP18" s="174">
        <v>182021532</v>
      </c>
      <c r="BQ18" s="174">
        <v>546123018</v>
      </c>
      <c r="BR18" s="174">
        <v>656550752</v>
      </c>
      <c r="BS18" s="174">
        <v>663083439</v>
      </c>
      <c r="BT18" s="174">
        <v>372474276</v>
      </c>
      <c r="BU18" s="178">
        <f t="shared" si="17"/>
        <v>2420253017</v>
      </c>
      <c r="BV18" s="121"/>
      <c r="BW18" s="131"/>
      <c r="BX18" s="174">
        <v>19403152</v>
      </c>
      <c r="BY18" s="174">
        <v>93371484</v>
      </c>
      <c r="BZ18" s="174">
        <v>199484808</v>
      </c>
      <c r="CA18" s="174">
        <v>608753268</v>
      </c>
      <c r="CB18" s="174">
        <v>1093460919</v>
      </c>
      <c r="CC18" s="179">
        <f t="shared" si="19"/>
        <v>2014473631</v>
      </c>
      <c r="CD18" s="180">
        <v>4795604</v>
      </c>
      <c r="CE18" s="172">
        <v>648350775</v>
      </c>
      <c r="CF18" s="172">
        <v>2740170053</v>
      </c>
      <c r="CG18" s="172">
        <v>3846684048</v>
      </c>
      <c r="CH18" s="172">
        <v>4235701615</v>
      </c>
      <c r="CI18" s="172">
        <v>5290175113</v>
      </c>
      <c r="CJ18" s="172">
        <v>5461384508</v>
      </c>
      <c r="CK18" s="178">
        <f t="shared" si="21"/>
        <v>22227261716</v>
      </c>
      <c r="CM18" s="94" t="s">
        <v>136</v>
      </c>
      <c r="CN18" s="92"/>
      <c r="CO18" s="92"/>
      <c r="CP18" s="92"/>
      <c r="CQ18" s="133"/>
      <c r="CR18" s="133"/>
      <c r="CS18" s="133"/>
      <c r="CT18" s="133"/>
      <c r="CU18" s="93"/>
      <c r="CV18" s="93"/>
      <c r="CW18" s="93"/>
      <c r="CX18" s="93"/>
      <c r="CY18" s="93"/>
    </row>
    <row r="19" spans="1:103" s="94" customFormat="1" ht="18.75" customHeight="1">
      <c r="A19" s="182" t="s">
        <v>13</v>
      </c>
      <c r="B19" s="121"/>
      <c r="C19" s="172">
        <f t="shared" si="22"/>
        <v>152112055</v>
      </c>
      <c r="D19" s="172">
        <f t="shared" si="22"/>
        <v>645826976</v>
      </c>
      <c r="E19" s="172">
        <f t="shared" si="22"/>
        <v>608709219</v>
      </c>
      <c r="F19" s="172">
        <f t="shared" si="22"/>
        <v>633444370</v>
      </c>
      <c r="G19" s="172">
        <f t="shared" si="22"/>
        <v>589044314</v>
      </c>
      <c r="H19" s="172">
        <f t="shared" si="22"/>
        <v>829700618</v>
      </c>
      <c r="I19" s="173">
        <f t="shared" si="1"/>
        <v>3458837552</v>
      </c>
      <c r="J19" s="121"/>
      <c r="K19" s="174">
        <v>111436464</v>
      </c>
      <c r="L19" s="174">
        <v>492289835</v>
      </c>
      <c r="M19" s="174">
        <v>463342999</v>
      </c>
      <c r="N19" s="174">
        <v>470815339</v>
      </c>
      <c r="O19" s="174">
        <v>443170587</v>
      </c>
      <c r="P19" s="174">
        <v>668233009</v>
      </c>
      <c r="Q19" s="173">
        <f t="shared" si="3"/>
        <v>2649288233</v>
      </c>
      <c r="R19" s="175"/>
      <c r="S19" s="172">
        <v>836341</v>
      </c>
      <c r="T19" s="172">
        <v>23069833</v>
      </c>
      <c r="U19" s="172">
        <v>35297382</v>
      </c>
      <c r="V19" s="172">
        <v>50606120</v>
      </c>
      <c r="W19" s="172">
        <v>50551308</v>
      </c>
      <c r="X19" s="172">
        <v>61170407</v>
      </c>
      <c r="Y19" s="173">
        <f t="shared" si="5"/>
        <v>221531391</v>
      </c>
      <c r="Z19" s="175"/>
      <c r="AA19" s="172">
        <v>31104741</v>
      </c>
      <c r="AB19" s="172">
        <v>109123754</v>
      </c>
      <c r="AC19" s="172">
        <v>94340221</v>
      </c>
      <c r="AD19" s="172">
        <v>98093328</v>
      </c>
      <c r="AE19" s="172">
        <v>86909358</v>
      </c>
      <c r="AF19" s="172">
        <v>94382690</v>
      </c>
      <c r="AG19" s="176">
        <f t="shared" si="7"/>
        <v>513954092</v>
      </c>
      <c r="AH19" s="177"/>
      <c r="AI19" s="174">
        <v>1049174</v>
      </c>
      <c r="AJ19" s="174">
        <v>4040910</v>
      </c>
      <c r="AK19" s="174">
        <v>3711898</v>
      </c>
      <c r="AL19" s="174">
        <v>3204608</v>
      </c>
      <c r="AM19" s="174">
        <v>2851873</v>
      </c>
      <c r="AN19" s="174">
        <v>2474091</v>
      </c>
      <c r="AO19" s="178">
        <f t="shared" si="9"/>
        <v>17332554</v>
      </c>
      <c r="AP19" s="121"/>
      <c r="AQ19" s="174">
        <v>7685335</v>
      </c>
      <c r="AR19" s="174">
        <v>17302644</v>
      </c>
      <c r="AS19" s="174">
        <v>12016719</v>
      </c>
      <c r="AT19" s="174">
        <v>10724975</v>
      </c>
      <c r="AU19" s="174">
        <v>5561188</v>
      </c>
      <c r="AV19" s="174">
        <v>3440421</v>
      </c>
      <c r="AW19" s="179">
        <f t="shared" si="11"/>
        <v>56731282</v>
      </c>
      <c r="AX19" s="180">
        <v>5365022</v>
      </c>
      <c r="AY19" s="172">
        <v>29356766</v>
      </c>
      <c r="AZ19" s="172">
        <v>239586986</v>
      </c>
      <c r="BA19" s="172">
        <v>310204333</v>
      </c>
      <c r="BB19" s="172">
        <v>590395091</v>
      </c>
      <c r="BC19" s="172">
        <v>954701845</v>
      </c>
      <c r="BD19" s="172">
        <v>831161766</v>
      </c>
      <c r="BE19" s="176">
        <f t="shared" si="13"/>
        <v>2960771809</v>
      </c>
      <c r="BF19" s="180">
        <v>5365022</v>
      </c>
      <c r="BG19" s="172">
        <v>29356766</v>
      </c>
      <c r="BH19" s="172">
        <v>179836601</v>
      </c>
      <c r="BI19" s="172">
        <v>217671667</v>
      </c>
      <c r="BJ19" s="172">
        <v>417581582</v>
      </c>
      <c r="BK19" s="172">
        <v>728303167</v>
      </c>
      <c r="BL19" s="172">
        <v>570578675</v>
      </c>
      <c r="BM19" s="176">
        <f t="shared" si="15"/>
        <v>2148693480</v>
      </c>
      <c r="BN19" s="177"/>
      <c r="BO19" s="181"/>
      <c r="BP19" s="174">
        <v>56921782</v>
      </c>
      <c r="BQ19" s="174">
        <v>80138029</v>
      </c>
      <c r="BR19" s="174">
        <v>160071253</v>
      </c>
      <c r="BS19" s="174">
        <v>134727421</v>
      </c>
      <c r="BT19" s="174">
        <v>78910197</v>
      </c>
      <c r="BU19" s="178">
        <f t="shared" si="17"/>
        <v>510768682</v>
      </c>
      <c r="BV19" s="121"/>
      <c r="BW19" s="131"/>
      <c r="BX19" s="174">
        <v>2828603</v>
      </c>
      <c r="BY19" s="174">
        <v>12394637</v>
      </c>
      <c r="BZ19" s="174">
        <v>12742256</v>
      </c>
      <c r="CA19" s="174">
        <v>91671257</v>
      </c>
      <c r="CB19" s="174">
        <v>181672894</v>
      </c>
      <c r="CC19" s="179">
        <f t="shared" si="19"/>
        <v>301309647</v>
      </c>
      <c r="CD19" s="180">
        <v>5365022</v>
      </c>
      <c r="CE19" s="172">
        <v>181468821</v>
      </c>
      <c r="CF19" s="172">
        <v>885413962</v>
      </c>
      <c r="CG19" s="172">
        <v>918913552</v>
      </c>
      <c r="CH19" s="172">
        <v>1223839461</v>
      </c>
      <c r="CI19" s="172">
        <v>1543746159</v>
      </c>
      <c r="CJ19" s="172">
        <v>1660862384</v>
      </c>
      <c r="CK19" s="178">
        <f t="shared" si="21"/>
        <v>6419609361</v>
      </c>
      <c r="CM19" s="92"/>
      <c r="CN19" s="92"/>
      <c r="CO19" s="92"/>
      <c r="CP19" s="92"/>
      <c r="CQ19" s="133"/>
      <c r="CR19" s="133"/>
      <c r="CS19" s="133"/>
      <c r="CT19" s="133"/>
      <c r="CU19" s="93"/>
      <c r="CV19" s="93"/>
      <c r="CW19" s="93"/>
      <c r="CX19" s="93"/>
      <c r="CY19" s="93"/>
    </row>
    <row r="20" spans="1:103" s="94" customFormat="1" ht="18.75" customHeight="1">
      <c r="A20" s="182" t="s">
        <v>14</v>
      </c>
      <c r="B20" s="121"/>
      <c r="C20" s="172">
        <f t="shared" si="22"/>
        <v>163689745</v>
      </c>
      <c r="D20" s="172">
        <f t="shared" si="22"/>
        <v>932032512</v>
      </c>
      <c r="E20" s="172">
        <f t="shared" si="22"/>
        <v>937577389</v>
      </c>
      <c r="F20" s="172">
        <f t="shared" si="22"/>
        <v>781424508</v>
      </c>
      <c r="G20" s="172">
        <f t="shared" si="22"/>
        <v>823013028</v>
      </c>
      <c r="H20" s="172">
        <f t="shared" si="22"/>
        <v>867723557</v>
      </c>
      <c r="I20" s="173">
        <f t="shared" si="1"/>
        <v>4505460739</v>
      </c>
      <c r="J20" s="121"/>
      <c r="K20" s="174">
        <v>118380506</v>
      </c>
      <c r="L20" s="174">
        <v>720768775</v>
      </c>
      <c r="M20" s="174">
        <v>726286162</v>
      </c>
      <c r="N20" s="174">
        <v>588446855</v>
      </c>
      <c r="O20" s="174">
        <v>619713749</v>
      </c>
      <c r="P20" s="174">
        <v>707511467</v>
      </c>
      <c r="Q20" s="173">
        <f t="shared" si="3"/>
        <v>3481107514</v>
      </c>
      <c r="R20" s="175"/>
      <c r="S20" s="172">
        <v>1011390</v>
      </c>
      <c r="T20" s="172">
        <v>20472366</v>
      </c>
      <c r="U20" s="172">
        <v>40517849</v>
      </c>
      <c r="V20" s="172">
        <v>59534153</v>
      </c>
      <c r="W20" s="172">
        <v>71437960</v>
      </c>
      <c r="X20" s="172">
        <v>50502534</v>
      </c>
      <c r="Y20" s="173">
        <f t="shared" si="5"/>
        <v>243476252</v>
      </c>
      <c r="Z20" s="175"/>
      <c r="AA20" s="172">
        <v>35051348</v>
      </c>
      <c r="AB20" s="172">
        <v>157465159</v>
      </c>
      <c r="AC20" s="172">
        <v>143212258</v>
      </c>
      <c r="AD20" s="172">
        <v>110307864</v>
      </c>
      <c r="AE20" s="172">
        <v>118005915</v>
      </c>
      <c r="AF20" s="172">
        <v>99686663</v>
      </c>
      <c r="AG20" s="176">
        <f t="shared" si="7"/>
        <v>663729207</v>
      </c>
      <c r="AH20" s="177"/>
      <c r="AI20" s="174">
        <v>1342142</v>
      </c>
      <c r="AJ20" s="174">
        <v>7183126</v>
      </c>
      <c r="AK20" s="174">
        <v>6662088</v>
      </c>
      <c r="AL20" s="174">
        <v>6190894</v>
      </c>
      <c r="AM20" s="174">
        <v>3991900</v>
      </c>
      <c r="AN20" s="174">
        <v>3470156</v>
      </c>
      <c r="AO20" s="178">
        <f t="shared" si="9"/>
        <v>28840306</v>
      </c>
      <c r="AP20" s="121"/>
      <c r="AQ20" s="174">
        <v>7904359</v>
      </c>
      <c r="AR20" s="174">
        <v>26143086</v>
      </c>
      <c r="AS20" s="174">
        <v>20899032</v>
      </c>
      <c r="AT20" s="174">
        <v>16944742</v>
      </c>
      <c r="AU20" s="174">
        <v>9863504</v>
      </c>
      <c r="AV20" s="174">
        <v>6552737</v>
      </c>
      <c r="AW20" s="179">
        <f t="shared" si="11"/>
        <v>88307460</v>
      </c>
      <c r="AX20" s="180">
        <v>2577580</v>
      </c>
      <c r="AY20" s="172">
        <v>17452577</v>
      </c>
      <c r="AZ20" s="172">
        <v>558897475</v>
      </c>
      <c r="BA20" s="172">
        <v>552354098</v>
      </c>
      <c r="BB20" s="172">
        <v>1004478017</v>
      </c>
      <c r="BC20" s="172">
        <v>1498283310</v>
      </c>
      <c r="BD20" s="172">
        <v>982618213</v>
      </c>
      <c r="BE20" s="176">
        <f t="shared" si="13"/>
        <v>4616661270</v>
      </c>
      <c r="BF20" s="180">
        <v>2577580</v>
      </c>
      <c r="BG20" s="172">
        <v>17452577</v>
      </c>
      <c r="BH20" s="172">
        <v>372609316</v>
      </c>
      <c r="BI20" s="172">
        <v>324470497</v>
      </c>
      <c r="BJ20" s="172">
        <v>550872982</v>
      </c>
      <c r="BK20" s="172">
        <v>967125108</v>
      </c>
      <c r="BL20" s="172">
        <v>636309708</v>
      </c>
      <c r="BM20" s="176">
        <f t="shared" si="15"/>
        <v>2871417768</v>
      </c>
      <c r="BN20" s="177"/>
      <c r="BO20" s="181"/>
      <c r="BP20" s="174">
        <v>155471829</v>
      </c>
      <c r="BQ20" s="174">
        <v>208980504</v>
      </c>
      <c r="BR20" s="174">
        <v>351698834</v>
      </c>
      <c r="BS20" s="174">
        <v>271755240</v>
      </c>
      <c r="BT20" s="174">
        <v>97256792</v>
      </c>
      <c r="BU20" s="178">
        <f t="shared" si="17"/>
        <v>1085163199</v>
      </c>
      <c r="BV20" s="121"/>
      <c r="BW20" s="131"/>
      <c r="BX20" s="174">
        <v>30816330</v>
      </c>
      <c r="BY20" s="174">
        <v>18903097</v>
      </c>
      <c r="BZ20" s="174">
        <v>101906201</v>
      </c>
      <c r="CA20" s="174">
        <v>259402962</v>
      </c>
      <c r="CB20" s="174">
        <v>249051713</v>
      </c>
      <c r="CC20" s="179">
        <f t="shared" si="19"/>
        <v>660080303</v>
      </c>
      <c r="CD20" s="180">
        <v>2577580</v>
      </c>
      <c r="CE20" s="172">
        <v>181142322</v>
      </c>
      <c r="CF20" s="172">
        <v>1490929987</v>
      </c>
      <c r="CG20" s="172">
        <v>1489931487</v>
      </c>
      <c r="CH20" s="172">
        <v>1785902525</v>
      </c>
      <c r="CI20" s="172">
        <v>2321296338</v>
      </c>
      <c r="CJ20" s="172">
        <v>1850341770</v>
      </c>
      <c r="CK20" s="178">
        <f t="shared" si="21"/>
        <v>9122122009</v>
      </c>
      <c r="CM20" s="92"/>
      <c r="CN20" s="92"/>
      <c r="CO20" s="92"/>
      <c r="CP20" s="92"/>
      <c r="CQ20" s="133"/>
      <c r="CR20" s="133"/>
      <c r="CS20" s="133"/>
      <c r="CT20" s="133"/>
      <c r="CU20" s="93"/>
      <c r="CV20" s="93"/>
      <c r="CW20" s="93"/>
      <c r="CX20" s="93"/>
      <c r="CY20" s="93"/>
    </row>
    <row r="21" spans="1:89" s="94" customFormat="1" ht="18.75" customHeight="1">
      <c r="A21" s="182" t="s">
        <v>15</v>
      </c>
      <c r="B21" s="121"/>
      <c r="C21" s="172">
        <f t="shared" si="22"/>
        <v>419907949</v>
      </c>
      <c r="D21" s="172">
        <f t="shared" si="22"/>
        <v>1818141496</v>
      </c>
      <c r="E21" s="172">
        <f t="shared" si="22"/>
        <v>1506165793</v>
      </c>
      <c r="F21" s="172">
        <f t="shared" si="22"/>
        <v>1381904241</v>
      </c>
      <c r="G21" s="172">
        <f t="shared" si="22"/>
        <v>1401166894</v>
      </c>
      <c r="H21" s="172">
        <f t="shared" si="22"/>
        <v>1320997189</v>
      </c>
      <c r="I21" s="173">
        <f t="shared" si="1"/>
        <v>7848283562</v>
      </c>
      <c r="J21" s="121"/>
      <c r="K21" s="174">
        <v>307820930</v>
      </c>
      <c r="L21" s="174">
        <v>1404121257</v>
      </c>
      <c r="M21" s="174">
        <v>1145899669</v>
      </c>
      <c r="N21" s="174">
        <v>1049129965</v>
      </c>
      <c r="O21" s="174">
        <v>1072026179</v>
      </c>
      <c r="P21" s="174">
        <v>1083341633</v>
      </c>
      <c r="Q21" s="173">
        <f t="shared" si="3"/>
        <v>6062339633</v>
      </c>
      <c r="R21" s="175"/>
      <c r="S21" s="172">
        <v>3315416</v>
      </c>
      <c r="T21" s="172">
        <v>44635723</v>
      </c>
      <c r="U21" s="172">
        <v>78115830</v>
      </c>
      <c r="V21" s="172">
        <v>102054003</v>
      </c>
      <c r="W21" s="172">
        <v>98123330</v>
      </c>
      <c r="X21" s="172">
        <v>86037782</v>
      </c>
      <c r="Y21" s="173">
        <f t="shared" si="5"/>
        <v>412282084</v>
      </c>
      <c r="Z21" s="175"/>
      <c r="AA21" s="172">
        <v>79984362</v>
      </c>
      <c r="AB21" s="172">
        <v>297930947</v>
      </c>
      <c r="AC21" s="172">
        <v>232049077</v>
      </c>
      <c r="AD21" s="172">
        <v>194941862</v>
      </c>
      <c r="AE21" s="172">
        <v>205405122</v>
      </c>
      <c r="AF21" s="172">
        <v>141844981</v>
      </c>
      <c r="AG21" s="176">
        <f t="shared" si="7"/>
        <v>1152156351</v>
      </c>
      <c r="AH21" s="177"/>
      <c r="AI21" s="174">
        <v>3153083</v>
      </c>
      <c r="AJ21" s="174">
        <v>12195530</v>
      </c>
      <c r="AK21" s="174">
        <v>10591102</v>
      </c>
      <c r="AL21" s="174">
        <v>9680722</v>
      </c>
      <c r="AM21" s="174">
        <v>7413700</v>
      </c>
      <c r="AN21" s="174">
        <v>3645369</v>
      </c>
      <c r="AO21" s="178">
        <f t="shared" si="9"/>
        <v>46679506</v>
      </c>
      <c r="AP21" s="121"/>
      <c r="AQ21" s="174">
        <v>25634158</v>
      </c>
      <c r="AR21" s="174">
        <v>59258039</v>
      </c>
      <c r="AS21" s="174">
        <v>39510115</v>
      </c>
      <c r="AT21" s="174">
        <v>26097689</v>
      </c>
      <c r="AU21" s="174">
        <v>18198563</v>
      </c>
      <c r="AV21" s="174">
        <v>6127424</v>
      </c>
      <c r="AW21" s="179">
        <f t="shared" si="11"/>
        <v>174825988</v>
      </c>
      <c r="AX21" s="180">
        <v>5990224</v>
      </c>
      <c r="AY21" s="172">
        <v>68946505</v>
      </c>
      <c r="AZ21" s="172">
        <v>709527137</v>
      </c>
      <c r="BA21" s="172">
        <v>1136033739</v>
      </c>
      <c r="BB21" s="172">
        <v>1292469102</v>
      </c>
      <c r="BC21" s="172">
        <v>2320310423</v>
      </c>
      <c r="BD21" s="172">
        <v>1635726843</v>
      </c>
      <c r="BE21" s="176">
        <f t="shared" si="13"/>
        <v>7169003973</v>
      </c>
      <c r="BF21" s="180">
        <v>5990224</v>
      </c>
      <c r="BG21" s="172">
        <v>68946505</v>
      </c>
      <c r="BH21" s="172">
        <v>544465762</v>
      </c>
      <c r="BI21" s="172">
        <v>692938857</v>
      </c>
      <c r="BJ21" s="172">
        <v>745865312</v>
      </c>
      <c r="BK21" s="172">
        <v>1517533115</v>
      </c>
      <c r="BL21" s="172">
        <v>987946940</v>
      </c>
      <c r="BM21" s="176">
        <f t="shared" si="15"/>
        <v>4563686715</v>
      </c>
      <c r="BN21" s="177"/>
      <c r="BO21" s="181"/>
      <c r="BP21" s="174">
        <v>143658940</v>
      </c>
      <c r="BQ21" s="174">
        <v>386244193</v>
      </c>
      <c r="BR21" s="174">
        <v>428882289</v>
      </c>
      <c r="BS21" s="174">
        <v>456811745</v>
      </c>
      <c r="BT21" s="174">
        <v>179175834</v>
      </c>
      <c r="BU21" s="178">
        <f t="shared" si="17"/>
        <v>1594773001</v>
      </c>
      <c r="BV21" s="121"/>
      <c r="BW21" s="131"/>
      <c r="BX21" s="174">
        <v>21402435</v>
      </c>
      <c r="BY21" s="174">
        <v>56850689</v>
      </c>
      <c r="BZ21" s="174">
        <v>117721501</v>
      </c>
      <c r="CA21" s="174">
        <v>345965563</v>
      </c>
      <c r="CB21" s="174">
        <v>468604069</v>
      </c>
      <c r="CC21" s="179">
        <f t="shared" si="19"/>
        <v>1010544257</v>
      </c>
      <c r="CD21" s="180">
        <v>5990224</v>
      </c>
      <c r="CE21" s="172">
        <v>488854454</v>
      </c>
      <c r="CF21" s="172">
        <v>2527668633</v>
      </c>
      <c r="CG21" s="172">
        <v>2642199532</v>
      </c>
      <c r="CH21" s="172">
        <v>2674373343</v>
      </c>
      <c r="CI21" s="172">
        <v>3721477317</v>
      </c>
      <c r="CJ21" s="172">
        <v>2956724032</v>
      </c>
      <c r="CK21" s="178">
        <f t="shared" si="21"/>
        <v>15017287535</v>
      </c>
    </row>
    <row r="22" spans="1:89" s="94" customFormat="1" ht="18.75" customHeight="1">
      <c r="A22" s="182" t="s">
        <v>16</v>
      </c>
      <c r="B22" s="121"/>
      <c r="C22" s="172">
        <f t="shared" si="22"/>
        <v>209595727</v>
      </c>
      <c r="D22" s="172">
        <f t="shared" si="22"/>
        <v>836759072</v>
      </c>
      <c r="E22" s="172">
        <f t="shared" si="22"/>
        <v>792078761</v>
      </c>
      <c r="F22" s="172">
        <f t="shared" si="22"/>
        <v>785519985</v>
      </c>
      <c r="G22" s="172">
        <f t="shared" si="22"/>
        <v>718596030</v>
      </c>
      <c r="H22" s="172">
        <f t="shared" si="22"/>
        <v>619498295</v>
      </c>
      <c r="I22" s="173">
        <f t="shared" si="1"/>
        <v>3962047870</v>
      </c>
      <c r="J22" s="121"/>
      <c r="K22" s="174">
        <v>156153817</v>
      </c>
      <c r="L22" s="174">
        <v>668117789</v>
      </c>
      <c r="M22" s="174">
        <v>627731362</v>
      </c>
      <c r="N22" s="174">
        <v>626704839</v>
      </c>
      <c r="O22" s="174">
        <v>562021268</v>
      </c>
      <c r="P22" s="174">
        <v>498899472</v>
      </c>
      <c r="Q22" s="173">
        <f t="shared" si="3"/>
        <v>3139628547</v>
      </c>
      <c r="R22" s="175"/>
      <c r="S22" s="172">
        <v>676691</v>
      </c>
      <c r="T22" s="172">
        <v>12398386</v>
      </c>
      <c r="U22" s="172">
        <v>30475723</v>
      </c>
      <c r="V22" s="172">
        <v>48445796</v>
      </c>
      <c r="W22" s="172">
        <v>44567041</v>
      </c>
      <c r="X22" s="172">
        <v>44526560</v>
      </c>
      <c r="Y22" s="173">
        <f t="shared" si="5"/>
        <v>181090197</v>
      </c>
      <c r="Z22" s="175"/>
      <c r="AA22" s="172">
        <v>42552116</v>
      </c>
      <c r="AB22" s="172">
        <v>131624081</v>
      </c>
      <c r="AC22" s="172">
        <v>110107798</v>
      </c>
      <c r="AD22" s="172">
        <v>91841308</v>
      </c>
      <c r="AE22" s="172">
        <v>102264023</v>
      </c>
      <c r="AF22" s="172">
        <v>71520945</v>
      </c>
      <c r="AG22" s="176">
        <f t="shared" si="7"/>
        <v>549910271</v>
      </c>
      <c r="AH22" s="177"/>
      <c r="AI22" s="174">
        <v>868202</v>
      </c>
      <c r="AJ22" s="174">
        <v>4028281</v>
      </c>
      <c r="AK22" s="174">
        <v>4388546</v>
      </c>
      <c r="AL22" s="174">
        <v>3805007</v>
      </c>
      <c r="AM22" s="174">
        <v>2861700</v>
      </c>
      <c r="AN22" s="174">
        <v>1746924</v>
      </c>
      <c r="AO22" s="178">
        <f t="shared" si="9"/>
        <v>17698660</v>
      </c>
      <c r="AP22" s="121"/>
      <c r="AQ22" s="174">
        <v>9344901</v>
      </c>
      <c r="AR22" s="174">
        <v>20590535</v>
      </c>
      <c r="AS22" s="174">
        <v>19375332</v>
      </c>
      <c r="AT22" s="174">
        <v>14723035</v>
      </c>
      <c r="AU22" s="174">
        <v>6881998</v>
      </c>
      <c r="AV22" s="174">
        <v>2804394</v>
      </c>
      <c r="AW22" s="179">
        <f t="shared" si="11"/>
        <v>73720195</v>
      </c>
      <c r="AX22" s="180">
        <v>260069</v>
      </c>
      <c r="AY22" s="172">
        <v>29974306</v>
      </c>
      <c r="AZ22" s="172">
        <v>399488949</v>
      </c>
      <c r="BA22" s="172">
        <v>699809608</v>
      </c>
      <c r="BB22" s="172">
        <v>775683367</v>
      </c>
      <c r="BC22" s="172">
        <v>1029422347</v>
      </c>
      <c r="BD22" s="172">
        <v>931301019</v>
      </c>
      <c r="BE22" s="176">
        <f t="shared" si="13"/>
        <v>3865939665</v>
      </c>
      <c r="BF22" s="180">
        <v>260069</v>
      </c>
      <c r="BG22" s="172">
        <v>29974306</v>
      </c>
      <c r="BH22" s="172">
        <v>303842404</v>
      </c>
      <c r="BI22" s="172">
        <v>448659265</v>
      </c>
      <c r="BJ22" s="172">
        <v>484270430</v>
      </c>
      <c r="BK22" s="172">
        <v>667029259</v>
      </c>
      <c r="BL22" s="172">
        <v>598086797</v>
      </c>
      <c r="BM22" s="176">
        <f t="shared" si="15"/>
        <v>2532122530</v>
      </c>
      <c r="BN22" s="177"/>
      <c r="BO22" s="181"/>
      <c r="BP22" s="174">
        <v>91547420</v>
      </c>
      <c r="BQ22" s="174">
        <v>229066284</v>
      </c>
      <c r="BR22" s="174">
        <v>223406575</v>
      </c>
      <c r="BS22" s="174">
        <v>229578270</v>
      </c>
      <c r="BT22" s="174">
        <v>98579926</v>
      </c>
      <c r="BU22" s="178">
        <f t="shared" si="17"/>
        <v>872178475</v>
      </c>
      <c r="BV22" s="121"/>
      <c r="BW22" s="131"/>
      <c r="BX22" s="174">
        <v>4099125</v>
      </c>
      <c r="BY22" s="174">
        <v>22084059</v>
      </c>
      <c r="BZ22" s="174">
        <v>68006362</v>
      </c>
      <c r="CA22" s="174">
        <v>132814818</v>
      </c>
      <c r="CB22" s="174">
        <v>234634296</v>
      </c>
      <c r="CC22" s="179">
        <f t="shared" si="19"/>
        <v>461638660</v>
      </c>
      <c r="CD22" s="180">
        <v>260069</v>
      </c>
      <c r="CE22" s="172">
        <v>239570033</v>
      </c>
      <c r="CF22" s="172">
        <v>1236248021</v>
      </c>
      <c r="CG22" s="172">
        <v>1491888279</v>
      </c>
      <c r="CH22" s="172">
        <v>1561203352</v>
      </c>
      <c r="CI22" s="172">
        <v>1748018377</v>
      </c>
      <c r="CJ22" s="172">
        <v>1550799314</v>
      </c>
      <c r="CK22" s="178">
        <f t="shared" si="21"/>
        <v>7827987445</v>
      </c>
    </row>
    <row r="23" spans="1:89" s="94" customFormat="1" ht="18.75" customHeight="1">
      <c r="A23" s="182" t="s">
        <v>17</v>
      </c>
      <c r="B23" s="121"/>
      <c r="C23" s="172">
        <f t="shared" si="22"/>
        <v>218090303</v>
      </c>
      <c r="D23" s="172">
        <f t="shared" si="22"/>
        <v>916906315</v>
      </c>
      <c r="E23" s="172">
        <f t="shared" si="22"/>
        <v>1187752648</v>
      </c>
      <c r="F23" s="172">
        <f t="shared" si="22"/>
        <v>1138075623</v>
      </c>
      <c r="G23" s="172">
        <f t="shared" si="22"/>
        <v>878789755</v>
      </c>
      <c r="H23" s="172">
        <f t="shared" si="22"/>
        <v>1025705023</v>
      </c>
      <c r="I23" s="173">
        <f t="shared" si="1"/>
        <v>5365319667</v>
      </c>
      <c r="J23" s="121"/>
      <c r="K23" s="174">
        <v>160370196</v>
      </c>
      <c r="L23" s="174">
        <v>713521654</v>
      </c>
      <c r="M23" s="174">
        <v>939454484</v>
      </c>
      <c r="N23" s="174">
        <v>887148181</v>
      </c>
      <c r="O23" s="174">
        <v>682421458</v>
      </c>
      <c r="P23" s="174">
        <v>809653046</v>
      </c>
      <c r="Q23" s="173">
        <f t="shared" si="3"/>
        <v>4192569019</v>
      </c>
      <c r="R23" s="175"/>
      <c r="S23" s="172">
        <v>1298885</v>
      </c>
      <c r="T23" s="172">
        <v>27680092</v>
      </c>
      <c r="U23" s="172">
        <v>55020425</v>
      </c>
      <c r="V23" s="172">
        <v>82628132</v>
      </c>
      <c r="W23" s="172">
        <v>80185810</v>
      </c>
      <c r="X23" s="172">
        <v>111060762</v>
      </c>
      <c r="Y23" s="173">
        <f t="shared" si="5"/>
        <v>357874106</v>
      </c>
      <c r="Z23" s="175"/>
      <c r="AA23" s="172">
        <v>43800612</v>
      </c>
      <c r="AB23" s="172">
        <v>146530364</v>
      </c>
      <c r="AC23" s="172">
        <v>156942742</v>
      </c>
      <c r="AD23" s="172">
        <v>142461068</v>
      </c>
      <c r="AE23" s="172">
        <v>100891667</v>
      </c>
      <c r="AF23" s="172">
        <v>97128923</v>
      </c>
      <c r="AG23" s="176">
        <f t="shared" si="7"/>
        <v>687755376</v>
      </c>
      <c r="AH23" s="177"/>
      <c r="AI23" s="174">
        <v>1920834</v>
      </c>
      <c r="AJ23" s="174">
        <v>5678260</v>
      </c>
      <c r="AK23" s="174">
        <v>7828587</v>
      </c>
      <c r="AL23" s="174">
        <v>6668449</v>
      </c>
      <c r="AM23" s="174">
        <v>4633924</v>
      </c>
      <c r="AN23" s="174">
        <v>2705958</v>
      </c>
      <c r="AO23" s="178">
        <f t="shared" si="9"/>
        <v>29436012</v>
      </c>
      <c r="AP23" s="121"/>
      <c r="AQ23" s="174">
        <v>10699776</v>
      </c>
      <c r="AR23" s="174">
        <v>23495945</v>
      </c>
      <c r="AS23" s="174">
        <v>28506410</v>
      </c>
      <c r="AT23" s="174">
        <v>19169793</v>
      </c>
      <c r="AU23" s="174">
        <v>10656896</v>
      </c>
      <c r="AV23" s="174">
        <v>5156334</v>
      </c>
      <c r="AW23" s="179">
        <f t="shared" si="11"/>
        <v>97685154</v>
      </c>
      <c r="AX23" s="180">
        <v>2104426</v>
      </c>
      <c r="AY23" s="172">
        <v>32417659</v>
      </c>
      <c r="AZ23" s="172">
        <v>400262652</v>
      </c>
      <c r="BA23" s="172">
        <v>755558845</v>
      </c>
      <c r="BB23" s="172">
        <v>1137550016</v>
      </c>
      <c r="BC23" s="172">
        <v>1438763955</v>
      </c>
      <c r="BD23" s="172">
        <v>1676270993</v>
      </c>
      <c r="BE23" s="176">
        <f t="shared" si="13"/>
        <v>5442928546</v>
      </c>
      <c r="BF23" s="180">
        <v>2104426</v>
      </c>
      <c r="BG23" s="172">
        <v>32417659</v>
      </c>
      <c r="BH23" s="172">
        <v>285168116</v>
      </c>
      <c r="BI23" s="172">
        <v>474224755</v>
      </c>
      <c r="BJ23" s="172">
        <v>702545792</v>
      </c>
      <c r="BK23" s="172">
        <v>889557891</v>
      </c>
      <c r="BL23" s="172">
        <v>1091198050</v>
      </c>
      <c r="BM23" s="176">
        <f t="shared" si="15"/>
        <v>3477216689</v>
      </c>
      <c r="BN23" s="177"/>
      <c r="BO23" s="181"/>
      <c r="BP23" s="174">
        <v>90577309</v>
      </c>
      <c r="BQ23" s="174">
        <v>248557940</v>
      </c>
      <c r="BR23" s="174">
        <v>324176466</v>
      </c>
      <c r="BS23" s="174">
        <v>264688276</v>
      </c>
      <c r="BT23" s="174">
        <v>165906130</v>
      </c>
      <c r="BU23" s="178">
        <f t="shared" si="17"/>
        <v>1093906121</v>
      </c>
      <c r="BV23" s="121"/>
      <c r="BW23" s="131"/>
      <c r="BX23" s="174">
        <v>24517227</v>
      </c>
      <c r="BY23" s="174">
        <v>32776150</v>
      </c>
      <c r="BZ23" s="174">
        <v>110827758</v>
      </c>
      <c r="CA23" s="174">
        <v>284517788</v>
      </c>
      <c r="CB23" s="174">
        <v>419166813</v>
      </c>
      <c r="CC23" s="179">
        <f t="shared" si="19"/>
        <v>871805736</v>
      </c>
      <c r="CD23" s="180">
        <v>2104426</v>
      </c>
      <c r="CE23" s="172">
        <v>250507962</v>
      </c>
      <c r="CF23" s="172">
        <v>1317168967</v>
      </c>
      <c r="CG23" s="172">
        <v>1943311493</v>
      </c>
      <c r="CH23" s="172">
        <v>2275625639</v>
      </c>
      <c r="CI23" s="172">
        <v>2317553710</v>
      </c>
      <c r="CJ23" s="172">
        <v>2701976016</v>
      </c>
      <c r="CK23" s="178">
        <f t="shared" si="21"/>
        <v>10808248213</v>
      </c>
    </row>
    <row r="24" spans="1:89" s="94" customFormat="1" ht="18.75" customHeight="1">
      <c r="A24" s="182" t="s">
        <v>18</v>
      </c>
      <c r="B24" s="121"/>
      <c r="C24" s="172">
        <f t="shared" si="22"/>
        <v>99706678</v>
      </c>
      <c r="D24" s="172">
        <f t="shared" si="22"/>
        <v>626936745</v>
      </c>
      <c r="E24" s="172">
        <f t="shared" si="22"/>
        <v>588715746</v>
      </c>
      <c r="F24" s="172">
        <f t="shared" si="22"/>
        <v>610991015</v>
      </c>
      <c r="G24" s="172">
        <f t="shared" si="22"/>
        <v>601844391</v>
      </c>
      <c r="H24" s="172">
        <f t="shared" si="22"/>
        <v>553126399</v>
      </c>
      <c r="I24" s="173">
        <f t="shared" si="1"/>
        <v>3081320974</v>
      </c>
      <c r="J24" s="121"/>
      <c r="K24" s="174">
        <v>69759340</v>
      </c>
      <c r="L24" s="174">
        <v>494299490</v>
      </c>
      <c r="M24" s="174">
        <v>458913419</v>
      </c>
      <c r="N24" s="174">
        <v>480270600</v>
      </c>
      <c r="O24" s="174">
        <v>458630607</v>
      </c>
      <c r="P24" s="174">
        <v>435236772</v>
      </c>
      <c r="Q24" s="173">
        <f t="shared" si="3"/>
        <v>2397110228</v>
      </c>
      <c r="R24" s="175"/>
      <c r="S24" s="172">
        <v>757541</v>
      </c>
      <c r="T24" s="172">
        <v>11903609</v>
      </c>
      <c r="U24" s="172">
        <v>21070952</v>
      </c>
      <c r="V24" s="172">
        <v>42210301</v>
      </c>
      <c r="W24" s="172">
        <v>47700068</v>
      </c>
      <c r="X24" s="172">
        <v>41938533</v>
      </c>
      <c r="Y24" s="173">
        <f t="shared" si="5"/>
        <v>165581004</v>
      </c>
      <c r="Z24" s="175"/>
      <c r="AA24" s="172">
        <v>20759386</v>
      </c>
      <c r="AB24" s="172">
        <v>95975773</v>
      </c>
      <c r="AC24" s="172">
        <v>88566378</v>
      </c>
      <c r="AD24" s="172">
        <v>74561642</v>
      </c>
      <c r="AE24" s="172">
        <v>86487633</v>
      </c>
      <c r="AF24" s="172">
        <v>71899624</v>
      </c>
      <c r="AG24" s="176">
        <f t="shared" si="7"/>
        <v>438250436</v>
      </c>
      <c r="AH24" s="177"/>
      <c r="AI24" s="174">
        <v>907557</v>
      </c>
      <c r="AJ24" s="174">
        <v>3821891</v>
      </c>
      <c r="AK24" s="174">
        <v>4648391</v>
      </c>
      <c r="AL24" s="174">
        <v>3623315</v>
      </c>
      <c r="AM24" s="174">
        <v>2582167</v>
      </c>
      <c r="AN24" s="174">
        <v>1478981</v>
      </c>
      <c r="AO24" s="178">
        <f t="shared" si="9"/>
        <v>17062302</v>
      </c>
      <c r="AP24" s="121"/>
      <c r="AQ24" s="174">
        <v>7522854</v>
      </c>
      <c r="AR24" s="174">
        <v>20935982</v>
      </c>
      <c r="AS24" s="174">
        <v>15516606</v>
      </c>
      <c r="AT24" s="174">
        <v>10325157</v>
      </c>
      <c r="AU24" s="174">
        <v>6443916</v>
      </c>
      <c r="AV24" s="174">
        <v>2572489</v>
      </c>
      <c r="AW24" s="179">
        <f t="shared" si="11"/>
        <v>63317004</v>
      </c>
      <c r="AX24" s="180">
        <v>2131440</v>
      </c>
      <c r="AY24" s="172">
        <v>21715592</v>
      </c>
      <c r="AZ24" s="172">
        <v>272954856</v>
      </c>
      <c r="BA24" s="172">
        <v>367250698</v>
      </c>
      <c r="BB24" s="172">
        <v>551409300</v>
      </c>
      <c r="BC24" s="172">
        <v>955534493</v>
      </c>
      <c r="BD24" s="172">
        <v>768842015</v>
      </c>
      <c r="BE24" s="176">
        <f t="shared" si="13"/>
        <v>2939838394</v>
      </c>
      <c r="BF24" s="180">
        <v>2131440</v>
      </c>
      <c r="BG24" s="172">
        <v>21715592</v>
      </c>
      <c r="BH24" s="172">
        <v>213444074</v>
      </c>
      <c r="BI24" s="172">
        <v>227042742</v>
      </c>
      <c r="BJ24" s="172">
        <v>251774036</v>
      </c>
      <c r="BK24" s="172">
        <v>475286606</v>
      </c>
      <c r="BL24" s="172">
        <v>421840327</v>
      </c>
      <c r="BM24" s="176">
        <f t="shared" si="15"/>
        <v>1613234817</v>
      </c>
      <c r="BN24" s="177"/>
      <c r="BO24" s="181"/>
      <c r="BP24" s="174">
        <v>51726115</v>
      </c>
      <c r="BQ24" s="174">
        <v>112847630</v>
      </c>
      <c r="BR24" s="174">
        <v>252265566</v>
      </c>
      <c r="BS24" s="174">
        <v>310023795</v>
      </c>
      <c r="BT24" s="174">
        <v>140473258</v>
      </c>
      <c r="BU24" s="178">
        <f t="shared" si="17"/>
        <v>867336364</v>
      </c>
      <c r="BV24" s="121"/>
      <c r="BW24" s="131"/>
      <c r="BX24" s="174">
        <v>7784667</v>
      </c>
      <c r="BY24" s="174">
        <v>27360326</v>
      </c>
      <c r="BZ24" s="174">
        <v>47369698</v>
      </c>
      <c r="CA24" s="174">
        <v>170224092</v>
      </c>
      <c r="CB24" s="174">
        <v>206528430</v>
      </c>
      <c r="CC24" s="179">
        <f t="shared" si="19"/>
        <v>459267213</v>
      </c>
      <c r="CD24" s="180">
        <v>2131440</v>
      </c>
      <c r="CE24" s="172">
        <v>121422270</v>
      </c>
      <c r="CF24" s="172">
        <v>899891601</v>
      </c>
      <c r="CG24" s="172">
        <v>955966444</v>
      </c>
      <c r="CH24" s="172">
        <v>1162400315</v>
      </c>
      <c r="CI24" s="172">
        <v>1557378884</v>
      </c>
      <c r="CJ24" s="172">
        <v>1321968414</v>
      </c>
      <c r="CK24" s="178">
        <f t="shared" si="21"/>
        <v>6021159368</v>
      </c>
    </row>
    <row r="25" spans="1:89" s="94" customFormat="1" ht="18.75" customHeight="1">
      <c r="A25" s="182" t="s">
        <v>19</v>
      </c>
      <c r="B25" s="121"/>
      <c r="C25" s="172">
        <f t="shared" si="22"/>
        <v>243802064</v>
      </c>
      <c r="D25" s="172">
        <f t="shared" si="22"/>
        <v>1409608570</v>
      </c>
      <c r="E25" s="172">
        <f t="shared" si="22"/>
        <v>1541493069</v>
      </c>
      <c r="F25" s="172">
        <f t="shared" si="22"/>
        <v>1243246573</v>
      </c>
      <c r="G25" s="172">
        <f t="shared" si="22"/>
        <v>1267279644</v>
      </c>
      <c r="H25" s="172">
        <f t="shared" si="22"/>
        <v>1206517480</v>
      </c>
      <c r="I25" s="173">
        <f t="shared" si="1"/>
        <v>6911947400</v>
      </c>
      <c r="J25" s="121"/>
      <c r="K25" s="174">
        <v>178579142</v>
      </c>
      <c r="L25" s="174">
        <v>1140274185</v>
      </c>
      <c r="M25" s="174">
        <v>1262944508</v>
      </c>
      <c r="N25" s="174">
        <v>997761220</v>
      </c>
      <c r="O25" s="174">
        <v>982159210</v>
      </c>
      <c r="P25" s="174">
        <v>972092917</v>
      </c>
      <c r="Q25" s="173">
        <f t="shared" si="3"/>
        <v>5533811182</v>
      </c>
      <c r="R25" s="175"/>
      <c r="S25" s="172">
        <v>1443802</v>
      </c>
      <c r="T25" s="172">
        <v>22803612</v>
      </c>
      <c r="U25" s="172">
        <v>53048722</v>
      </c>
      <c r="V25" s="172">
        <v>82600636</v>
      </c>
      <c r="W25" s="172">
        <v>90461605</v>
      </c>
      <c r="X25" s="172">
        <v>87792077</v>
      </c>
      <c r="Y25" s="173">
        <f t="shared" si="5"/>
        <v>338150454</v>
      </c>
      <c r="Z25" s="175"/>
      <c r="AA25" s="172">
        <v>44826498</v>
      </c>
      <c r="AB25" s="172">
        <v>196443246</v>
      </c>
      <c r="AC25" s="172">
        <v>187709711</v>
      </c>
      <c r="AD25" s="172">
        <v>138836019</v>
      </c>
      <c r="AE25" s="172">
        <v>179660281</v>
      </c>
      <c r="AF25" s="172">
        <v>138266954</v>
      </c>
      <c r="AG25" s="176">
        <f t="shared" si="7"/>
        <v>885742709</v>
      </c>
      <c r="AH25" s="177"/>
      <c r="AI25" s="174">
        <v>2382632</v>
      </c>
      <c r="AJ25" s="174">
        <v>9796618</v>
      </c>
      <c r="AK25" s="174">
        <v>10438835</v>
      </c>
      <c r="AL25" s="174">
        <v>8081893</v>
      </c>
      <c r="AM25" s="174">
        <v>5463421</v>
      </c>
      <c r="AN25" s="174">
        <v>3866126</v>
      </c>
      <c r="AO25" s="178">
        <f t="shared" si="9"/>
        <v>40029525</v>
      </c>
      <c r="AP25" s="121"/>
      <c r="AQ25" s="174">
        <v>16569990</v>
      </c>
      <c r="AR25" s="174">
        <v>40290909</v>
      </c>
      <c r="AS25" s="174">
        <v>27351293</v>
      </c>
      <c r="AT25" s="174">
        <v>15966805</v>
      </c>
      <c r="AU25" s="174">
        <v>9535127</v>
      </c>
      <c r="AV25" s="174">
        <v>4499406</v>
      </c>
      <c r="AW25" s="179">
        <f t="shared" si="11"/>
        <v>114213530</v>
      </c>
      <c r="AX25" s="180">
        <v>5809032</v>
      </c>
      <c r="AY25" s="172">
        <v>25928474</v>
      </c>
      <c r="AZ25" s="172">
        <v>487217279</v>
      </c>
      <c r="BA25" s="172">
        <v>912865047</v>
      </c>
      <c r="BB25" s="172">
        <v>1062909144</v>
      </c>
      <c r="BC25" s="172">
        <v>1903866849</v>
      </c>
      <c r="BD25" s="172">
        <v>1466612909</v>
      </c>
      <c r="BE25" s="176">
        <f t="shared" si="13"/>
        <v>5865208734</v>
      </c>
      <c r="BF25" s="180">
        <v>5809032</v>
      </c>
      <c r="BG25" s="172">
        <v>25928474</v>
      </c>
      <c r="BH25" s="172">
        <v>309196688</v>
      </c>
      <c r="BI25" s="172">
        <v>504747820</v>
      </c>
      <c r="BJ25" s="172">
        <v>546970155</v>
      </c>
      <c r="BK25" s="172">
        <v>1100830440</v>
      </c>
      <c r="BL25" s="172">
        <v>890978904</v>
      </c>
      <c r="BM25" s="176">
        <f t="shared" si="15"/>
        <v>3384461513</v>
      </c>
      <c r="BN25" s="177"/>
      <c r="BO25" s="181"/>
      <c r="BP25" s="174">
        <v>153528654</v>
      </c>
      <c r="BQ25" s="174">
        <v>359353729</v>
      </c>
      <c r="BR25" s="174">
        <v>442665085</v>
      </c>
      <c r="BS25" s="174">
        <v>502578699</v>
      </c>
      <c r="BT25" s="174">
        <v>179986702</v>
      </c>
      <c r="BU25" s="178">
        <f t="shared" si="17"/>
        <v>1638112869</v>
      </c>
      <c r="BV25" s="121"/>
      <c r="BW25" s="131"/>
      <c r="BX25" s="174">
        <v>24491937</v>
      </c>
      <c r="BY25" s="174">
        <v>48763498</v>
      </c>
      <c r="BZ25" s="174">
        <v>73273904</v>
      </c>
      <c r="CA25" s="174">
        <v>300457710</v>
      </c>
      <c r="CB25" s="174">
        <v>395647303</v>
      </c>
      <c r="CC25" s="179">
        <f t="shared" si="19"/>
        <v>842634352</v>
      </c>
      <c r="CD25" s="180">
        <v>5809032</v>
      </c>
      <c r="CE25" s="172">
        <v>269730538</v>
      </c>
      <c r="CF25" s="172">
        <v>1896825849</v>
      </c>
      <c r="CG25" s="172">
        <v>2454358116</v>
      </c>
      <c r="CH25" s="172">
        <v>2306155717</v>
      </c>
      <c r="CI25" s="172">
        <v>3171146493</v>
      </c>
      <c r="CJ25" s="172">
        <v>2673130389</v>
      </c>
      <c r="CK25" s="178">
        <f t="shared" si="21"/>
        <v>12777156134</v>
      </c>
    </row>
    <row r="26" spans="1:89" s="94" customFormat="1" ht="18.75" customHeight="1">
      <c r="A26" s="182" t="s">
        <v>20</v>
      </c>
      <c r="B26" s="121"/>
      <c r="C26" s="172">
        <f t="shared" si="22"/>
        <v>426436601</v>
      </c>
      <c r="D26" s="172">
        <f t="shared" si="22"/>
        <v>1903253716</v>
      </c>
      <c r="E26" s="172">
        <f t="shared" si="22"/>
        <v>1488607480</v>
      </c>
      <c r="F26" s="172">
        <f t="shared" si="22"/>
        <v>1463369096</v>
      </c>
      <c r="G26" s="172">
        <f t="shared" si="22"/>
        <v>1390431393</v>
      </c>
      <c r="H26" s="172">
        <f t="shared" si="22"/>
        <v>1465895455</v>
      </c>
      <c r="I26" s="173">
        <f t="shared" si="1"/>
        <v>8137993741</v>
      </c>
      <c r="J26" s="121"/>
      <c r="K26" s="174">
        <v>318569218</v>
      </c>
      <c r="L26" s="174">
        <v>1473055909</v>
      </c>
      <c r="M26" s="174">
        <v>1130343317</v>
      </c>
      <c r="N26" s="174">
        <v>1104019018</v>
      </c>
      <c r="O26" s="174">
        <v>1066327996</v>
      </c>
      <c r="P26" s="174">
        <v>1194438511</v>
      </c>
      <c r="Q26" s="173">
        <f t="shared" si="3"/>
        <v>6286753969</v>
      </c>
      <c r="R26" s="175"/>
      <c r="S26" s="172">
        <v>4132588</v>
      </c>
      <c r="T26" s="172">
        <v>77574851</v>
      </c>
      <c r="U26" s="172">
        <v>92730604</v>
      </c>
      <c r="V26" s="172">
        <v>134879672</v>
      </c>
      <c r="W26" s="172">
        <v>141783271</v>
      </c>
      <c r="X26" s="172">
        <v>114715440</v>
      </c>
      <c r="Y26" s="173">
        <f t="shared" si="5"/>
        <v>565816426</v>
      </c>
      <c r="Z26" s="175"/>
      <c r="AA26" s="172">
        <v>82561631</v>
      </c>
      <c r="AB26" s="172">
        <v>299467360</v>
      </c>
      <c r="AC26" s="172">
        <v>219296745</v>
      </c>
      <c r="AD26" s="172">
        <v>192365456</v>
      </c>
      <c r="AE26" s="172">
        <v>163143530</v>
      </c>
      <c r="AF26" s="172">
        <v>147561877</v>
      </c>
      <c r="AG26" s="176">
        <f t="shared" si="7"/>
        <v>1104396599</v>
      </c>
      <c r="AH26" s="177"/>
      <c r="AI26" s="174">
        <v>2872958</v>
      </c>
      <c r="AJ26" s="174">
        <v>10156044</v>
      </c>
      <c r="AK26" s="174">
        <v>10453610</v>
      </c>
      <c r="AL26" s="174">
        <v>8228623</v>
      </c>
      <c r="AM26" s="174">
        <v>6693533</v>
      </c>
      <c r="AN26" s="174">
        <v>3220762</v>
      </c>
      <c r="AO26" s="178">
        <f t="shared" si="9"/>
        <v>41625530</v>
      </c>
      <c r="AP26" s="121"/>
      <c r="AQ26" s="174">
        <v>18300206</v>
      </c>
      <c r="AR26" s="174">
        <v>42999552</v>
      </c>
      <c r="AS26" s="174">
        <v>35783204</v>
      </c>
      <c r="AT26" s="174">
        <v>23876327</v>
      </c>
      <c r="AU26" s="174">
        <v>12483063</v>
      </c>
      <c r="AV26" s="174">
        <v>5958865</v>
      </c>
      <c r="AW26" s="179">
        <f t="shared" si="11"/>
        <v>139401217</v>
      </c>
      <c r="AX26" s="180">
        <v>3938216</v>
      </c>
      <c r="AY26" s="172">
        <v>28560678</v>
      </c>
      <c r="AZ26" s="172">
        <v>842114129</v>
      </c>
      <c r="BA26" s="172">
        <v>1127647944</v>
      </c>
      <c r="BB26" s="172">
        <v>1597497716</v>
      </c>
      <c r="BC26" s="172">
        <v>2526932886</v>
      </c>
      <c r="BD26" s="172">
        <v>1901989879</v>
      </c>
      <c r="BE26" s="176">
        <f t="shared" si="13"/>
        <v>8028681448</v>
      </c>
      <c r="BF26" s="180">
        <v>3938216</v>
      </c>
      <c r="BG26" s="172">
        <v>28560678</v>
      </c>
      <c r="BH26" s="172">
        <v>516743537</v>
      </c>
      <c r="BI26" s="172">
        <v>618784992</v>
      </c>
      <c r="BJ26" s="172">
        <v>830887601</v>
      </c>
      <c r="BK26" s="172">
        <v>1363881395</v>
      </c>
      <c r="BL26" s="172">
        <v>997534887</v>
      </c>
      <c r="BM26" s="176">
        <f t="shared" si="15"/>
        <v>4360331306</v>
      </c>
      <c r="BN26" s="177"/>
      <c r="BO26" s="181"/>
      <c r="BP26" s="174">
        <v>284648590</v>
      </c>
      <c r="BQ26" s="174">
        <v>406247013</v>
      </c>
      <c r="BR26" s="174">
        <v>565864868</v>
      </c>
      <c r="BS26" s="174">
        <v>581575720</v>
      </c>
      <c r="BT26" s="174">
        <v>194984971</v>
      </c>
      <c r="BU26" s="178">
        <f t="shared" si="17"/>
        <v>2033321162</v>
      </c>
      <c r="BV26" s="121"/>
      <c r="BW26" s="131"/>
      <c r="BX26" s="174">
        <v>40722002</v>
      </c>
      <c r="BY26" s="174">
        <v>102615939</v>
      </c>
      <c r="BZ26" s="174">
        <v>200745247</v>
      </c>
      <c r="CA26" s="174">
        <v>581475771</v>
      </c>
      <c r="CB26" s="174">
        <v>709470021</v>
      </c>
      <c r="CC26" s="179">
        <f t="shared" si="19"/>
        <v>1635028980</v>
      </c>
      <c r="CD26" s="180">
        <v>3938216</v>
      </c>
      <c r="CE26" s="172">
        <v>454997279</v>
      </c>
      <c r="CF26" s="172">
        <v>2745367845</v>
      </c>
      <c r="CG26" s="172">
        <v>2616255424</v>
      </c>
      <c r="CH26" s="172">
        <v>3060866812</v>
      </c>
      <c r="CI26" s="172">
        <v>3917364279</v>
      </c>
      <c r="CJ26" s="172">
        <v>3367885334</v>
      </c>
      <c r="CK26" s="178">
        <f t="shared" si="21"/>
        <v>16166675189</v>
      </c>
    </row>
    <row r="27" spans="1:89" s="94" customFormat="1" ht="18.75" customHeight="1">
      <c r="A27" s="182" t="s">
        <v>21</v>
      </c>
      <c r="B27" s="121"/>
      <c r="C27" s="172">
        <f t="shared" si="22"/>
        <v>258035648</v>
      </c>
      <c r="D27" s="172">
        <f t="shared" si="22"/>
        <v>1824392694</v>
      </c>
      <c r="E27" s="172">
        <f t="shared" si="22"/>
        <v>1810893960</v>
      </c>
      <c r="F27" s="172">
        <f t="shared" si="22"/>
        <v>1815964044</v>
      </c>
      <c r="G27" s="172">
        <f t="shared" si="22"/>
        <v>1614904798</v>
      </c>
      <c r="H27" s="172">
        <f t="shared" si="22"/>
        <v>1803378253</v>
      </c>
      <c r="I27" s="173">
        <f t="shared" si="1"/>
        <v>9127569397</v>
      </c>
      <c r="J27" s="121"/>
      <c r="K27" s="174">
        <v>189783812</v>
      </c>
      <c r="L27" s="174">
        <v>1421783469</v>
      </c>
      <c r="M27" s="174">
        <v>1420650513</v>
      </c>
      <c r="N27" s="174">
        <v>1412547912</v>
      </c>
      <c r="O27" s="174">
        <v>1250237971</v>
      </c>
      <c r="P27" s="174">
        <v>1429173604</v>
      </c>
      <c r="Q27" s="173">
        <f t="shared" si="3"/>
        <v>7124177281</v>
      </c>
      <c r="R27" s="175"/>
      <c r="S27" s="172">
        <v>1031784</v>
      </c>
      <c r="T27" s="172">
        <v>27651276</v>
      </c>
      <c r="U27" s="172">
        <v>50760088</v>
      </c>
      <c r="V27" s="172">
        <v>98215069</v>
      </c>
      <c r="W27" s="172">
        <v>96025416</v>
      </c>
      <c r="X27" s="172">
        <v>141838940</v>
      </c>
      <c r="Y27" s="173">
        <f t="shared" si="5"/>
        <v>415522573</v>
      </c>
      <c r="Z27" s="175"/>
      <c r="AA27" s="172">
        <v>57069516</v>
      </c>
      <c r="AB27" s="172">
        <v>334966526</v>
      </c>
      <c r="AC27" s="172">
        <v>296480863</v>
      </c>
      <c r="AD27" s="172">
        <v>266800595</v>
      </c>
      <c r="AE27" s="172">
        <v>249003145</v>
      </c>
      <c r="AF27" s="172">
        <v>218804660</v>
      </c>
      <c r="AG27" s="176">
        <f t="shared" si="7"/>
        <v>1423125305</v>
      </c>
      <c r="AH27" s="177"/>
      <c r="AI27" s="174">
        <v>1891876</v>
      </c>
      <c r="AJ27" s="174">
        <v>6563825</v>
      </c>
      <c r="AK27" s="174">
        <v>9891715</v>
      </c>
      <c r="AL27" s="174">
        <v>11569502</v>
      </c>
      <c r="AM27" s="174">
        <v>9831861</v>
      </c>
      <c r="AN27" s="174">
        <v>3306920</v>
      </c>
      <c r="AO27" s="178">
        <f t="shared" si="9"/>
        <v>43055699</v>
      </c>
      <c r="AP27" s="121"/>
      <c r="AQ27" s="174">
        <v>8258660</v>
      </c>
      <c r="AR27" s="174">
        <v>33427598</v>
      </c>
      <c r="AS27" s="174">
        <v>33110781</v>
      </c>
      <c r="AT27" s="174">
        <v>26830966</v>
      </c>
      <c r="AU27" s="174">
        <v>9806405</v>
      </c>
      <c r="AV27" s="174">
        <v>10254129</v>
      </c>
      <c r="AW27" s="179">
        <f t="shared" si="11"/>
        <v>121688539</v>
      </c>
      <c r="AX27" s="180">
        <v>12258511</v>
      </c>
      <c r="AY27" s="172">
        <v>43042575</v>
      </c>
      <c r="AZ27" s="172">
        <v>547880555</v>
      </c>
      <c r="BA27" s="172">
        <v>1042771961</v>
      </c>
      <c r="BB27" s="172">
        <v>1653453757</v>
      </c>
      <c r="BC27" s="172">
        <v>2423663520</v>
      </c>
      <c r="BD27" s="172">
        <v>1705376799</v>
      </c>
      <c r="BE27" s="176">
        <f t="shared" si="13"/>
        <v>7428447678</v>
      </c>
      <c r="BF27" s="180">
        <v>12258511</v>
      </c>
      <c r="BG27" s="172">
        <v>43042575</v>
      </c>
      <c r="BH27" s="172">
        <v>348795414</v>
      </c>
      <c r="BI27" s="172">
        <v>611613232</v>
      </c>
      <c r="BJ27" s="172">
        <v>994094072</v>
      </c>
      <c r="BK27" s="172">
        <v>1457059091</v>
      </c>
      <c r="BL27" s="172">
        <v>942064638</v>
      </c>
      <c r="BM27" s="176">
        <f t="shared" si="15"/>
        <v>4408927533</v>
      </c>
      <c r="BN27" s="177"/>
      <c r="BO27" s="181"/>
      <c r="BP27" s="174">
        <v>174331434</v>
      </c>
      <c r="BQ27" s="174">
        <v>356735364</v>
      </c>
      <c r="BR27" s="174">
        <v>547121003</v>
      </c>
      <c r="BS27" s="174">
        <v>686124045</v>
      </c>
      <c r="BT27" s="174">
        <v>410103705</v>
      </c>
      <c r="BU27" s="178">
        <f t="shared" si="17"/>
        <v>2174415551</v>
      </c>
      <c r="BV27" s="121"/>
      <c r="BW27" s="131"/>
      <c r="BX27" s="174">
        <v>24753707</v>
      </c>
      <c r="BY27" s="174">
        <v>74423365</v>
      </c>
      <c r="BZ27" s="174">
        <v>112238682</v>
      </c>
      <c r="CA27" s="174">
        <v>280480384</v>
      </c>
      <c r="CB27" s="174">
        <v>353208456</v>
      </c>
      <c r="CC27" s="179">
        <f t="shared" si="19"/>
        <v>845104594</v>
      </c>
      <c r="CD27" s="180">
        <v>12258511</v>
      </c>
      <c r="CE27" s="172">
        <v>301078223</v>
      </c>
      <c r="CF27" s="172">
        <v>2372273249</v>
      </c>
      <c r="CG27" s="172">
        <v>2853665921</v>
      </c>
      <c r="CH27" s="172">
        <v>3469417801</v>
      </c>
      <c r="CI27" s="172">
        <v>4038568318</v>
      </c>
      <c r="CJ27" s="172">
        <v>3508755052</v>
      </c>
      <c r="CK27" s="178">
        <f t="shared" si="21"/>
        <v>16556017075</v>
      </c>
    </row>
    <row r="28" spans="1:89" s="94" customFormat="1" ht="18.75" customHeight="1">
      <c r="A28" s="182" t="s">
        <v>22</v>
      </c>
      <c r="B28" s="121"/>
      <c r="C28" s="172">
        <f t="shared" si="22"/>
        <v>172997976</v>
      </c>
      <c r="D28" s="172">
        <f t="shared" si="22"/>
        <v>984129358</v>
      </c>
      <c r="E28" s="172">
        <f t="shared" si="22"/>
        <v>1131538814</v>
      </c>
      <c r="F28" s="172">
        <f t="shared" si="22"/>
        <v>912711001</v>
      </c>
      <c r="G28" s="172">
        <f t="shared" si="22"/>
        <v>844309764</v>
      </c>
      <c r="H28" s="172">
        <f t="shared" si="22"/>
        <v>1011711050</v>
      </c>
      <c r="I28" s="173">
        <f t="shared" si="1"/>
        <v>5057397963</v>
      </c>
      <c r="J28" s="121"/>
      <c r="K28" s="174">
        <v>126647095</v>
      </c>
      <c r="L28" s="174">
        <v>776431388</v>
      </c>
      <c r="M28" s="174">
        <v>887137032</v>
      </c>
      <c r="N28" s="174">
        <v>700558817</v>
      </c>
      <c r="O28" s="174">
        <v>647058267</v>
      </c>
      <c r="P28" s="174">
        <v>797618309</v>
      </c>
      <c r="Q28" s="173">
        <f t="shared" si="3"/>
        <v>3935450908</v>
      </c>
      <c r="R28" s="175"/>
      <c r="S28" s="172">
        <v>808846</v>
      </c>
      <c r="T28" s="172">
        <v>17369311</v>
      </c>
      <c r="U28" s="172">
        <v>43843982</v>
      </c>
      <c r="V28" s="172">
        <v>62864937</v>
      </c>
      <c r="W28" s="172">
        <v>67177321</v>
      </c>
      <c r="X28" s="172">
        <v>93610730</v>
      </c>
      <c r="Y28" s="173">
        <f t="shared" si="5"/>
        <v>285675127</v>
      </c>
      <c r="Z28" s="175"/>
      <c r="AA28" s="172">
        <v>37944556</v>
      </c>
      <c r="AB28" s="172">
        <v>157509895</v>
      </c>
      <c r="AC28" s="172">
        <v>166768544</v>
      </c>
      <c r="AD28" s="172">
        <v>127797803</v>
      </c>
      <c r="AE28" s="172">
        <v>114194893</v>
      </c>
      <c r="AF28" s="172">
        <v>113989830</v>
      </c>
      <c r="AG28" s="176">
        <f t="shared" si="7"/>
        <v>718205521</v>
      </c>
      <c r="AH28" s="177"/>
      <c r="AI28" s="174">
        <v>1234337</v>
      </c>
      <c r="AJ28" s="174">
        <v>6729381</v>
      </c>
      <c r="AK28" s="174">
        <v>7706526</v>
      </c>
      <c r="AL28" s="174">
        <v>6566419</v>
      </c>
      <c r="AM28" s="174">
        <v>4809115</v>
      </c>
      <c r="AN28" s="174">
        <v>3223981</v>
      </c>
      <c r="AO28" s="178">
        <f t="shared" si="9"/>
        <v>30269759</v>
      </c>
      <c r="AP28" s="121"/>
      <c r="AQ28" s="174">
        <v>6363142</v>
      </c>
      <c r="AR28" s="174">
        <v>26089383</v>
      </c>
      <c r="AS28" s="174">
        <v>26082730</v>
      </c>
      <c r="AT28" s="174">
        <v>14923025</v>
      </c>
      <c r="AU28" s="174">
        <v>11070168</v>
      </c>
      <c r="AV28" s="174">
        <v>3268200</v>
      </c>
      <c r="AW28" s="179">
        <f t="shared" si="11"/>
        <v>87796648</v>
      </c>
      <c r="AX28" s="180">
        <v>7309111</v>
      </c>
      <c r="AY28" s="172">
        <v>19067464</v>
      </c>
      <c r="AZ28" s="172">
        <v>546453056</v>
      </c>
      <c r="BA28" s="172">
        <v>957534389</v>
      </c>
      <c r="BB28" s="172">
        <v>1148142337</v>
      </c>
      <c r="BC28" s="172">
        <v>1774108779</v>
      </c>
      <c r="BD28" s="172">
        <v>2007884599</v>
      </c>
      <c r="BE28" s="176">
        <f t="shared" si="13"/>
        <v>6460499735</v>
      </c>
      <c r="BF28" s="180">
        <v>7309111</v>
      </c>
      <c r="BG28" s="172">
        <v>19067464</v>
      </c>
      <c r="BH28" s="172">
        <v>368121947</v>
      </c>
      <c r="BI28" s="172">
        <v>503184015</v>
      </c>
      <c r="BJ28" s="172">
        <v>613421237</v>
      </c>
      <c r="BK28" s="172">
        <v>907564453</v>
      </c>
      <c r="BL28" s="172">
        <v>1070452084</v>
      </c>
      <c r="BM28" s="176">
        <f t="shared" si="15"/>
        <v>3489120311</v>
      </c>
      <c r="BN28" s="177"/>
      <c r="BO28" s="181"/>
      <c r="BP28" s="174">
        <v>165890778</v>
      </c>
      <c r="BQ28" s="174">
        <v>398392912</v>
      </c>
      <c r="BR28" s="174">
        <v>467450769</v>
      </c>
      <c r="BS28" s="174">
        <v>579392677</v>
      </c>
      <c r="BT28" s="174">
        <v>374738994</v>
      </c>
      <c r="BU28" s="178">
        <f t="shared" si="17"/>
        <v>1985866130</v>
      </c>
      <c r="BV28" s="121"/>
      <c r="BW28" s="131"/>
      <c r="BX28" s="174">
        <v>12440331</v>
      </c>
      <c r="BY28" s="174">
        <v>55957462</v>
      </c>
      <c r="BZ28" s="174">
        <v>67270331</v>
      </c>
      <c r="CA28" s="174">
        <v>287151649</v>
      </c>
      <c r="CB28" s="174">
        <v>562693521</v>
      </c>
      <c r="CC28" s="179">
        <f t="shared" si="19"/>
        <v>985513294</v>
      </c>
      <c r="CD28" s="180">
        <v>7309111</v>
      </c>
      <c r="CE28" s="172">
        <v>192065440</v>
      </c>
      <c r="CF28" s="172">
        <v>1530582414</v>
      </c>
      <c r="CG28" s="172">
        <v>2089073203</v>
      </c>
      <c r="CH28" s="172">
        <v>2060853338</v>
      </c>
      <c r="CI28" s="172">
        <v>2618418543</v>
      </c>
      <c r="CJ28" s="172">
        <v>3019595649</v>
      </c>
      <c r="CK28" s="178">
        <f t="shared" si="21"/>
        <v>11517897698</v>
      </c>
    </row>
    <row r="29" spans="1:89" s="94" customFormat="1" ht="18.75" customHeight="1">
      <c r="A29" s="182" t="s">
        <v>23</v>
      </c>
      <c r="B29" s="121"/>
      <c r="C29" s="172">
        <f t="shared" si="22"/>
        <v>168798681</v>
      </c>
      <c r="D29" s="172">
        <f t="shared" si="22"/>
        <v>882089438</v>
      </c>
      <c r="E29" s="172">
        <f t="shared" si="22"/>
        <v>1121512006</v>
      </c>
      <c r="F29" s="172">
        <f t="shared" si="22"/>
        <v>1128058054</v>
      </c>
      <c r="G29" s="172">
        <f t="shared" si="22"/>
        <v>1214217983</v>
      </c>
      <c r="H29" s="172">
        <f t="shared" si="22"/>
        <v>1341593874</v>
      </c>
      <c r="I29" s="173">
        <f t="shared" si="1"/>
        <v>5856270036</v>
      </c>
      <c r="J29" s="121"/>
      <c r="K29" s="174">
        <v>112933107</v>
      </c>
      <c r="L29" s="174">
        <v>649633319</v>
      </c>
      <c r="M29" s="174">
        <v>840498276</v>
      </c>
      <c r="N29" s="174">
        <v>826691917</v>
      </c>
      <c r="O29" s="174">
        <v>891348718</v>
      </c>
      <c r="P29" s="174">
        <v>1024930509</v>
      </c>
      <c r="Q29" s="173">
        <f t="shared" si="3"/>
        <v>4346035846</v>
      </c>
      <c r="R29" s="175"/>
      <c r="S29" s="172">
        <v>1940650</v>
      </c>
      <c r="T29" s="172">
        <v>28503260</v>
      </c>
      <c r="U29" s="172">
        <v>75233642</v>
      </c>
      <c r="V29" s="172">
        <v>123924858</v>
      </c>
      <c r="W29" s="172">
        <v>155187660</v>
      </c>
      <c r="X29" s="172">
        <v>144893953</v>
      </c>
      <c r="Y29" s="173">
        <f t="shared" si="5"/>
        <v>529684023</v>
      </c>
      <c r="Z29" s="175"/>
      <c r="AA29" s="172">
        <v>39453816</v>
      </c>
      <c r="AB29" s="172">
        <v>166958118</v>
      </c>
      <c r="AC29" s="172">
        <v>170509987</v>
      </c>
      <c r="AD29" s="172">
        <v>156496352</v>
      </c>
      <c r="AE29" s="172">
        <v>148727643</v>
      </c>
      <c r="AF29" s="172">
        <v>161566122</v>
      </c>
      <c r="AG29" s="176">
        <f t="shared" si="7"/>
        <v>843712038</v>
      </c>
      <c r="AH29" s="177"/>
      <c r="AI29" s="174">
        <v>1630102</v>
      </c>
      <c r="AJ29" s="174">
        <v>6110903</v>
      </c>
      <c r="AK29" s="174">
        <v>7452175</v>
      </c>
      <c r="AL29" s="174">
        <v>4915660</v>
      </c>
      <c r="AM29" s="174">
        <v>5811205</v>
      </c>
      <c r="AN29" s="174">
        <v>3040454</v>
      </c>
      <c r="AO29" s="178">
        <f t="shared" si="9"/>
        <v>28960499</v>
      </c>
      <c r="AP29" s="121"/>
      <c r="AQ29" s="174">
        <v>12841006</v>
      </c>
      <c r="AR29" s="174">
        <v>30883838</v>
      </c>
      <c r="AS29" s="174">
        <v>27817926</v>
      </c>
      <c r="AT29" s="174">
        <v>16029267</v>
      </c>
      <c r="AU29" s="174">
        <v>13142757</v>
      </c>
      <c r="AV29" s="174">
        <v>7162836</v>
      </c>
      <c r="AW29" s="179">
        <f t="shared" si="11"/>
        <v>107877630</v>
      </c>
      <c r="AX29" s="180">
        <v>11311991</v>
      </c>
      <c r="AY29" s="172">
        <v>44106041</v>
      </c>
      <c r="AZ29" s="172">
        <v>515820484</v>
      </c>
      <c r="BA29" s="172">
        <v>915407760</v>
      </c>
      <c r="BB29" s="172">
        <v>1259337751</v>
      </c>
      <c r="BC29" s="172">
        <v>1728902789</v>
      </c>
      <c r="BD29" s="172">
        <v>1607914211</v>
      </c>
      <c r="BE29" s="176">
        <f t="shared" si="13"/>
        <v>6082801027</v>
      </c>
      <c r="BF29" s="180">
        <v>11311991</v>
      </c>
      <c r="BG29" s="172">
        <v>44106041</v>
      </c>
      <c r="BH29" s="172">
        <v>326060229</v>
      </c>
      <c r="BI29" s="172">
        <v>470739807</v>
      </c>
      <c r="BJ29" s="172">
        <v>531015084</v>
      </c>
      <c r="BK29" s="172">
        <v>792763057</v>
      </c>
      <c r="BL29" s="172">
        <v>713334701</v>
      </c>
      <c r="BM29" s="176">
        <f t="shared" si="15"/>
        <v>2889330910</v>
      </c>
      <c r="BN29" s="177"/>
      <c r="BO29" s="181"/>
      <c r="BP29" s="174">
        <v>179057793</v>
      </c>
      <c r="BQ29" s="174">
        <v>394371428</v>
      </c>
      <c r="BR29" s="174">
        <v>633219297</v>
      </c>
      <c r="BS29" s="174">
        <v>725199724</v>
      </c>
      <c r="BT29" s="174">
        <v>483053352</v>
      </c>
      <c r="BU29" s="178">
        <f t="shared" si="17"/>
        <v>2414901594</v>
      </c>
      <c r="BV29" s="121"/>
      <c r="BW29" s="131"/>
      <c r="BX29" s="174">
        <v>10702462</v>
      </c>
      <c r="BY29" s="174">
        <v>50296525</v>
      </c>
      <c r="BZ29" s="174">
        <v>95103370</v>
      </c>
      <c r="CA29" s="174">
        <v>210940008</v>
      </c>
      <c r="CB29" s="174">
        <v>411526158</v>
      </c>
      <c r="CC29" s="179">
        <f t="shared" si="19"/>
        <v>778568523</v>
      </c>
      <c r="CD29" s="180">
        <v>11311991</v>
      </c>
      <c r="CE29" s="172">
        <v>212904722</v>
      </c>
      <c r="CF29" s="172">
        <v>1397909922</v>
      </c>
      <c r="CG29" s="172">
        <v>2036919766</v>
      </c>
      <c r="CH29" s="172">
        <v>2387395805</v>
      </c>
      <c r="CI29" s="172">
        <v>2943120772</v>
      </c>
      <c r="CJ29" s="172">
        <v>2949508085</v>
      </c>
      <c r="CK29" s="178">
        <f t="shared" si="21"/>
        <v>11939071063</v>
      </c>
    </row>
    <row r="30" spans="1:89" s="94" customFormat="1" ht="18.75" customHeight="1">
      <c r="A30" s="183" t="s">
        <v>63</v>
      </c>
      <c r="B30" s="134">
        <f aca="true" t="shared" si="23" ref="B30:H30">SUM(B7:B29)</f>
        <v>0</v>
      </c>
      <c r="C30" s="142">
        <f t="shared" si="23"/>
        <v>4964341094</v>
      </c>
      <c r="D30" s="142">
        <f t="shared" si="23"/>
        <v>23483047279</v>
      </c>
      <c r="E30" s="142">
        <f t="shared" si="23"/>
        <v>23105298418</v>
      </c>
      <c r="F30" s="142">
        <f t="shared" si="23"/>
        <v>21997963680</v>
      </c>
      <c r="G30" s="142">
        <f t="shared" si="23"/>
        <v>20951669813</v>
      </c>
      <c r="H30" s="142">
        <f t="shared" si="23"/>
        <v>22646998519</v>
      </c>
      <c r="I30" s="184">
        <f t="shared" si="1"/>
        <v>117149318803</v>
      </c>
      <c r="J30" s="134">
        <f aca="true" t="shared" si="24" ref="J30:P30">SUM(J7:J29)</f>
        <v>0</v>
      </c>
      <c r="K30" s="185">
        <f t="shared" si="24"/>
        <v>3589789735</v>
      </c>
      <c r="L30" s="185">
        <f t="shared" si="24"/>
        <v>18310893721</v>
      </c>
      <c r="M30" s="185">
        <f t="shared" si="24"/>
        <v>17978006325</v>
      </c>
      <c r="N30" s="185">
        <f t="shared" si="24"/>
        <v>16946081067</v>
      </c>
      <c r="O30" s="185">
        <f t="shared" si="24"/>
        <v>16153639486</v>
      </c>
      <c r="P30" s="185">
        <f t="shared" si="24"/>
        <v>18281788929</v>
      </c>
      <c r="Q30" s="184">
        <f t="shared" si="3"/>
        <v>91260199263</v>
      </c>
      <c r="R30" s="186">
        <f aca="true" t="shared" si="25" ref="R30:X30">SUM(R7:R29)</f>
        <v>0</v>
      </c>
      <c r="S30" s="142">
        <f t="shared" si="25"/>
        <v>34647087</v>
      </c>
      <c r="T30" s="142">
        <f t="shared" si="25"/>
        <v>550704988</v>
      </c>
      <c r="U30" s="142">
        <f t="shared" si="25"/>
        <v>1032223588</v>
      </c>
      <c r="V30" s="142">
        <f t="shared" si="25"/>
        <v>1566685575</v>
      </c>
      <c r="W30" s="142">
        <f t="shared" si="25"/>
        <v>1621313899</v>
      </c>
      <c r="X30" s="142">
        <f t="shared" si="25"/>
        <v>1638474489</v>
      </c>
      <c r="Y30" s="184">
        <f t="shared" si="5"/>
        <v>6444049626</v>
      </c>
      <c r="Z30" s="186">
        <f aca="true" t="shared" si="26" ref="Z30:AF30">SUM(Z7:Z29)</f>
        <v>0</v>
      </c>
      <c r="AA30" s="142">
        <f t="shared" si="26"/>
        <v>1005577561</v>
      </c>
      <c r="AB30" s="142">
        <f t="shared" si="26"/>
        <v>3804105592</v>
      </c>
      <c r="AC30" s="142">
        <f t="shared" si="26"/>
        <v>3398944030</v>
      </c>
      <c r="AD30" s="142">
        <f t="shared" si="26"/>
        <v>2983059729</v>
      </c>
      <c r="AE30" s="142">
        <f t="shared" si="26"/>
        <v>2861615584</v>
      </c>
      <c r="AF30" s="142">
        <f t="shared" si="26"/>
        <v>2563391720</v>
      </c>
      <c r="AG30" s="187">
        <f t="shared" si="7"/>
        <v>16616694216</v>
      </c>
      <c r="AH30" s="188">
        <f aca="true" t="shared" si="27" ref="AH30:AN30">SUM(AH7:AH29)</f>
        <v>0</v>
      </c>
      <c r="AI30" s="185">
        <f t="shared" si="27"/>
        <v>41653757</v>
      </c>
      <c r="AJ30" s="185">
        <f t="shared" si="27"/>
        <v>154816441</v>
      </c>
      <c r="AK30" s="185">
        <f t="shared" si="27"/>
        <v>156149928</v>
      </c>
      <c r="AL30" s="185">
        <f t="shared" si="27"/>
        <v>135639452</v>
      </c>
      <c r="AM30" s="185">
        <f t="shared" si="27"/>
        <v>107249591</v>
      </c>
      <c r="AN30" s="185">
        <f t="shared" si="27"/>
        <v>59783706</v>
      </c>
      <c r="AO30" s="189">
        <f t="shared" si="9"/>
        <v>655292875</v>
      </c>
      <c r="AP30" s="134">
        <f aca="true" t="shared" si="28" ref="AP30:AV30">SUM(AP7:AP29)</f>
        <v>0</v>
      </c>
      <c r="AQ30" s="185">
        <f t="shared" si="28"/>
        <v>292672954</v>
      </c>
      <c r="AR30" s="185">
        <f t="shared" si="28"/>
        <v>662526537</v>
      </c>
      <c r="AS30" s="185">
        <f t="shared" si="28"/>
        <v>539974547</v>
      </c>
      <c r="AT30" s="185">
        <f t="shared" si="28"/>
        <v>366497857</v>
      </c>
      <c r="AU30" s="185">
        <f t="shared" si="28"/>
        <v>207851253</v>
      </c>
      <c r="AV30" s="185">
        <f t="shared" si="28"/>
        <v>103559675</v>
      </c>
      <c r="AW30" s="190">
        <f t="shared" si="11"/>
        <v>2173082823</v>
      </c>
      <c r="AX30" s="186">
        <f aca="true" t="shared" si="29" ref="AX30:BD30">SUM(AX7:AX29)</f>
        <v>116809304</v>
      </c>
      <c r="AY30" s="142">
        <f t="shared" si="29"/>
        <v>771375444</v>
      </c>
      <c r="AZ30" s="142">
        <f t="shared" si="29"/>
        <v>9933103951</v>
      </c>
      <c r="BA30" s="142">
        <f t="shared" si="29"/>
        <v>16481745552</v>
      </c>
      <c r="BB30" s="142">
        <f t="shared" si="29"/>
        <v>22308883711</v>
      </c>
      <c r="BC30" s="142">
        <f t="shared" si="29"/>
        <v>34848435332</v>
      </c>
      <c r="BD30" s="142">
        <f t="shared" si="29"/>
        <v>30224311488</v>
      </c>
      <c r="BE30" s="187">
        <f t="shared" si="13"/>
        <v>114684664782</v>
      </c>
      <c r="BF30" s="186">
        <f aca="true" t="shared" si="30" ref="BF30:BL30">SUM(BF7:BF29)</f>
        <v>116809304</v>
      </c>
      <c r="BG30" s="142">
        <f t="shared" si="30"/>
        <v>771375444</v>
      </c>
      <c r="BH30" s="142">
        <f t="shared" si="30"/>
        <v>6951540334</v>
      </c>
      <c r="BI30" s="142">
        <f t="shared" si="30"/>
        <v>9962893065</v>
      </c>
      <c r="BJ30" s="142">
        <f t="shared" si="30"/>
        <v>12957189195</v>
      </c>
      <c r="BK30" s="142">
        <f t="shared" si="30"/>
        <v>21296187969</v>
      </c>
      <c r="BL30" s="142">
        <f t="shared" si="30"/>
        <v>17501605209</v>
      </c>
      <c r="BM30" s="187">
        <f t="shared" si="15"/>
        <v>69557600520</v>
      </c>
      <c r="BN30" s="188">
        <f>SUM(,BN54,BN81,BN86,BN96)</f>
        <v>0</v>
      </c>
      <c r="BO30" s="185">
        <f>SUM(,BO54,BO81,BO86,BO96)</f>
        <v>0</v>
      </c>
      <c r="BP30" s="185">
        <f>SUM(BP7:BP29)</f>
        <v>2625847747</v>
      </c>
      <c r="BQ30" s="185">
        <f>SUM(BQ7:BQ29)</f>
        <v>5627621203</v>
      </c>
      <c r="BR30" s="185">
        <f>SUM(BR7:BR29)</f>
        <v>7630064082</v>
      </c>
      <c r="BS30" s="185">
        <f>SUM(BS7:BS29)</f>
        <v>7942280190</v>
      </c>
      <c r="BT30" s="185">
        <f>SUM(BT7:BT29)</f>
        <v>3993266671</v>
      </c>
      <c r="BU30" s="189">
        <f t="shared" si="17"/>
        <v>27819079893</v>
      </c>
      <c r="BV30" s="186">
        <f aca="true" t="shared" si="31" ref="BV30:CB30">SUM(BV7:BV29)</f>
        <v>0</v>
      </c>
      <c r="BW30" s="142">
        <f t="shared" si="31"/>
        <v>0</v>
      </c>
      <c r="BX30" s="185">
        <f t="shared" si="31"/>
        <v>355715870</v>
      </c>
      <c r="BY30" s="185">
        <f t="shared" si="31"/>
        <v>891231284</v>
      </c>
      <c r="BZ30" s="185">
        <f t="shared" si="31"/>
        <v>1721630434</v>
      </c>
      <c r="CA30" s="185">
        <f t="shared" si="31"/>
        <v>5609967173</v>
      </c>
      <c r="CB30" s="185">
        <f t="shared" si="31"/>
        <v>8729439608</v>
      </c>
      <c r="CC30" s="190">
        <f t="shared" si="19"/>
        <v>17307984369</v>
      </c>
      <c r="CD30" s="186">
        <f aca="true" t="shared" si="32" ref="CD30:CJ30">SUM(CD7:CD29)</f>
        <v>116809304</v>
      </c>
      <c r="CE30" s="142">
        <f t="shared" si="32"/>
        <v>5735716538</v>
      </c>
      <c r="CF30" s="142">
        <f t="shared" si="32"/>
        <v>33416151230</v>
      </c>
      <c r="CG30" s="142">
        <f t="shared" si="32"/>
        <v>39587043880</v>
      </c>
      <c r="CH30" s="142">
        <f t="shared" si="32"/>
        <v>44306847391</v>
      </c>
      <c r="CI30" s="142">
        <f t="shared" si="32"/>
        <v>55800105145</v>
      </c>
      <c r="CJ30" s="142">
        <f t="shared" si="32"/>
        <v>52871310007</v>
      </c>
      <c r="CK30" s="189">
        <f t="shared" si="21"/>
        <v>231833983495</v>
      </c>
    </row>
    <row r="31" spans="1:89" s="94" customFormat="1" ht="18.75" customHeight="1">
      <c r="A31" s="182" t="s">
        <v>24</v>
      </c>
      <c r="B31" s="121"/>
      <c r="C31" s="172">
        <f aca="true" t="shared" si="33" ref="C31:H56">SUM(K31,S31,AA31,AI31,AQ31)</f>
        <v>296716021</v>
      </c>
      <c r="D31" s="172">
        <f t="shared" si="33"/>
        <v>1274442258</v>
      </c>
      <c r="E31" s="172">
        <f t="shared" si="33"/>
        <v>1174859465</v>
      </c>
      <c r="F31" s="172">
        <f t="shared" si="33"/>
        <v>1078992553</v>
      </c>
      <c r="G31" s="172">
        <f t="shared" si="33"/>
        <v>898062789</v>
      </c>
      <c r="H31" s="172">
        <f t="shared" si="33"/>
        <v>947656856</v>
      </c>
      <c r="I31" s="173">
        <f t="shared" si="1"/>
        <v>5670729942</v>
      </c>
      <c r="J31" s="121"/>
      <c r="K31" s="174">
        <v>213189684</v>
      </c>
      <c r="L31" s="174">
        <v>927814042</v>
      </c>
      <c r="M31" s="174">
        <v>838248942</v>
      </c>
      <c r="N31" s="174">
        <v>783468249</v>
      </c>
      <c r="O31" s="174">
        <v>646394011</v>
      </c>
      <c r="P31" s="174">
        <v>704434062</v>
      </c>
      <c r="Q31" s="173">
        <f t="shared" si="3"/>
        <v>4113548990</v>
      </c>
      <c r="R31" s="175"/>
      <c r="S31" s="172">
        <v>2603887</v>
      </c>
      <c r="T31" s="172">
        <v>37496998</v>
      </c>
      <c r="U31" s="172">
        <v>68187670</v>
      </c>
      <c r="V31" s="172">
        <v>90192395</v>
      </c>
      <c r="W31" s="172">
        <v>90313599</v>
      </c>
      <c r="X31" s="172">
        <v>83719507</v>
      </c>
      <c r="Y31" s="173">
        <f t="shared" si="5"/>
        <v>372514056</v>
      </c>
      <c r="Z31" s="175"/>
      <c r="AA31" s="172">
        <v>65313263</v>
      </c>
      <c r="AB31" s="172">
        <v>266016912</v>
      </c>
      <c r="AC31" s="172">
        <v>229385256</v>
      </c>
      <c r="AD31" s="172">
        <v>177741595</v>
      </c>
      <c r="AE31" s="172">
        <v>143020065</v>
      </c>
      <c r="AF31" s="172">
        <v>151737496</v>
      </c>
      <c r="AG31" s="176">
        <f t="shared" si="7"/>
        <v>1033214587</v>
      </c>
      <c r="AH31" s="177"/>
      <c r="AI31" s="174">
        <v>2088966</v>
      </c>
      <c r="AJ31" s="174">
        <v>8893835</v>
      </c>
      <c r="AK31" s="174">
        <v>9884395</v>
      </c>
      <c r="AL31" s="174">
        <v>7200725</v>
      </c>
      <c r="AM31" s="174">
        <v>5525056</v>
      </c>
      <c r="AN31" s="174">
        <v>2388153</v>
      </c>
      <c r="AO31" s="178">
        <f t="shared" si="9"/>
        <v>35981130</v>
      </c>
      <c r="AP31" s="121"/>
      <c r="AQ31" s="174">
        <v>13520221</v>
      </c>
      <c r="AR31" s="174">
        <v>34220471</v>
      </c>
      <c r="AS31" s="174">
        <v>29153202</v>
      </c>
      <c r="AT31" s="174">
        <v>20389589</v>
      </c>
      <c r="AU31" s="174">
        <v>12810058</v>
      </c>
      <c r="AV31" s="174">
        <v>5377638</v>
      </c>
      <c r="AW31" s="179">
        <f t="shared" si="11"/>
        <v>115471179</v>
      </c>
      <c r="AX31" s="180">
        <v>0</v>
      </c>
      <c r="AY31" s="172">
        <v>27138860</v>
      </c>
      <c r="AZ31" s="172">
        <v>466368909</v>
      </c>
      <c r="BA31" s="172">
        <v>927561441</v>
      </c>
      <c r="BB31" s="172">
        <v>1227125690</v>
      </c>
      <c r="BC31" s="172">
        <v>2006364434</v>
      </c>
      <c r="BD31" s="172">
        <v>2193333484</v>
      </c>
      <c r="BE31" s="176">
        <f t="shared" si="13"/>
        <v>6847892818</v>
      </c>
      <c r="BF31" s="180">
        <v>0</v>
      </c>
      <c r="BG31" s="172">
        <v>27138860</v>
      </c>
      <c r="BH31" s="172">
        <v>315564067</v>
      </c>
      <c r="BI31" s="172">
        <v>570927065</v>
      </c>
      <c r="BJ31" s="172">
        <v>726445486</v>
      </c>
      <c r="BK31" s="172">
        <v>1127882959</v>
      </c>
      <c r="BL31" s="172">
        <v>990543843</v>
      </c>
      <c r="BM31" s="176">
        <f t="shared" si="15"/>
        <v>3758502280</v>
      </c>
      <c r="BN31" s="177"/>
      <c r="BO31" s="181"/>
      <c r="BP31" s="174">
        <v>137088020</v>
      </c>
      <c r="BQ31" s="174">
        <v>327931165</v>
      </c>
      <c r="BR31" s="174">
        <v>420769323</v>
      </c>
      <c r="BS31" s="174">
        <v>461173934</v>
      </c>
      <c r="BT31" s="174">
        <v>237050768</v>
      </c>
      <c r="BU31" s="178">
        <f t="shared" si="17"/>
        <v>1584013210</v>
      </c>
      <c r="BV31" s="121"/>
      <c r="BW31" s="131"/>
      <c r="BX31" s="174">
        <v>13716822</v>
      </c>
      <c r="BY31" s="174">
        <v>28703211</v>
      </c>
      <c r="BZ31" s="174">
        <v>79910881</v>
      </c>
      <c r="CA31" s="174">
        <v>417307541</v>
      </c>
      <c r="CB31" s="174">
        <v>965738873</v>
      </c>
      <c r="CC31" s="179">
        <f t="shared" si="19"/>
        <v>1505377328</v>
      </c>
      <c r="CD31" s="180">
        <v>0</v>
      </c>
      <c r="CE31" s="172">
        <v>323854881</v>
      </c>
      <c r="CF31" s="172">
        <v>1740811167</v>
      </c>
      <c r="CG31" s="172">
        <v>2102420906</v>
      </c>
      <c r="CH31" s="172">
        <v>2306118243</v>
      </c>
      <c r="CI31" s="172">
        <v>2904427223</v>
      </c>
      <c r="CJ31" s="172">
        <v>3140990340</v>
      </c>
      <c r="CK31" s="178">
        <f t="shared" si="21"/>
        <v>12518622760</v>
      </c>
    </row>
    <row r="32" spans="1:89" s="94" customFormat="1" ht="18.75" customHeight="1">
      <c r="A32" s="182" t="s">
        <v>25</v>
      </c>
      <c r="B32" s="121"/>
      <c r="C32" s="172">
        <f t="shared" si="33"/>
        <v>126225713</v>
      </c>
      <c r="D32" s="172">
        <f t="shared" si="33"/>
        <v>550188939</v>
      </c>
      <c r="E32" s="172">
        <f t="shared" si="33"/>
        <v>382824347</v>
      </c>
      <c r="F32" s="172">
        <f t="shared" si="33"/>
        <v>300315723</v>
      </c>
      <c r="G32" s="172">
        <f t="shared" si="33"/>
        <v>294936522</v>
      </c>
      <c r="H32" s="172">
        <f t="shared" si="33"/>
        <v>307873386</v>
      </c>
      <c r="I32" s="173">
        <f t="shared" si="1"/>
        <v>1962364630</v>
      </c>
      <c r="J32" s="121"/>
      <c r="K32" s="174">
        <v>92744387</v>
      </c>
      <c r="L32" s="174">
        <v>428996535</v>
      </c>
      <c r="M32" s="174">
        <v>295070954</v>
      </c>
      <c r="N32" s="174">
        <v>225423633</v>
      </c>
      <c r="O32" s="174">
        <v>218893610</v>
      </c>
      <c r="P32" s="174">
        <v>254683484</v>
      </c>
      <c r="Q32" s="173">
        <f t="shared" si="3"/>
        <v>1515812603</v>
      </c>
      <c r="R32" s="175"/>
      <c r="S32" s="172">
        <v>2508689</v>
      </c>
      <c r="T32" s="172">
        <v>15492594</v>
      </c>
      <c r="U32" s="172">
        <v>24850049</v>
      </c>
      <c r="V32" s="172">
        <v>28548390</v>
      </c>
      <c r="W32" s="172">
        <v>34383024</v>
      </c>
      <c r="X32" s="172">
        <v>23007923</v>
      </c>
      <c r="Y32" s="173">
        <f t="shared" si="5"/>
        <v>128790669</v>
      </c>
      <c r="Z32" s="175"/>
      <c r="AA32" s="172">
        <v>24134236</v>
      </c>
      <c r="AB32" s="172">
        <v>88526241</v>
      </c>
      <c r="AC32" s="172">
        <v>53119070</v>
      </c>
      <c r="AD32" s="172">
        <v>40412170</v>
      </c>
      <c r="AE32" s="172">
        <v>36682899</v>
      </c>
      <c r="AF32" s="172">
        <v>27223071</v>
      </c>
      <c r="AG32" s="176">
        <f t="shared" si="7"/>
        <v>270097687</v>
      </c>
      <c r="AH32" s="177"/>
      <c r="AI32" s="174">
        <v>1235298</v>
      </c>
      <c r="AJ32" s="174">
        <v>4222227</v>
      </c>
      <c r="AK32" s="174">
        <v>2251279</v>
      </c>
      <c r="AL32" s="174">
        <v>1700189</v>
      </c>
      <c r="AM32" s="174">
        <v>1466912</v>
      </c>
      <c r="AN32" s="174">
        <v>1295156</v>
      </c>
      <c r="AO32" s="178">
        <f t="shared" si="9"/>
        <v>12171061</v>
      </c>
      <c r="AP32" s="121"/>
      <c r="AQ32" s="174">
        <v>5603103</v>
      </c>
      <c r="AR32" s="174">
        <v>12951342</v>
      </c>
      <c r="AS32" s="174">
        <v>7532995</v>
      </c>
      <c r="AT32" s="174">
        <v>4231341</v>
      </c>
      <c r="AU32" s="174">
        <v>3510077</v>
      </c>
      <c r="AV32" s="174">
        <v>1663752</v>
      </c>
      <c r="AW32" s="179">
        <f t="shared" si="11"/>
        <v>35492610</v>
      </c>
      <c r="AX32" s="180">
        <v>0</v>
      </c>
      <c r="AY32" s="172">
        <v>4706688</v>
      </c>
      <c r="AZ32" s="172">
        <v>323084363</v>
      </c>
      <c r="BA32" s="172">
        <v>483263896</v>
      </c>
      <c r="BB32" s="172">
        <v>576541507</v>
      </c>
      <c r="BC32" s="172">
        <v>705552794</v>
      </c>
      <c r="BD32" s="172">
        <v>595626987</v>
      </c>
      <c r="BE32" s="176">
        <f t="shared" si="13"/>
        <v>2688776235</v>
      </c>
      <c r="BF32" s="180">
        <v>0</v>
      </c>
      <c r="BG32" s="172">
        <v>4706688</v>
      </c>
      <c r="BH32" s="172">
        <v>242875344</v>
      </c>
      <c r="BI32" s="172">
        <v>295707735</v>
      </c>
      <c r="BJ32" s="172">
        <v>349802576</v>
      </c>
      <c r="BK32" s="172">
        <v>475909908</v>
      </c>
      <c r="BL32" s="172">
        <v>377452429</v>
      </c>
      <c r="BM32" s="176">
        <f t="shared" si="15"/>
        <v>1746454680</v>
      </c>
      <c r="BN32" s="177"/>
      <c r="BO32" s="181"/>
      <c r="BP32" s="174">
        <v>72124339</v>
      </c>
      <c r="BQ32" s="174">
        <v>167817795</v>
      </c>
      <c r="BR32" s="174">
        <v>187755752</v>
      </c>
      <c r="BS32" s="174">
        <v>189602133</v>
      </c>
      <c r="BT32" s="174">
        <v>101581994</v>
      </c>
      <c r="BU32" s="178">
        <f t="shared" si="17"/>
        <v>718882013</v>
      </c>
      <c r="BV32" s="121"/>
      <c r="BW32" s="131"/>
      <c r="BX32" s="174">
        <v>8084680</v>
      </c>
      <c r="BY32" s="174">
        <v>19738366</v>
      </c>
      <c r="BZ32" s="174">
        <v>38983179</v>
      </c>
      <c r="CA32" s="174">
        <v>40040753</v>
      </c>
      <c r="CB32" s="174">
        <v>116592564</v>
      </c>
      <c r="CC32" s="179">
        <f t="shared" si="19"/>
        <v>223439542</v>
      </c>
      <c r="CD32" s="180">
        <v>0</v>
      </c>
      <c r="CE32" s="172">
        <v>130932401</v>
      </c>
      <c r="CF32" s="172">
        <v>873273302</v>
      </c>
      <c r="CG32" s="172">
        <v>866088243</v>
      </c>
      <c r="CH32" s="172">
        <v>876857230</v>
      </c>
      <c r="CI32" s="172">
        <v>1000489316</v>
      </c>
      <c r="CJ32" s="172">
        <v>903500373</v>
      </c>
      <c r="CK32" s="178">
        <f t="shared" si="21"/>
        <v>4651140865</v>
      </c>
    </row>
    <row r="33" spans="1:89" s="94" customFormat="1" ht="18.75" customHeight="1">
      <c r="A33" s="182" t="s">
        <v>26</v>
      </c>
      <c r="B33" s="121"/>
      <c r="C33" s="172">
        <f t="shared" si="33"/>
        <v>92215297</v>
      </c>
      <c r="D33" s="172">
        <f t="shared" si="33"/>
        <v>478145062</v>
      </c>
      <c r="E33" s="172">
        <f t="shared" si="33"/>
        <v>564840955</v>
      </c>
      <c r="F33" s="172">
        <f t="shared" si="33"/>
        <v>542178608</v>
      </c>
      <c r="G33" s="172">
        <f t="shared" si="33"/>
        <v>409306274</v>
      </c>
      <c r="H33" s="172">
        <f t="shared" si="33"/>
        <v>526052176</v>
      </c>
      <c r="I33" s="173">
        <f t="shared" si="1"/>
        <v>2612738372</v>
      </c>
      <c r="J33" s="121"/>
      <c r="K33" s="174">
        <v>65848550</v>
      </c>
      <c r="L33" s="174">
        <v>368475850</v>
      </c>
      <c r="M33" s="174">
        <v>433981904</v>
      </c>
      <c r="N33" s="174">
        <v>415545904</v>
      </c>
      <c r="O33" s="174">
        <v>294364721</v>
      </c>
      <c r="P33" s="174">
        <v>414130252</v>
      </c>
      <c r="Q33" s="173">
        <f t="shared" si="3"/>
        <v>1992347181</v>
      </c>
      <c r="R33" s="175"/>
      <c r="S33" s="172">
        <v>608864</v>
      </c>
      <c r="T33" s="172">
        <v>9741309</v>
      </c>
      <c r="U33" s="172">
        <v>26255378</v>
      </c>
      <c r="V33" s="172">
        <v>35133011</v>
      </c>
      <c r="W33" s="172">
        <v>26598415</v>
      </c>
      <c r="X33" s="172">
        <v>49090375</v>
      </c>
      <c r="Y33" s="173">
        <f t="shared" si="5"/>
        <v>147427352</v>
      </c>
      <c r="Z33" s="175"/>
      <c r="AA33" s="172">
        <v>19375264</v>
      </c>
      <c r="AB33" s="172">
        <v>78791327</v>
      </c>
      <c r="AC33" s="172">
        <v>89187321</v>
      </c>
      <c r="AD33" s="172">
        <v>79029536</v>
      </c>
      <c r="AE33" s="172">
        <v>81801002</v>
      </c>
      <c r="AF33" s="172">
        <v>60247353</v>
      </c>
      <c r="AG33" s="176">
        <f t="shared" si="7"/>
        <v>408431803</v>
      </c>
      <c r="AH33" s="177"/>
      <c r="AI33" s="174">
        <v>794798</v>
      </c>
      <c r="AJ33" s="174">
        <v>3497940</v>
      </c>
      <c r="AK33" s="174">
        <v>3816020</v>
      </c>
      <c r="AL33" s="174">
        <v>2707902</v>
      </c>
      <c r="AM33" s="174">
        <v>1975629</v>
      </c>
      <c r="AN33" s="174">
        <v>915988</v>
      </c>
      <c r="AO33" s="178">
        <f t="shared" si="9"/>
        <v>13708277</v>
      </c>
      <c r="AP33" s="121"/>
      <c r="AQ33" s="174">
        <v>5587821</v>
      </c>
      <c r="AR33" s="174">
        <v>17638636</v>
      </c>
      <c r="AS33" s="174">
        <v>11600332</v>
      </c>
      <c r="AT33" s="174">
        <v>9762255</v>
      </c>
      <c r="AU33" s="174">
        <v>4566507</v>
      </c>
      <c r="AV33" s="174">
        <v>1668208</v>
      </c>
      <c r="AW33" s="179">
        <f t="shared" si="11"/>
        <v>50823759</v>
      </c>
      <c r="AX33" s="180">
        <v>0</v>
      </c>
      <c r="AY33" s="172">
        <v>0</v>
      </c>
      <c r="AZ33" s="172">
        <v>105434972</v>
      </c>
      <c r="BA33" s="172">
        <v>409650929</v>
      </c>
      <c r="BB33" s="172">
        <v>488789102</v>
      </c>
      <c r="BC33" s="172">
        <v>650979294</v>
      </c>
      <c r="BD33" s="172">
        <v>843846471</v>
      </c>
      <c r="BE33" s="176">
        <f t="shared" si="13"/>
        <v>2498700768</v>
      </c>
      <c r="BF33" s="180">
        <v>0</v>
      </c>
      <c r="BG33" s="172">
        <v>0</v>
      </c>
      <c r="BH33" s="172">
        <v>69747360</v>
      </c>
      <c r="BI33" s="172">
        <v>240204212</v>
      </c>
      <c r="BJ33" s="172">
        <v>295124775</v>
      </c>
      <c r="BK33" s="172">
        <v>413028037</v>
      </c>
      <c r="BL33" s="172">
        <v>609538521</v>
      </c>
      <c r="BM33" s="176">
        <f t="shared" si="15"/>
        <v>1627642905</v>
      </c>
      <c r="BN33" s="177"/>
      <c r="BO33" s="181"/>
      <c r="BP33" s="174">
        <v>32957961</v>
      </c>
      <c r="BQ33" s="174">
        <v>164321578</v>
      </c>
      <c r="BR33" s="174">
        <v>174400202</v>
      </c>
      <c r="BS33" s="174">
        <v>157932009</v>
      </c>
      <c r="BT33" s="174">
        <v>123114671</v>
      </c>
      <c r="BU33" s="178">
        <f t="shared" si="17"/>
        <v>652726421</v>
      </c>
      <c r="BV33" s="121"/>
      <c r="BW33" s="131"/>
      <c r="BX33" s="174">
        <v>2729651</v>
      </c>
      <c r="BY33" s="174">
        <v>5125139</v>
      </c>
      <c r="BZ33" s="174">
        <v>19264125</v>
      </c>
      <c r="CA33" s="174">
        <v>80019248</v>
      </c>
      <c r="CB33" s="174">
        <v>111193279</v>
      </c>
      <c r="CC33" s="179">
        <f t="shared" si="19"/>
        <v>218331442</v>
      </c>
      <c r="CD33" s="180">
        <v>0</v>
      </c>
      <c r="CE33" s="172">
        <v>92215297</v>
      </c>
      <c r="CF33" s="172">
        <v>583580034</v>
      </c>
      <c r="CG33" s="172">
        <v>974491884</v>
      </c>
      <c r="CH33" s="172">
        <v>1030967710</v>
      </c>
      <c r="CI33" s="172">
        <v>1060285568</v>
      </c>
      <c r="CJ33" s="172">
        <v>1369898647</v>
      </c>
      <c r="CK33" s="178">
        <f t="shared" si="21"/>
        <v>5111439140</v>
      </c>
    </row>
    <row r="34" spans="1:89" s="94" customFormat="1" ht="18.75" customHeight="1">
      <c r="A34" s="182" t="s">
        <v>27</v>
      </c>
      <c r="B34" s="121"/>
      <c r="C34" s="172">
        <f t="shared" si="33"/>
        <v>73866494</v>
      </c>
      <c r="D34" s="172">
        <f t="shared" si="33"/>
        <v>453614345</v>
      </c>
      <c r="E34" s="172">
        <f t="shared" si="33"/>
        <v>428183736</v>
      </c>
      <c r="F34" s="172">
        <f t="shared" si="33"/>
        <v>419680005</v>
      </c>
      <c r="G34" s="172">
        <f t="shared" si="33"/>
        <v>476405036</v>
      </c>
      <c r="H34" s="172">
        <f t="shared" si="33"/>
        <v>516914229</v>
      </c>
      <c r="I34" s="173">
        <f t="shared" si="1"/>
        <v>2368663845</v>
      </c>
      <c r="J34" s="121"/>
      <c r="K34" s="174">
        <v>50956222</v>
      </c>
      <c r="L34" s="174">
        <v>348892359</v>
      </c>
      <c r="M34" s="174">
        <v>331214772</v>
      </c>
      <c r="N34" s="174">
        <v>314173735</v>
      </c>
      <c r="O34" s="174">
        <v>369885834</v>
      </c>
      <c r="P34" s="174">
        <v>420693177</v>
      </c>
      <c r="Q34" s="173">
        <f t="shared" si="3"/>
        <v>1835816099</v>
      </c>
      <c r="R34" s="175"/>
      <c r="S34" s="172">
        <v>164902</v>
      </c>
      <c r="T34" s="172">
        <v>12753775</v>
      </c>
      <c r="U34" s="172">
        <v>18768013</v>
      </c>
      <c r="V34" s="172">
        <v>31981299</v>
      </c>
      <c r="W34" s="172">
        <v>34941779</v>
      </c>
      <c r="X34" s="172">
        <v>49887505</v>
      </c>
      <c r="Y34" s="173">
        <f t="shared" si="5"/>
        <v>148497273</v>
      </c>
      <c r="Z34" s="175"/>
      <c r="AA34" s="172">
        <v>19277181</v>
      </c>
      <c r="AB34" s="172">
        <v>77451593</v>
      </c>
      <c r="AC34" s="172">
        <v>68246189</v>
      </c>
      <c r="AD34" s="172">
        <v>63805371</v>
      </c>
      <c r="AE34" s="172">
        <v>63509718</v>
      </c>
      <c r="AF34" s="172">
        <v>42216049</v>
      </c>
      <c r="AG34" s="176">
        <f t="shared" si="7"/>
        <v>334506101</v>
      </c>
      <c r="AH34" s="177"/>
      <c r="AI34" s="174">
        <v>482721</v>
      </c>
      <c r="AJ34" s="174">
        <v>2396812</v>
      </c>
      <c r="AK34" s="174">
        <v>2433701</v>
      </c>
      <c r="AL34" s="174">
        <v>2525377</v>
      </c>
      <c r="AM34" s="174">
        <v>2240166</v>
      </c>
      <c r="AN34" s="174">
        <v>1369143</v>
      </c>
      <c r="AO34" s="178">
        <f t="shared" si="9"/>
        <v>11447920</v>
      </c>
      <c r="AP34" s="121"/>
      <c r="AQ34" s="174">
        <v>2985468</v>
      </c>
      <c r="AR34" s="174">
        <v>12119806</v>
      </c>
      <c r="AS34" s="174">
        <v>7521061</v>
      </c>
      <c r="AT34" s="174">
        <v>7194223</v>
      </c>
      <c r="AU34" s="174">
        <v>5827539</v>
      </c>
      <c r="AV34" s="174">
        <v>2748355</v>
      </c>
      <c r="AW34" s="179">
        <f t="shared" si="11"/>
        <v>38396452</v>
      </c>
      <c r="AX34" s="180">
        <v>0</v>
      </c>
      <c r="AY34" s="172">
        <v>3316722</v>
      </c>
      <c r="AZ34" s="172">
        <v>212208375</v>
      </c>
      <c r="BA34" s="172">
        <v>332166479</v>
      </c>
      <c r="BB34" s="172">
        <v>446387408</v>
      </c>
      <c r="BC34" s="172">
        <v>821273467</v>
      </c>
      <c r="BD34" s="172">
        <v>604521581</v>
      </c>
      <c r="BE34" s="176">
        <f t="shared" si="13"/>
        <v>2419874032</v>
      </c>
      <c r="BF34" s="180">
        <v>0</v>
      </c>
      <c r="BG34" s="172">
        <v>3316722</v>
      </c>
      <c r="BH34" s="172">
        <v>155903193</v>
      </c>
      <c r="BI34" s="172">
        <v>194372334</v>
      </c>
      <c r="BJ34" s="172">
        <v>252166825</v>
      </c>
      <c r="BK34" s="172">
        <v>527021194</v>
      </c>
      <c r="BL34" s="172">
        <v>412988893</v>
      </c>
      <c r="BM34" s="176">
        <f t="shared" si="15"/>
        <v>1545769161</v>
      </c>
      <c r="BN34" s="177"/>
      <c r="BO34" s="181"/>
      <c r="BP34" s="174">
        <v>53515757</v>
      </c>
      <c r="BQ34" s="174">
        <v>124763041</v>
      </c>
      <c r="BR34" s="174">
        <v>163405779</v>
      </c>
      <c r="BS34" s="174">
        <v>211098136</v>
      </c>
      <c r="BT34" s="174">
        <v>79429421</v>
      </c>
      <c r="BU34" s="178">
        <f t="shared" si="17"/>
        <v>632212134</v>
      </c>
      <c r="BV34" s="121"/>
      <c r="BW34" s="131"/>
      <c r="BX34" s="174">
        <v>2789425</v>
      </c>
      <c r="BY34" s="174">
        <v>13031104</v>
      </c>
      <c r="BZ34" s="174">
        <v>30814804</v>
      </c>
      <c r="CA34" s="174">
        <v>83154137</v>
      </c>
      <c r="CB34" s="174">
        <v>112103267</v>
      </c>
      <c r="CC34" s="179">
        <f t="shared" si="19"/>
        <v>241892737</v>
      </c>
      <c r="CD34" s="180">
        <v>0</v>
      </c>
      <c r="CE34" s="172">
        <v>77183216</v>
      </c>
      <c r="CF34" s="172">
        <v>665822720</v>
      </c>
      <c r="CG34" s="172">
        <v>760350215</v>
      </c>
      <c r="CH34" s="172">
        <v>866067413</v>
      </c>
      <c r="CI34" s="172">
        <v>1297678503</v>
      </c>
      <c r="CJ34" s="172">
        <v>1121435810</v>
      </c>
      <c r="CK34" s="178">
        <f t="shared" si="21"/>
        <v>4788537877</v>
      </c>
    </row>
    <row r="35" spans="1:89" s="94" customFormat="1" ht="18.75" customHeight="1">
      <c r="A35" s="182" t="s">
        <v>28</v>
      </c>
      <c r="B35" s="121"/>
      <c r="C35" s="172">
        <f t="shared" si="33"/>
        <v>56971170</v>
      </c>
      <c r="D35" s="172">
        <f t="shared" si="33"/>
        <v>263502919</v>
      </c>
      <c r="E35" s="172">
        <f t="shared" si="33"/>
        <v>207195890</v>
      </c>
      <c r="F35" s="172">
        <f t="shared" si="33"/>
        <v>177489967</v>
      </c>
      <c r="G35" s="172">
        <f t="shared" si="33"/>
        <v>145693467</v>
      </c>
      <c r="H35" s="172">
        <f t="shared" si="33"/>
        <v>126646416</v>
      </c>
      <c r="I35" s="173">
        <f t="shared" si="1"/>
        <v>977499829</v>
      </c>
      <c r="J35" s="121"/>
      <c r="K35" s="174">
        <v>44143647</v>
      </c>
      <c r="L35" s="174">
        <v>211886492</v>
      </c>
      <c r="M35" s="174">
        <v>168796334</v>
      </c>
      <c r="N35" s="174">
        <v>137654676</v>
      </c>
      <c r="O35" s="174">
        <v>112238834</v>
      </c>
      <c r="P35" s="174">
        <v>93658493</v>
      </c>
      <c r="Q35" s="173">
        <f t="shared" si="3"/>
        <v>768378476</v>
      </c>
      <c r="R35" s="175"/>
      <c r="S35" s="172">
        <v>1012565</v>
      </c>
      <c r="T35" s="172">
        <v>12678488</v>
      </c>
      <c r="U35" s="172">
        <v>15253817</v>
      </c>
      <c r="V35" s="172">
        <v>18401856</v>
      </c>
      <c r="W35" s="172">
        <v>18708963</v>
      </c>
      <c r="X35" s="172">
        <v>18197689</v>
      </c>
      <c r="Y35" s="173">
        <f t="shared" si="5"/>
        <v>84253378</v>
      </c>
      <c r="Z35" s="175"/>
      <c r="AA35" s="172">
        <v>9220210</v>
      </c>
      <c r="AB35" s="172">
        <v>30191593</v>
      </c>
      <c r="AC35" s="172">
        <v>18591160</v>
      </c>
      <c r="AD35" s="172">
        <v>16259978</v>
      </c>
      <c r="AE35" s="172">
        <v>11209140</v>
      </c>
      <c r="AF35" s="172">
        <v>12791526</v>
      </c>
      <c r="AG35" s="176">
        <f t="shared" si="7"/>
        <v>98263607</v>
      </c>
      <c r="AH35" s="177"/>
      <c r="AI35" s="174">
        <v>668948</v>
      </c>
      <c r="AJ35" s="174">
        <v>1530673</v>
      </c>
      <c r="AK35" s="174">
        <v>1377066</v>
      </c>
      <c r="AL35" s="174">
        <v>1382862</v>
      </c>
      <c r="AM35" s="174">
        <v>1142088</v>
      </c>
      <c r="AN35" s="174">
        <v>743024</v>
      </c>
      <c r="AO35" s="178">
        <f t="shared" si="9"/>
        <v>6844661</v>
      </c>
      <c r="AP35" s="121"/>
      <c r="AQ35" s="174">
        <v>1925800</v>
      </c>
      <c r="AR35" s="174">
        <v>7215673</v>
      </c>
      <c r="AS35" s="174">
        <v>3177513</v>
      </c>
      <c r="AT35" s="174">
        <v>3790595</v>
      </c>
      <c r="AU35" s="174">
        <v>2394442</v>
      </c>
      <c r="AV35" s="174">
        <v>1255684</v>
      </c>
      <c r="AW35" s="179">
        <f t="shared" si="11"/>
        <v>19759707</v>
      </c>
      <c r="AX35" s="180">
        <v>0</v>
      </c>
      <c r="AY35" s="172">
        <v>21758422</v>
      </c>
      <c r="AZ35" s="172">
        <v>219093400</v>
      </c>
      <c r="BA35" s="172">
        <v>288479845</v>
      </c>
      <c r="BB35" s="172">
        <v>302945464</v>
      </c>
      <c r="BC35" s="172">
        <v>585878293</v>
      </c>
      <c r="BD35" s="172">
        <v>297741377</v>
      </c>
      <c r="BE35" s="176">
        <f t="shared" si="13"/>
        <v>1715896801</v>
      </c>
      <c r="BF35" s="180">
        <v>0</v>
      </c>
      <c r="BG35" s="172">
        <v>21758422</v>
      </c>
      <c r="BH35" s="172">
        <v>155162381</v>
      </c>
      <c r="BI35" s="172">
        <v>202895118</v>
      </c>
      <c r="BJ35" s="172">
        <v>222170132</v>
      </c>
      <c r="BK35" s="172">
        <v>398334938</v>
      </c>
      <c r="BL35" s="172">
        <v>174631784</v>
      </c>
      <c r="BM35" s="176">
        <f t="shared" si="15"/>
        <v>1174952775</v>
      </c>
      <c r="BN35" s="177"/>
      <c r="BO35" s="181"/>
      <c r="BP35" s="174">
        <v>63931019</v>
      </c>
      <c r="BQ35" s="174">
        <v>84371561</v>
      </c>
      <c r="BR35" s="174">
        <v>66896364</v>
      </c>
      <c r="BS35" s="174">
        <v>82433176</v>
      </c>
      <c r="BT35" s="174">
        <v>24568872</v>
      </c>
      <c r="BU35" s="178">
        <f t="shared" si="17"/>
        <v>322200992</v>
      </c>
      <c r="BV35" s="121"/>
      <c r="BW35" s="131"/>
      <c r="BX35" s="174">
        <v>0</v>
      </c>
      <c r="BY35" s="174">
        <v>1213166</v>
      </c>
      <c r="BZ35" s="174">
        <v>13878968</v>
      </c>
      <c r="CA35" s="174">
        <v>105110179</v>
      </c>
      <c r="CB35" s="174">
        <v>98540721</v>
      </c>
      <c r="CC35" s="179">
        <f t="shared" si="19"/>
        <v>218743034</v>
      </c>
      <c r="CD35" s="180">
        <v>0</v>
      </c>
      <c r="CE35" s="172">
        <v>78729592</v>
      </c>
      <c r="CF35" s="172">
        <v>482596319</v>
      </c>
      <c r="CG35" s="172">
        <v>495675735</v>
      </c>
      <c r="CH35" s="172">
        <v>480435431</v>
      </c>
      <c r="CI35" s="172">
        <v>731571760</v>
      </c>
      <c r="CJ35" s="172">
        <v>424387793</v>
      </c>
      <c r="CK35" s="178">
        <f t="shared" si="21"/>
        <v>2693396630</v>
      </c>
    </row>
    <row r="36" spans="1:89" s="94" customFormat="1" ht="18.75" customHeight="1">
      <c r="A36" s="182" t="s">
        <v>29</v>
      </c>
      <c r="B36" s="121"/>
      <c r="C36" s="172">
        <f t="shared" si="33"/>
        <v>109689382</v>
      </c>
      <c r="D36" s="172">
        <f t="shared" si="33"/>
        <v>506261460</v>
      </c>
      <c r="E36" s="172">
        <f t="shared" si="33"/>
        <v>527747393</v>
      </c>
      <c r="F36" s="172">
        <f t="shared" si="33"/>
        <v>455891867</v>
      </c>
      <c r="G36" s="172">
        <f t="shared" si="33"/>
        <v>375283167</v>
      </c>
      <c r="H36" s="172">
        <f t="shared" si="33"/>
        <v>372163027</v>
      </c>
      <c r="I36" s="173">
        <f t="shared" si="1"/>
        <v>2347036296</v>
      </c>
      <c r="J36" s="121"/>
      <c r="K36" s="174">
        <v>76746249</v>
      </c>
      <c r="L36" s="174">
        <v>394103468</v>
      </c>
      <c r="M36" s="174">
        <v>389050871</v>
      </c>
      <c r="N36" s="174">
        <v>328005111</v>
      </c>
      <c r="O36" s="174">
        <v>267559438</v>
      </c>
      <c r="P36" s="174">
        <v>277871721</v>
      </c>
      <c r="Q36" s="173">
        <f t="shared" si="3"/>
        <v>1733336858</v>
      </c>
      <c r="R36" s="175"/>
      <c r="S36" s="172">
        <v>2162178</v>
      </c>
      <c r="T36" s="172">
        <v>28498657</v>
      </c>
      <c r="U36" s="172">
        <v>55471184</v>
      </c>
      <c r="V36" s="172">
        <v>74975830</v>
      </c>
      <c r="W36" s="172">
        <v>68887162</v>
      </c>
      <c r="X36" s="172">
        <v>59995347</v>
      </c>
      <c r="Y36" s="173">
        <f t="shared" si="5"/>
        <v>289990358</v>
      </c>
      <c r="Z36" s="175"/>
      <c r="AA36" s="172">
        <v>18986886</v>
      </c>
      <c r="AB36" s="172">
        <v>70149281</v>
      </c>
      <c r="AC36" s="172">
        <v>68185327</v>
      </c>
      <c r="AD36" s="172">
        <v>44576355</v>
      </c>
      <c r="AE36" s="172">
        <v>32921267</v>
      </c>
      <c r="AF36" s="172">
        <v>31868533</v>
      </c>
      <c r="AG36" s="176">
        <f t="shared" si="7"/>
        <v>266687649</v>
      </c>
      <c r="AH36" s="177"/>
      <c r="AI36" s="174">
        <v>1016813</v>
      </c>
      <c r="AJ36" s="174">
        <v>3072135</v>
      </c>
      <c r="AK36" s="174">
        <v>2627413</v>
      </c>
      <c r="AL36" s="174">
        <v>1716141</v>
      </c>
      <c r="AM36" s="174">
        <v>1280709</v>
      </c>
      <c r="AN36" s="174">
        <v>763526</v>
      </c>
      <c r="AO36" s="178">
        <f t="shared" si="9"/>
        <v>10476737</v>
      </c>
      <c r="AP36" s="121"/>
      <c r="AQ36" s="174">
        <v>10777256</v>
      </c>
      <c r="AR36" s="174">
        <v>10437919</v>
      </c>
      <c r="AS36" s="174">
        <v>12412598</v>
      </c>
      <c r="AT36" s="174">
        <v>6618430</v>
      </c>
      <c r="AU36" s="174">
        <v>4634591</v>
      </c>
      <c r="AV36" s="174">
        <v>1663900</v>
      </c>
      <c r="AW36" s="179">
        <f t="shared" si="11"/>
        <v>46544694</v>
      </c>
      <c r="AX36" s="180">
        <v>0</v>
      </c>
      <c r="AY36" s="172">
        <v>27986380</v>
      </c>
      <c r="AZ36" s="172">
        <v>234371858</v>
      </c>
      <c r="BA36" s="172">
        <v>531474856</v>
      </c>
      <c r="BB36" s="172">
        <v>655309507</v>
      </c>
      <c r="BC36" s="172">
        <v>819115096</v>
      </c>
      <c r="BD36" s="172">
        <v>874877859</v>
      </c>
      <c r="BE36" s="176">
        <f t="shared" si="13"/>
        <v>3143135556</v>
      </c>
      <c r="BF36" s="180">
        <v>0</v>
      </c>
      <c r="BG36" s="172">
        <v>27986380</v>
      </c>
      <c r="BH36" s="172">
        <v>183389921</v>
      </c>
      <c r="BI36" s="172">
        <v>317822466</v>
      </c>
      <c r="BJ36" s="172">
        <v>362287168</v>
      </c>
      <c r="BK36" s="172">
        <v>490097370</v>
      </c>
      <c r="BL36" s="172">
        <v>459372091</v>
      </c>
      <c r="BM36" s="176">
        <f t="shared" si="15"/>
        <v>1840955396</v>
      </c>
      <c r="BN36" s="177"/>
      <c r="BO36" s="181"/>
      <c r="BP36" s="174">
        <v>47471298</v>
      </c>
      <c r="BQ36" s="174">
        <v>204180893</v>
      </c>
      <c r="BR36" s="174">
        <v>262196172</v>
      </c>
      <c r="BS36" s="174">
        <v>251809600</v>
      </c>
      <c r="BT36" s="174">
        <v>164620829</v>
      </c>
      <c r="BU36" s="178">
        <f t="shared" si="17"/>
        <v>930278792</v>
      </c>
      <c r="BV36" s="121"/>
      <c r="BW36" s="131"/>
      <c r="BX36" s="174">
        <v>3510639</v>
      </c>
      <c r="BY36" s="174">
        <v>9471497</v>
      </c>
      <c r="BZ36" s="174">
        <v>30826167</v>
      </c>
      <c r="CA36" s="174">
        <v>77208126</v>
      </c>
      <c r="CB36" s="174">
        <v>250884939</v>
      </c>
      <c r="CC36" s="179">
        <f t="shared" si="19"/>
        <v>371901368</v>
      </c>
      <c r="CD36" s="180">
        <v>0</v>
      </c>
      <c r="CE36" s="172">
        <v>137675762</v>
      </c>
      <c r="CF36" s="172">
        <v>740633318</v>
      </c>
      <c r="CG36" s="172">
        <v>1059222249</v>
      </c>
      <c r="CH36" s="172">
        <v>1111201374</v>
      </c>
      <c r="CI36" s="172">
        <v>1194398263</v>
      </c>
      <c r="CJ36" s="172">
        <v>1247040886</v>
      </c>
      <c r="CK36" s="178">
        <f t="shared" si="21"/>
        <v>5490171852</v>
      </c>
    </row>
    <row r="37" spans="1:89" s="94" customFormat="1" ht="18.75" customHeight="1">
      <c r="A37" s="182" t="s">
        <v>30</v>
      </c>
      <c r="B37" s="121"/>
      <c r="C37" s="172">
        <f t="shared" si="33"/>
        <v>20191768</v>
      </c>
      <c r="D37" s="172">
        <f t="shared" si="33"/>
        <v>175262850</v>
      </c>
      <c r="E37" s="172">
        <f t="shared" si="33"/>
        <v>196675535</v>
      </c>
      <c r="F37" s="172">
        <f t="shared" si="33"/>
        <v>226509777</v>
      </c>
      <c r="G37" s="172">
        <f t="shared" si="33"/>
        <v>183941381</v>
      </c>
      <c r="H37" s="172">
        <f t="shared" si="33"/>
        <v>155934009</v>
      </c>
      <c r="I37" s="173">
        <f t="shared" si="1"/>
        <v>958515320</v>
      </c>
      <c r="J37" s="121"/>
      <c r="K37" s="174">
        <v>14384784</v>
      </c>
      <c r="L37" s="174">
        <v>128474692</v>
      </c>
      <c r="M37" s="174">
        <v>148242943</v>
      </c>
      <c r="N37" s="174">
        <v>170591827</v>
      </c>
      <c r="O37" s="174">
        <v>127423779</v>
      </c>
      <c r="P37" s="174">
        <v>120332486</v>
      </c>
      <c r="Q37" s="173">
        <f t="shared" si="3"/>
        <v>709450511</v>
      </c>
      <c r="R37" s="175"/>
      <c r="S37" s="172">
        <v>376079</v>
      </c>
      <c r="T37" s="172">
        <v>13444256</v>
      </c>
      <c r="U37" s="172">
        <v>16417838</v>
      </c>
      <c r="V37" s="172">
        <v>29998977</v>
      </c>
      <c r="W37" s="172">
        <v>36729082</v>
      </c>
      <c r="X37" s="172">
        <v>21634931</v>
      </c>
      <c r="Y37" s="173">
        <f t="shared" si="5"/>
        <v>118601163</v>
      </c>
      <c r="Z37" s="175"/>
      <c r="AA37" s="172">
        <v>4819403</v>
      </c>
      <c r="AB37" s="172">
        <v>27631456</v>
      </c>
      <c r="AC37" s="172">
        <v>25611774</v>
      </c>
      <c r="AD37" s="172">
        <v>22228624</v>
      </c>
      <c r="AE37" s="172">
        <v>15282090</v>
      </c>
      <c r="AF37" s="172">
        <v>12616620</v>
      </c>
      <c r="AG37" s="176">
        <f t="shared" si="7"/>
        <v>108189967</v>
      </c>
      <c r="AH37" s="177"/>
      <c r="AI37" s="174">
        <v>198750</v>
      </c>
      <c r="AJ37" s="174">
        <v>1460735</v>
      </c>
      <c r="AK37" s="174">
        <v>1682830</v>
      </c>
      <c r="AL37" s="174">
        <v>1074125</v>
      </c>
      <c r="AM37" s="174">
        <v>1501884</v>
      </c>
      <c r="AN37" s="174">
        <v>524487</v>
      </c>
      <c r="AO37" s="178">
        <f t="shared" si="9"/>
        <v>6442811</v>
      </c>
      <c r="AP37" s="121"/>
      <c r="AQ37" s="174">
        <v>412752</v>
      </c>
      <c r="AR37" s="174">
        <v>4251711</v>
      </c>
      <c r="AS37" s="174">
        <v>4720150</v>
      </c>
      <c r="AT37" s="174">
        <v>2616224</v>
      </c>
      <c r="AU37" s="174">
        <v>3004546</v>
      </c>
      <c r="AV37" s="174">
        <v>825485</v>
      </c>
      <c r="AW37" s="179">
        <f t="shared" si="11"/>
        <v>15830868</v>
      </c>
      <c r="AX37" s="180">
        <v>327831</v>
      </c>
      <c r="AY37" s="172">
        <v>31218406</v>
      </c>
      <c r="AZ37" s="172">
        <v>171816818</v>
      </c>
      <c r="BA37" s="172">
        <v>252272147</v>
      </c>
      <c r="BB37" s="172">
        <v>283536298</v>
      </c>
      <c r="BC37" s="172">
        <v>532083181</v>
      </c>
      <c r="BD37" s="172">
        <v>285760949</v>
      </c>
      <c r="BE37" s="176">
        <f t="shared" si="13"/>
        <v>1557015630</v>
      </c>
      <c r="BF37" s="180">
        <v>327831</v>
      </c>
      <c r="BG37" s="172">
        <v>31218406</v>
      </c>
      <c r="BH37" s="172">
        <v>121219265</v>
      </c>
      <c r="BI37" s="172">
        <v>163523932</v>
      </c>
      <c r="BJ37" s="172">
        <v>140623845</v>
      </c>
      <c r="BK37" s="172">
        <v>322507125</v>
      </c>
      <c r="BL37" s="172">
        <v>152192862</v>
      </c>
      <c r="BM37" s="176">
        <f t="shared" si="15"/>
        <v>931613266</v>
      </c>
      <c r="BN37" s="177"/>
      <c r="BO37" s="181"/>
      <c r="BP37" s="174">
        <v>48281562</v>
      </c>
      <c r="BQ37" s="174">
        <v>88748215</v>
      </c>
      <c r="BR37" s="174">
        <v>133796417</v>
      </c>
      <c r="BS37" s="174">
        <v>181867815</v>
      </c>
      <c r="BT37" s="174">
        <v>60585009</v>
      </c>
      <c r="BU37" s="178">
        <f t="shared" si="17"/>
        <v>513279018</v>
      </c>
      <c r="BV37" s="121"/>
      <c r="BW37" s="131"/>
      <c r="BX37" s="174">
        <v>2315991</v>
      </c>
      <c r="BY37" s="174">
        <v>0</v>
      </c>
      <c r="BZ37" s="174">
        <v>9116036</v>
      </c>
      <c r="CA37" s="174">
        <v>27708241</v>
      </c>
      <c r="CB37" s="174">
        <v>72983078</v>
      </c>
      <c r="CC37" s="179">
        <f t="shared" si="19"/>
        <v>112123346</v>
      </c>
      <c r="CD37" s="180">
        <v>327831</v>
      </c>
      <c r="CE37" s="172">
        <v>51410174</v>
      </c>
      <c r="CF37" s="172">
        <v>347079668</v>
      </c>
      <c r="CG37" s="172">
        <v>448947682</v>
      </c>
      <c r="CH37" s="172">
        <v>510046075</v>
      </c>
      <c r="CI37" s="172">
        <v>716024562</v>
      </c>
      <c r="CJ37" s="172">
        <v>441694958</v>
      </c>
      <c r="CK37" s="178">
        <f t="shared" si="21"/>
        <v>2515530950</v>
      </c>
    </row>
    <row r="38" spans="1:89" s="94" customFormat="1" ht="18.75" customHeight="1">
      <c r="A38" s="182" t="s">
        <v>31</v>
      </c>
      <c r="B38" s="121"/>
      <c r="C38" s="172">
        <f t="shared" si="33"/>
        <v>127709509</v>
      </c>
      <c r="D38" s="172">
        <f t="shared" si="33"/>
        <v>545595697</v>
      </c>
      <c r="E38" s="172">
        <f t="shared" si="33"/>
        <v>502781905</v>
      </c>
      <c r="F38" s="172">
        <f t="shared" si="33"/>
        <v>399525770</v>
      </c>
      <c r="G38" s="172">
        <f t="shared" si="33"/>
        <v>320270719</v>
      </c>
      <c r="H38" s="172">
        <f t="shared" si="33"/>
        <v>382586827</v>
      </c>
      <c r="I38" s="173">
        <f t="shared" si="1"/>
        <v>2278470427</v>
      </c>
      <c r="J38" s="121"/>
      <c r="K38" s="174">
        <v>85975467</v>
      </c>
      <c r="L38" s="174">
        <v>415583458</v>
      </c>
      <c r="M38" s="174">
        <v>365972682</v>
      </c>
      <c r="N38" s="174">
        <v>283721083</v>
      </c>
      <c r="O38" s="174">
        <v>224751815</v>
      </c>
      <c r="P38" s="174">
        <v>287209019</v>
      </c>
      <c r="Q38" s="173">
        <f t="shared" si="3"/>
        <v>1663213524</v>
      </c>
      <c r="R38" s="175"/>
      <c r="S38" s="172">
        <v>460273</v>
      </c>
      <c r="T38" s="172">
        <v>12489350</v>
      </c>
      <c r="U38" s="172">
        <v>26518353</v>
      </c>
      <c r="V38" s="172">
        <v>47722206</v>
      </c>
      <c r="W38" s="172">
        <v>41296262</v>
      </c>
      <c r="X38" s="172">
        <v>34970338</v>
      </c>
      <c r="Y38" s="173">
        <f t="shared" si="5"/>
        <v>163456782</v>
      </c>
      <c r="Z38" s="175"/>
      <c r="AA38" s="172">
        <v>32023253</v>
      </c>
      <c r="AB38" s="172">
        <v>96578729</v>
      </c>
      <c r="AC38" s="172">
        <v>96678792</v>
      </c>
      <c r="AD38" s="172">
        <v>59547583</v>
      </c>
      <c r="AE38" s="172">
        <v>49546709</v>
      </c>
      <c r="AF38" s="172">
        <v>57508711</v>
      </c>
      <c r="AG38" s="176">
        <f t="shared" si="7"/>
        <v>391883777</v>
      </c>
      <c r="AH38" s="177"/>
      <c r="AI38" s="174">
        <v>1133481</v>
      </c>
      <c r="AJ38" s="174">
        <v>4449337</v>
      </c>
      <c r="AK38" s="174">
        <v>3153790</v>
      </c>
      <c r="AL38" s="174">
        <v>2322774</v>
      </c>
      <c r="AM38" s="174">
        <v>1745591</v>
      </c>
      <c r="AN38" s="174">
        <v>1047430</v>
      </c>
      <c r="AO38" s="178">
        <f t="shared" si="9"/>
        <v>13852403</v>
      </c>
      <c r="AP38" s="121"/>
      <c r="AQ38" s="174">
        <v>8117035</v>
      </c>
      <c r="AR38" s="174">
        <v>16494823</v>
      </c>
      <c r="AS38" s="174">
        <v>10458288</v>
      </c>
      <c r="AT38" s="174">
        <v>6212124</v>
      </c>
      <c r="AU38" s="174">
        <v>2930342</v>
      </c>
      <c r="AV38" s="174">
        <v>1851329</v>
      </c>
      <c r="AW38" s="179">
        <f t="shared" si="11"/>
        <v>46063941</v>
      </c>
      <c r="AX38" s="180">
        <v>7019961</v>
      </c>
      <c r="AY38" s="172">
        <v>14356716</v>
      </c>
      <c r="AZ38" s="172">
        <v>164138784</v>
      </c>
      <c r="BA38" s="172">
        <v>420415565</v>
      </c>
      <c r="BB38" s="172">
        <v>565218401</v>
      </c>
      <c r="BC38" s="172">
        <v>768022563</v>
      </c>
      <c r="BD38" s="172">
        <v>866545621</v>
      </c>
      <c r="BE38" s="176">
        <f t="shared" si="13"/>
        <v>2805717611</v>
      </c>
      <c r="BF38" s="180">
        <v>7019961</v>
      </c>
      <c r="BG38" s="172">
        <v>14356716</v>
      </c>
      <c r="BH38" s="172">
        <v>112193554</v>
      </c>
      <c r="BI38" s="172">
        <v>269117045</v>
      </c>
      <c r="BJ38" s="172">
        <v>308103726</v>
      </c>
      <c r="BK38" s="172">
        <v>466885372</v>
      </c>
      <c r="BL38" s="172">
        <v>452881388</v>
      </c>
      <c r="BM38" s="176">
        <f t="shared" si="15"/>
        <v>1630557762</v>
      </c>
      <c r="BN38" s="177"/>
      <c r="BO38" s="181"/>
      <c r="BP38" s="174">
        <v>51959594</v>
      </c>
      <c r="BQ38" s="174">
        <v>139128833</v>
      </c>
      <c r="BR38" s="174">
        <v>217286486</v>
      </c>
      <c r="BS38" s="174">
        <v>208160704</v>
      </c>
      <c r="BT38" s="174">
        <v>124087046</v>
      </c>
      <c r="BU38" s="178">
        <f t="shared" si="17"/>
        <v>740622663</v>
      </c>
      <c r="BV38" s="121"/>
      <c r="BW38" s="131"/>
      <c r="BX38" s="174">
        <v>-14364</v>
      </c>
      <c r="BY38" s="174">
        <v>12169687</v>
      </c>
      <c r="BZ38" s="174">
        <v>39828189</v>
      </c>
      <c r="CA38" s="174">
        <v>92976487</v>
      </c>
      <c r="CB38" s="174">
        <v>289577187</v>
      </c>
      <c r="CC38" s="179">
        <f t="shared" si="19"/>
        <v>434537186</v>
      </c>
      <c r="CD38" s="180">
        <v>7019961</v>
      </c>
      <c r="CE38" s="172">
        <v>142066225</v>
      </c>
      <c r="CF38" s="172">
        <v>709734481</v>
      </c>
      <c r="CG38" s="172">
        <v>923197470</v>
      </c>
      <c r="CH38" s="172">
        <v>964744171</v>
      </c>
      <c r="CI38" s="172">
        <v>1088293282</v>
      </c>
      <c r="CJ38" s="172">
        <v>1249132448</v>
      </c>
      <c r="CK38" s="178">
        <f t="shared" si="21"/>
        <v>5084188038</v>
      </c>
    </row>
    <row r="39" spans="1:89" s="94" customFormat="1" ht="18.75" customHeight="1">
      <c r="A39" s="182" t="s">
        <v>32</v>
      </c>
      <c r="B39" s="121"/>
      <c r="C39" s="172">
        <f t="shared" si="33"/>
        <v>110788492</v>
      </c>
      <c r="D39" s="172">
        <f t="shared" si="33"/>
        <v>764023229</v>
      </c>
      <c r="E39" s="172">
        <f t="shared" si="33"/>
        <v>1046957140</v>
      </c>
      <c r="F39" s="172">
        <f t="shared" si="33"/>
        <v>1055113850</v>
      </c>
      <c r="G39" s="172">
        <f t="shared" si="33"/>
        <v>950714061</v>
      </c>
      <c r="H39" s="172">
        <f t="shared" si="33"/>
        <v>1091627105</v>
      </c>
      <c r="I39" s="173">
        <f t="shared" si="1"/>
        <v>5019223877</v>
      </c>
      <c r="J39" s="121"/>
      <c r="K39" s="174">
        <v>73795971</v>
      </c>
      <c r="L39" s="174">
        <v>556781161</v>
      </c>
      <c r="M39" s="174">
        <v>791647023</v>
      </c>
      <c r="N39" s="174">
        <v>770866823</v>
      </c>
      <c r="O39" s="174">
        <v>698841211</v>
      </c>
      <c r="P39" s="174">
        <v>792329937</v>
      </c>
      <c r="Q39" s="173">
        <f t="shared" si="3"/>
        <v>3684262126</v>
      </c>
      <c r="R39" s="175"/>
      <c r="S39" s="172">
        <v>1166259</v>
      </c>
      <c r="T39" s="172">
        <v>31668660</v>
      </c>
      <c r="U39" s="172">
        <v>64791510</v>
      </c>
      <c r="V39" s="172">
        <v>135952032</v>
      </c>
      <c r="W39" s="172">
        <v>148393197</v>
      </c>
      <c r="X39" s="172">
        <v>173006696</v>
      </c>
      <c r="Y39" s="173">
        <f t="shared" si="5"/>
        <v>554978354</v>
      </c>
      <c r="Z39" s="175"/>
      <c r="AA39" s="172">
        <v>26672184</v>
      </c>
      <c r="AB39" s="172">
        <v>152477312</v>
      </c>
      <c r="AC39" s="172">
        <v>169978216</v>
      </c>
      <c r="AD39" s="172">
        <v>134204687</v>
      </c>
      <c r="AE39" s="172">
        <v>92155370</v>
      </c>
      <c r="AF39" s="172">
        <v>118291922</v>
      </c>
      <c r="AG39" s="176">
        <f t="shared" si="7"/>
        <v>693779691</v>
      </c>
      <c r="AH39" s="177"/>
      <c r="AI39" s="174">
        <v>889029</v>
      </c>
      <c r="AJ39" s="174">
        <v>4575805</v>
      </c>
      <c r="AK39" s="174">
        <v>4693225</v>
      </c>
      <c r="AL39" s="174">
        <v>3863154</v>
      </c>
      <c r="AM39" s="174">
        <v>3788870</v>
      </c>
      <c r="AN39" s="174">
        <v>2768048</v>
      </c>
      <c r="AO39" s="178">
        <f t="shared" si="9"/>
        <v>20578131</v>
      </c>
      <c r="AP39" s="121"/>
      <c r="AQ39" s="174">
        <v>8265049</v>
      </c>
      <c r="AR39" s="174">
        <v>18520291</v>
      </c>
      <c r="AS39" s="174">
        <v>15847166</v>
      </c>
      <c r="AT39" s="174">
        <v>10227154</v>
      </c>
      <c r="AU39" s="174">
        <v>7535413</v>
      </c>
      <c r="AV39" s="174">
        <v>5230502</v>
      </c>
      <c r="AW39" s="179">
        <f t="shared" si="11"/>
        <v>65625575</v>
      </c>
      <c r="AX39" s="180">
        <v>0</v>
      </c>
      <c r="AY39" s="172">
        <v>3565684</v>
      </c>
      <c r="AZ39" s="172">
        <v>311402337</v>
      </c>
      <c r="BA39" s="172">
        <v>645577219</v>
      </c>
      <c r="BB39" s="172">
        <v>927718218</v>
      </c>
      <c r="BC39" s="172">
        <v>1564411150</v>
      </c>
      <c r="BD39" s="172">
        <v>1931824860</v>
      </c>
      <c r="BE39" s="176">
        <f t="shared" si="13"/>
        <v>5384499468</v>
      </c>
      <c r="BF39" s="180">
        <v>0</v>
      </c>
      <c r="BG39" s="172">
        <v>3565684</v>
      </c>
      <c r="BH39" s="172">
        <v>185420762</v>
      </c>
      <c r="BI39" s="172">
        <v>374628809</v>
      </c>
      <c r="BJ39" s="172">
        <v>487642809</v>
      </c>
      <c r="BK39" s="172">
        <v>844954701</v>
      </c>
      <c r="BL39" s="172">
        <v>940722394</v>
      </c>
      <c r="BM39" s="176">
        <f t="shared" si="15"/>
        <v>2836935159</v>
      </c>
      <c r="BN39" s="177"/>
      <c r="BO39" s="181"/>
      <c r="BP39" s="174">
        <v>109361001</v>
      </c>
      <c r="BQ39" s="174">
        <v>217130358</v>
      </c>
      <c r="BR39" s="174">
        <v>337622326</v>
      </c>
      <c r="BS39" s="174">
        <v>389257623</v>
      </c>
      <c r="BT39" s="174">
        <v>249895822</v>
      </c>
      <c r="BU39" s="178">
        <f t="shared" si="17"/>
        <v>1303267130</v>
      </c>
      <c r="BV39" s="121"/>
      <c r="BW39" s="131"/>
      <c r="BX39" s="174">
        <v>16620574</v>
      </c>
      <c r="BY39" s="174">
        <v>53818052</v>
      </c>
      <c r="BZ39" s="174">
        <v>102452918</v>
      </c>
      <c r="CA39" s="174">
        <v>330198826</v>
      </c>
      <c r="CB39" s="174">
        <v>741206644</v>
      </c>
      <c r="CC39" s="179">
        <f t="shared" si="19"/>
        <v>1244297014</v>
      </c>
      <c r="CD39" s="180">
        <v>0</v>
      </c>
      <c r="CE39" s="172">
        <v>114354176</v>
      </c>
      <c r="CF39" s="172">
        <v>1075425566</v>
      </c>
      <c r="CG39" s="172">
        <v>1692534359</v>
      </c>
      <c r="CH39" s="172">
        <v>1982832068</v>
      </c>
      <c r="CI39" s="172">
        <v>2515125211</v>
      </c>
      <c r="CJ39" s="172">
        <v>3023451965</v>
      </c>
      <c r="CK39" s="178">
        <f t="shared" si="21"/>
        <v>10403723345</v>
      </c>
    </row>
    <row r="40" spans="1:89" s="94" customFormat="1" ht="18.75" customHeight="1">
      <c r="A40" s="182" t="s">
        <v>33</v>
      </c>
      <c r="B40" s="121"/>
      <c r="C40" s="172">
        <f t="shared" si="33"/>
        <v>73639684</v>
      </c>
      <c r="D40" s="172">
        <f t="shared" si="33"/>
        <v>277951042</v>
      </c>
      <c r="E40" s="172">
        <f t="shared" si="33"/>
        <v>306244385</v>
      </c>
      <c r="F40" s="172">
        <f t="shared" si="33"/>
        <v>254997849</v>
      </c>
      <c r="G40" s="172">
        <f t="shared" si="33"/>
        <v>202326878</v>
      </c>
      <c r="H40" s="172">
        <f t="shared" si="33"/>
        <v>210923565</v>
      </c>
      <c r="I40" s="173">
        <f t="shared" si="1"/>
        <v>1326083403</v>
      </c>
      <c r="J40" s="121"/>
      <c r="K40" s="174">
        <v>53091041</v>
      </c>
      <c r="L40" s="174">
        <v>213689253</v>
      </c>
      <c r="M40" s="174">
        <v>225541741</v>
      </c>
      <c r="N40" s="174">
        <v>193173769</v>
      </c>
      <c r="O40" s="174">
        <v>148670877</v>
      </c>
      <c r="P40" s="174">
        <v>153543073</v>
      </c>
      <c r="Q40" s="173">
        <f t="shared" si="3"/>
        <v>987709754</v>
      </c>
      <c r="R40" s="175"/>
      <c r="S40" s="172">
        <v>458966</v>
      </c>
      <c r="T40" s="172">
        <v>9190643</v>
      </c>
      <c r="U40" s="172">
        <v>23806678</v>
      </c>
      <c r="V40" s="172">
        <v>23751073</v>
      </c>
      <c r="W40" s="172">
        <v>19606614</v>
      </c>
      <c r="X40" s="172">
        <v>24518779</v>
      </c>
      <c r="Y40" s="173">
        <f t="shared" si="5"/>
        <v>101332753</v>
      </c>
      <c r="Z40" s="175"/>
      <c r="AA40" s="172">
        <v>15128654</v>
      </c>
      <c r="AB40" s="172">
        <v>45505165</v>
      </c>
      <c r="AC40" s="172">
        <v>51197819</v>
      </c>
      <c r="AD40" s="172">
        <v>30808866</v>
      </c>
      <c r="AE40" s="172">
        <v>30685137</v>
      </c>
      <c r="AF40" s="172">
        <v>31665554</v>
      </c>
      <c r="AG40" s="176">
        <f t="shared" si="7"/>
        <v>204991195</v>
      </c>
      <c r="AH40" s="177"/>
      <c r="AI40" s="174">
        <v>526623</v>
      </c>
      <c r="AJ40" s="174">
        <v>1346168</v>
      </c>
      <c r="AK40" s="174">
        <v>1501873</v>
      </c>
      <c r="AL40" s="174">
        <v>1909423</v>
      </c>
      <c r="AM40" s="174">
        <v>1457930</v>
      </c>
      <c r="AN40" s="174">
        <v>201001</v>
      </c>
      <c r="AO40" s="178">
        <f t="shared" si="9"/>
        <v>6943018</v>
      </c>
      <c r="AP40" s="121"/>
      <c r="AQ40" s="174">
        <v>4434400</v>
      </c>
      <c r="AR40" s="174">
        <v>8219813</v>
      </c>
      <c r="AS40" s="174">
        <v>4196274</v>
      </c>
      <c r="AT40" s="174">
        <v>5354718</v>
      </c>
      <c r="AU40" s="174">
        <v>1906320</v>
      </c>
      <c r="AV40" s="174">
        <v>995158</v>
      </c>
      <c r="AW40" s="179">
        <f t="shared" si="11"/>
        <v>25106683</v>
      </c>
      <c r="AX40" s="180">
        <v>13664840</v>
      </c>
      <c r="AY40" s="172">
        <v>10159006</v>
      </c>
      <c r="AZ40" s="172">
        <v>145573790</v>
      </c>
      <c r="BA40" s="172">
        <v>228478801</v>
      </c>
      <c r="BB40" s="172">
        <v>324241872</v>
      </c>
      <c r="BC40" s="172">
        <v>403660368</v>
      </c>
      <c r="BD40" s="172">
        <v>307441595</v>
      </c>
      <c r="BE40" s="176">
        <f t="shared" si="13"/>
        <v>1433220272</v>
      </c>
      <c r="BF40" s="180">
        <v>13664840</v>
      </c>
      <c r="BG40" s="172">
        <v>10159006</v>
      </c>
      <c r="BH40" s="172">
        <v>94325085</v>
      </c>
      <c r="BI40" s="172">
        <v>152617836</v>
      </c>
      <c r="BJ40" s="172">
        <v>216068025</v>
      </c>
      <c r="BK40" s="172">
        <v>314439807</v>
      </c>
      <c r="BL40" s="172">
        <v>224721235</v>
      </c>
      <c r="BM40" s="176">
        <f t="shared" si="15"/>
        <v>1025995834</v>
      </c>
      <c r="BN40" s="177"/>
      <c r="BO40" s="181"/>
      <c r="BP40" s="174">
        <v>42597733</v>
      </c>
      <c r="BQ40" s="174">
        <v>74751738</v>
      </c>
      <c r="BR40" s="174">
        <v>98563489</v>
      </c>
      <c r="BS40" s="174">
        <v>73478558</v>
      </c>
      <c r="BT40" s="174">
        <v>34722618</v>
      </c>
      <c r="BU40" s="178">
        <f t="shared" si="17"/>
        <v>324114136</v>
      </c>
      <c r="BV40" s="121"/>
      <c r="BW40" s="131"/>
      <c r="BX40" s="174">
        <v>8650972</v>
      </c>
      <c r="BY40" s="174">
        <v>1109227</v>
      </c>
      <c r="BZ40" s="174">
        <v>9610358</v>
      </c>
      <c r="CA40" s="174">
        <v>15742003</v>
      </c>
      <c r="CB40" s="174">
        <v>47997742</v>
      </c>
      <c r="CC40" s="179">
        <f t="shared" si="19"/>
        <v>83110302</v>
      </c>
      <c r="CD40" s="180">
        <v>13664840</v>
      </c>
      <c r="CE40" s="172">
        <v>83798690</v>
      </c>
      <c r="CF40" s="172">
        <v>423524832</v>
      </c>
      <c r="CG40" s="172">
        <v>534723186</v>
      </c>
      <c r="CH40" s="172">
        <v>579239721</v>
      </c>
      <c r="CI40" s="172">
        <v>605987246</v>
      </c>
      <c r="CJ40" s="172">
        <v>518365160</v>
      </c>
      <c r="CK40" s="178">
        <f t="shared" si="21"/>
        <v>2759303675</v>
      </c>
    </row>
    <row r="41" spans="1:89" s="94" customFormat="1" ht="18.75" customHeight="1">
      <c r="A41" s="182" t="s">
        <v>34</v>
      </c>
      <c r="B41" s="121"/>
      <c r="C41" s="172">
        <f t="shared" si="33"/>
        <v>80959891</v>
      </c>
      <c r="D41" s="172">
        <f t="shared" si="33"/>
        <v>474526201</v>
      </c>
      <c r="E41" s="172">
        <f t="shared" si="33"/>
        <v>381519229</v>
      </c>
      <c r="F41" s="172">
        <f t="shared" si="33"/>
        <v>248357633</v>
      </c>
      <c r="G41" s="172">
        <f t="shared" si="33"/>
        <v>263211686</v>
      </c>
      <c r="H41" s="172">
        <f t="shared" si="33"/>
        <v>348708015</v>
      </c>
      <c r="I41" s="173">
        <f t="shared" si="1"/>
        <v>1797282655</v>
      </c>
      <c r="J41" s="121"/>
      <c r="K41" s="174">
        <v>57840706</v>
      </c>
      <c r="L41" s="174">
        <v>361825417</v>
      </c>
      <c r="M41" s="174">
        <v>300082289</v>
      </c>
      <c r="N41" s="174">
        <v>188634668</v>
      </c>
      <c r="O41" s="174">
        <v>202715629</v>
      </c>
      <c r="P41" s="174">
        <v>278532555</v>
      </c>
      <c r="Q41" s="173">
        <f t="shared" si="3"/>
        <v>1389631264</v>
      </c>
      <c r="R41" s="175"/>
      <c r="S41" s="172">
        <v>880016</v>
      </c>
      <c r="T41" s="172">
        <v>22154337</v>
      </c>
      <c r="U41" s="172">
        <v>29053946</v>
      </c>
      <c r="V41" s="172">
        <v>25419517</v>
      </c>
      <c r="W41" s="172">
        <v>36481497</v>
      </c>
      <c r="X41" s="172">
        <v>42350686</v>
      </c>
      <c r="Y41" s="173">
        <f t="shared" si="5"/>
        <v>156339999</v>
      </c>
      <c r="Z41" s="175"/>
      <c r="AA41" s="172">
        <v>15810742</v>
      </c>
      <c r="AB41" s="172">
        <v>70574867</v>
      </c>
      <c r="AC41" s="172">
        <v>38670391</v>
      </c>
      <c r="AD41" s="172">
        <v>27471476</v>
      </c>
      <c r="AE41" s="172">
        <v>19889724</v>
      </c>
      <c r="AF41" s="172">
        <v>24018556</v>
      </c>
      <c r="AG41" s="176">
        <f t="shared" si="7"/>
        <v>196435756</v>
      </c>
      <c r="AH41" s="177"/>
      <c r="AI41" s="174">
        <v>1081948</v>
      </c>
      <c r="AJ41" s="174">
        <v>3576551</v>
      </c>
      <c r="AK41" s="174">
        <v>3170099</v>
      </c>
      <c r="AL41" s="174">
        <v>1705745</v>
      </c>
      <c r="AM41" s="174">
        <v>1799276</v>
      </c>
      <c r="AN41" s="174">
        <v>1085991</v>
      </c>
      <c r="AO41" s="178">
        <f t="shared" si="9"/>
        <v>12419610</v>
      </c>
      <c r="AP41" s="121"/>
      <c r="AQ41" s="174">
        <v>5346479</v>
      </c>
      <c r="AR41" s="174">
        <v>16395029</v>
      </c>
      <c r="AS41" s="174">
        <v>10542504</v>
      </c>
      <c r="AT41" s="174">
        <v>5126227</v>
      </c>
      <c r="AU41" s="174">
        <v>2325560</v>
      </c>
      <c r="AV41" s="174">
        <v>2720227</v>
      </c>
      <c r="AW41" s="179">
        <f t="shared" si="11"/>
        <v>42456026</v>
      </c>
      <c r="AX41" s="180">
        <v>0</v>
      </c>
      <c r="AY41" s="172">
        <v>10619120</v>
      </c>
      <c r="AZ41" s="172">
        <v>281809993</v>
      </c>
      <c r="BA41" s="172">
        <v>479656241</v>
      </c>
      <c r="BB41" s="172">
        <v>472630301</v>
      </c>
      <c r="BC41" s="172">
        <v>733873071</v>
      </c>
      <c r="BD41" s="172">
        <v>665616479</v>
      </c>
      <c r="BE41" s="176">
        <f t="shared" si="13"/>
        <v>2644205205</v>
      </c>
      <c r="BF41" s="180">
        <v>0</v>
      </c>
      <c r="BG41" s="172">
        <v>10619120</v>
      </c>
      <c r="BH41" s="172">
        <v>174961551</v>
      </c>
      <c r="BI41" s="172">
        <v>280327062</v>
      </c>
      <c r="BJ41" s="172">
        <v>266119191</v>
      </c>
      <c r="BK41" s="172">
        <v>440018802</v>
      </c>
      <c r="BL41" s="172">
        <v>403558102</v>
      </c>
      <c r="BM41" s="176">
        <f t="shared" si="15"/>
        <v>1575603828</v>
      </c>
      <c r="BN41" s="177"/>
      <c r="BO41" s="181"/>
      <c r="BP41" s="174">
        <v>79156173</v>
      </c>
      <c r="BQ41" s="174">
        <v>173211993</v>
      </c>
      <c r="BR41" s="174">
        <v>159134573</v>
      </c>
      <c r="BS41" s="174">
        <v>137619930</v>
      </c>
      <c r="BT41" s="174">
        <v>97916129</v>
      </c>
      <c r="BU41" s="178">
        <f t="shared" si="17"/>
        <v>647038798</v>
      </c>
      <c r="BV41" s="121"/>
      <c r="BW41" s="131"/>
      <c r="BX41" s="174">
        <v>27692269</v>
      </c>
      <c r="BY41" s="174">
        <v>26117186</v>
      </c>
      <c r="BZ41" s="174">
        <v>47376537</v>
      </c>
      <c r="CA41" s="174">
        <v>156234339</v>
      </c>
      <c r="CB41" s="174">
        <v>164142248</v>
      </c>
      <c r="CC41" s="179">
        <f t="shared" si="19"/>
        <v>421562579</v>
      </c>
      <c r="CD41" s="180">
        <v>0</v>
      </c>
      <c r="CE41" s="172">
        <v>91579011</v>
      </c>
      <c r="CF41" s="172">
        <v>756336194</v>
      </c>
      <c r="CG41" s="172">
        <v>861175470</v>
      </c>
      <c r="CH41" s="172">
        <v>720987934</v>
      </c>
      <c r="CI41" s="172">
        <v>997084757</v>
      </c>
      <c r="CJ41" s="172">
        <v>1014324494</v>
      </c>
      <c r="CK41" s="178">
        <f t="shared" si="21"/>
        <v>4441487860</v>
      </c>
    </row>
    <row r="42" spans="1:89" s="94" customFormat="1" ht="18.75" customHeight="1">
      <c r="A42" s="182" t="s">
        <v>35</v>
      </c>
      <c r="B42" s="121"/>
      <c r="C42" s="172">
        <f t="shared" si="33"/>
        <v>112200877</v>
      </c>
      <c r="D42" s="172">
        <f t="shared" si="33"/>
        <v>451697524</v>
      </c>
      <c r="E42" s="172">
        <f t="shared" si="33"/>
        <v>384793045</v>
      </c>
      <c r="F42" s="172">
        <f t="shared" si="33"/>
        <v>335037784</v>
      </c>
      <c r="G42" s="172">
        <f t="shared" si="33"/>
        <v>294542820</v>
      </c>
      <c r="H42" s="172">
        <f t="shared" si="33"/>
        <v>311898395</v>
      </c>
      <c r="I42" s="173">
        <f t="shared" si="1"/>
        <v>1890170445</v>
      </c>
      <c r="J42" s="121"/>
      <c r="K42" s="174">
        <v>77610230</v>
      </c>
      <c r="L42" s="174">
        <v>355742381</v>
      </c>
      <c r="M42" s="174">
        <v>287233871</v>
      </c>
      <c r="N42" s="174">
        <v>258297036</v>
      </c>
      <c r="O42" s="174">
        <v>220730795</v>
      </c>
      <c r="P42" s="174">
        <v>253725446</v>
      </c>
      <c r="Q42" s="173">
        <f t="shared" si="3"/>
        <v>1453339759</v>
      </c>
      <c r="R42" s="175"/>
      <c r="S42" s="172">
        <v>2185678</v>
      </c>
      <c r="T42" s="172">
        <v>18608960</v>
      </c>
      <c r="U42" s="172">
        <v>32662314</v>
      </c>
      <c r="V42" s="172">
        <v>33779116</v>
      </c>
      <c r="W42" s="172">
        <v>40927943</v>
      </c>
      <c r="X42" s="172">
        <v>32808731</v>
      </c>
      <c r="Y42" s="173">
        <f t="shared" si="5"/>
        <v>160972742</v>
      </c>
      <c r="Z42" s="175"/>
      <c r="AA42" s="172">
        <v>21030694</v>
      </c>
      <c r="AB42" s="172">
        <v>58211295</v>
      </c>
      <c r="AC42" s="172">
        <v>52365548</v>
      </c>
      <c r="AD42" s="172">
        <v>33694563</v>
      </c>
      <c r="AE42" s="172">
        <v>27337876</v>
      </c>
      <c r="AF42" s="172">
        <v>22755492</v>
      </c>
      <c r="AG42" s="176">
        <f t="shared" si="7"/>
        <v>215395468</v>
      </c>
      <c r="AH42" s="177"/>
      <c r="AI42" s="174">
        <v>2295602</v>
      </c>
      <c r="AJ42" s="174">
        <v>4077575</v>
      </c>
      <c r="AK42" s="174">
        <v>2905302</v>
      </c>
      <c r="AL42" s="174">
        <v>2465827</v>
      </c>
      <c r="AM42" s="174">
        <v>1978007</v>
      </c>
      <c r="AN42" s="174">
        <v>933543</v>
      </c>
      <c r="AO42" s="178">
        <f t="shared" si="9"/>
        <v>14655856</v>
      </c>
      <c r="AP42" s="121"/>
      <c r="AQ42" s="174">
        <v>9078673</v>
      </c>
      <c r="AR42" s="174">
        <v>15057313</v>
      </c>
      <c r="AS42" s="174">
        <v>9626010</v>
      </c>
      <c r="AT42" s="174">
        <v>6801242</v>
      </c>
      <c r="AU42" s="174">
        <v>3568199</v>
      </c>
      <c r="AV42" s="174">
        <v>1675183</v>
      </c>
      <c r="AW42" s="179">
        <f t="shared" si="11"/>
        <v>45806620</v>
      </c>
      <c r="AX42" s="180">
        <v>0</v>
      </c>
      <c r="AY42" s="172">
        <v>103475</v>
      </c>
      <c r="AZ42" s="172">
        <v>183900947</v>
      </c>
      <c r="BA42" s="172">
        <v>445481875</v>
      </c>
      <c r="BB42" s="172">
        <v>520245383</v>
      </c>
      <c r="BC42" s="172">
        <v>634725582</v>
      </c>
      <c r="BD42" s="172">
        <v>441789310</v>
      </c>
      <c r="BE42" s="176">
        <f t="shared" si="13"/>
        <v>2226246572</v>
      </c>
      <c r="BF42" s="180">
        <v>0</v>
      </c>
      <c r="BG42" s="172">
        <v>103475</v>
      </c>
      <c r="BH42" s="172">
        <v>98628995</v>
      </c>
      <c r="BI42" s="172">
        <v>266927598</v>
      </c>
      <c r="BJ42" s="172">
        <v>304892355</v>
      </c>
      <c r="BK42" s="172">
        <v>396797169</v>
      </c>
      <c r="BL42" s="172">
        <v>273991038</v>
      </c>
      <c r="BM42" s="176">
        <f t="shared" si="15"/>
        <v>1341340630</v>
      </c>
      <c r="BN42" s="177"/>
      <c r="BO42" s="181"/>
      <c r="BP42" s="174">
        <v>76687927</v>
      </c>
      <c r="BQ42" s="174">
        <v>169255301</v>
      </c>
      <c r="BR42" s="174">
        <v>197828970</v>
      </c>
      <c r="BS42" s="174">
        <v>165257326</v>
      </c>
      <c r="BT42" s="174">
        <v>67195452</v>
      </c>
      <c r="BU42" s="178">
        <f t="shared" si="17"/>
        <v>676224976</v>
      </c>
      <c r="BV42" s="121"/>
      <c r="BW42" s="131"/>
      <c r="BX42" s="174">
        <v>8584025</v>
      </c>
      <c r="BY42" s="174">
        <v>9298976</v>
      </c>
      <c r="BZ42" s="174">
        <v>17524058</v>
      </c>
      <c r="CA42" s="174">
        <v>72671087</v>
      </c>
      <c r="CB42" s="174">
        <v>100602820</v>
      </c>
      <c r="CC42" s="179">
        <f t="shared" si="19"/>
        <v>208680966</v>
      </c>
      <c r="CD42" s="180">
        <v>0</v>
      </c>
      <c r="CE42" s="172">
        <v>112304352</v>
      </c>
      <c r="CF42" s="172">
        <v>635598471</v>
      </c>
      <c r="CG42" s="172">
        <v>830274920</v>
      </c>
      <c r="CH42" s="172">
        <v>855283167</v>
      </c>
      <c r="CI42" s="172">
        <v>929268402</v>
      </c>
      <c r="CJ42" s="172">
        <v>753687705</v>
      </c>
      <c r="CK42" s="178">
        <f t="shared" si="21"/>
        <v>4116417017</v>
      </c>
    </row>
    <row r="43" spans="1:89" s="94" customFormat="1" ht="18.75" customHeight="1">
      <c r="A43" s="182" t="s">
        <v>36</v>
      </c>
      <c r="B43" s="121"/>
      <c r="C43" s="172">
        <f t="shared" si="33"/>
        <v>57724483</v>
      </c>
      <c r="D43" s="172">
        <f t="shared" si="33"/>
        <v>322115336</v>
      </c>
      <c r="E43" s="172">
        <f t="shared" si="33"/>
        <v>293484084</v>
      </c>
      <c r="F43" s="172">
        <f t="shared" si="33"/>
        <v>230822186</v>
      </c>
      <c r="G43" s="172">
        <f t="shared" si="33"/>
        <v>209919635</v>
      </c>
      <c r="H43" s="172">
        <f t="shared" si="33"/>
        <v>237463787</v>
      </c>
      <c r="I43" s="173">
        <f t="shared" si="1"/>
        <v>1351529511</v>
      </c>
      <c r="J43" s="121"/>
      <c r="K43" s="174">
        <v>41869087</v>
      </c>
      <c r="L43" s="174">
        <v>242372099</v>
      </c>
      <c r="M43" s="174">
        <v>219708141</v>
      </c>
      <c r="N43" s="174">
        <v>171799121</v>
      </c>
      <c r="O43" s="174">
        <v>147498370</v>
      </c>
      <c r="P43" s="174">
        <v>181168809</v>
      </c>
      <c r="Q43" s="173">
        <f t="shared" si="3"/>
        <v>1004415627</v>
      </c>
      <c r="R43" s="175"/>
      <c r="S43" s="172">
        <v>1110867</v>
      </c>
      <c r="T43" s="172">
        <v>16530830</v>
      </c>
      <c r="U43" s="172">
        <v>31228011</v>
      </c>
      <c r="V43" s="172">
        <v>30309636</v>
      </c>
      <c r="W43" s="172">
        <v>35473930</v>
      </c>
      <c r="X43" s="172">
        <v>39086911</v>
      </c>
      <c r="Y43" s="173">
        <f t="shared" si="5"/>
        <v>153740185</v>
      </c>
      <c r="Z43" s="175"/>
      <c r="AA43" s="172">
        <v>12574040</v>
      </c>
      <c r="AB43" s="172">
        <v>50356322</v>
      </c>
      <c r="AC43" s="172">
        <v>35623696</v>
      </c>
      <c r="AD43" s="172">
        <v>23079380</v>
      </c>
      <c r="AE43" s="172">
        <v>23660102</v>
      </c>
      <c r="AF43" s="172">
        <v>15218640</v>
      </c>
      <c r="AG43" s="176">
        <f t="shared" si="7"/>
        <v>160512180</v>
      </c>
      <c r="AH43" s="177"/>
      <c r="AI43" s="174">
        <v>380021</v>
      </c>
      <c r="AJ43" s="174">
        <v>2920057</v>
      </c>
      <c r="AK43" s="174">
        <v>1801683</v>
      </c>
      <c r="AL43" s="174">
        <v>1559580</v>
      </c>
      <c r="AM43" s="174">
        <v>1346956</v>
      </c>
      <c r="AN43" s="174">
        <v>698220</v>
      </c>
      <c r="AO43" s="178">
        <f t="shared" si="9"/>
        <v>8706517</v>
      </c>
      <c r="AP43" s="121"/>
      <c r="AQ43" s="174">
        <v>1790468</v>
      </c>
      <c r="AR43" s="174">
        <v>9936028</v>
      </c>
      <c r="AS43" s="174">
        <v>5122553</v>
      </c>
      <c r="AT43" s="174">
        <v>4074469</v>
      </c>
      <c r="AU43" s="174">
        <v>1940277</v>
      </c>
      <c r="AV43" s="174">
        <v>1291207</v>
      </c>
      <c r="AW43" s="179">
        <f t="shared" si="11"/>
        <v>24155002</v>
      </c>
      <c r="AX43" s="180">
        <v>0</v>
      </c>
      <c r="AY43" s="172">
        <v>1837776</v>
      </c>
      <c r="AZ43" s="172">
        <v>244579291</v>
      </c>
      <c r="BA43" s="172">
        <v>432068090</v>
      </c>
      <c r="BB43" s="172">
        <v>449790850</v>
      </c>
      <c r="BC43" s="172">
        <v>805704664</v>
      </c>
      <c r="BD43" s="172">
        <v>664331476</v>
      </c>
      <c r="BE43" s="176">
        <f t="shared" si="13"/>
        <v>2598312147</v>
      </c>
      <c r="BF43" s="180">
        <v>0</v>
      </c>
      <c r="BG43" s="172">
        <v>1837776</v>
      </c>
      <c r="BH43" s="172">
        <v>149169673</v>
      </c>
      <c r="BI43" s="172">
        <v>217214858</v>
      </c>
      <c r="BJ43" s="172">
        <v>240019392</v>
      </c>
      <c r="BK43" s="172">
        <v>402397662</v>
      </c>
      <c r="BL43" s="172">
        <v>305501175</v>
      </c>
      <c r="BM43" s="176">
        <f t="shared" si="15"/>
        <v>1316140536</v>
      </c>
      <c r="BN43" s="177"/>
      <c r="BO43" s="181"/>
      <c r="BP43" s="174">
        <v>71926610</v>
      </c>
      <c r="BQ43" s="174">
        <v>178009055</v>
      </c>
      <c r="BR43" s="174">
        <v>154007030</v>
      </c>
      <c r="BS43" s="174">
        <v>229622365</v>
      </c>
      <c r="BT43" s="174">
        <v>134707890</v>
      </c>
      <c r="BU43" s="178">
        <f t="shared" si="17"/>
        <v>768272950</v>
      </c>
      <c r="BV43" s="121"/>
      <c r="BW43" s="131"/>
      <c r="BX43" s="174">
        <v>23483008</v>
      </c>
      <c r="BY43" s="174">
        <v>36844177</v>
      </c>
      <c r="BZ43" s="174">
        <v>55764428</v>
      </c>
      <c r="CA43" s="174">
        <v>173684637</v>
      </c>
      <c r="CB43" s="174">
        <v>224122411</v>
      </c>
      <c r="CC43" s="179">
        <f t="shared" si="19"/>
        <v>513898661</v>
      </c>
      <c r="CD43" s="180">
        <v>0</v>
      </c>
      <c r="CE43" s="172">
        <v>59562259</v>
      </c>
      <c r="CF43" s="172">
        <v>566694627</v>
      </c>
      <c r="CG43" s="172">
        <v>725552174</v>
      </c>
      <c r="CH43" s="172">
        <v>680613036</v>
      </c>
      <c r="CI43" s="172">
        <v>1015624299</v>
      </c>
      <c r="CJ43" s="172">
        <v>901795263</v>
      </c>
      <c r="CK43" s="178">
        <f t="shared" si="21"/>
        <v>3949841658</v>
      </c>
    </row>
    <row r="44" spans="1:89" s="94" customFormat="1" ht="18.75" customHeight="1">
      <c r="A44" s="182" t="s">
        <v>37</v>
      </c>
      <c r="B44" s="121"/>
      <c r="C44" s="172">
        <f t="shared" si="33"/>
        <v>45909764</v>
      </c>
      <c r="D44" s="172">
        <f t="shared" si="33"/>
        <v>228992052</v>
      </c>
      <c r="E44" s="172">
        <f t="shared" si="33"/>
        <v>210766578</v>
      </c>
      <c r="F44" s="172">
        <f t="shared" si="33"/>
        <v>219822993</v>
      </c>
      <c r="G44" s="172">
        <f t="shared" si="33"/>
        <v>180943032</v>
      </c>
      <c r="H44" s="172">
        <f t="shared" si="33"/>
        <v>294319133</v>
      </c>
      <c r="I44" s="173">
        <f t="shared" si="1"/>
        <v>1180753552</v>
      </c>
      <c r="J44" s="121"/>
      <c r="K44" s="174">
        <v>32797976</v>
      </c>
      <c r="L44" s="174">
        <v>174574788</v>
      </c>
      <c r="M44" s="174">
        <v>167915438</v>
      </c>
      <c r="N44" s="174">
        <v>176273287</v>
      </c>
      <c r="O44" s="174">
        <v>134450676</v>
      </c>
      <c r="P44" s="174">
        <v>224800037</v>
      </c>
      <c r="Q44" s="173">
        <f t="shared" si="3"/>
        <v>910812202</v>
      </c>
      <c r="R44" s="175"/>
      <c r="S44" s="172">
        <v>171226</v>
      </c>
      <c r="T44" s="172">
        <v>7551338</v>
      </c>
      <c r="U44" s="172">
        <v>13087125</v>
      </c>
      <c r="V44" s="172">
        <v>13005749</v>
      </c>
      <c r="W44" s="172">
        <v>24191151</v>
      </c>
      <c r="X44" s="172">
        <v>43421663</v>
      </c>
      <c r="Y44" s="173">
        <f t="shared" si="5"/>
        <v>101428252</v>
      </c>
      <c r="Z44" s="175"/>
      <c r="AA44" s="172">
        <v>9742691</v>
      </c>
      <c r="AB44" s="172">
        <v>38171724</v>
      </c>
      <c r="AC44" s="172">
        <v>22561275</v>
      </c>
      <c r="AD44" s="172">
        <v>23276901</v>
      </c>
      <c r="AE44" s="172">
        <v>19117342</v>
      </c>
      <c r="AF44" s="172">
        <v>23502515</v>
      </c>
      <c r="AG44" s="176">
        <f t="shared" si="7"/>
        <v>136372448</v>
      </c>
      <c r="AH44" s="177"/>
      <c r="AI44" s="174">
        <v>388667</v>
      </c>
      <c r="AJ44" s="174">
        <v>1417750</v>
      </c>
      <c r="AK44" s="174">
        <v>1411104</v>
      </c>
      <c r="AL44" s="174">
        <v>1629828</v>
      </c>
      <c r="AM44" s="174">
        <v>1081200</v>
      </c>
      <c r="AN44" s="174">
        <v>1075083</v>
      </c>
      <c r="AO44" s="178">
        <f t="shared" si="9"/>
        <v>7003632</v>
      </c>
      <c r="AP44" s="121"/>
      <c r="AQ44" s="174">
        <v>2809204</v>
      </c>
      <c r="AR44" s="174">
        <v>7276452</v>
      </c>
      <c r="AS44" s="174">
        <v>5791636</v>
      </c>
      <c r="AT44" s="174">
        <v>5637228</v>
      </c>
      <c r="AU44" s="174">
        <v>2102663</v>
      </c>
      <c r="AV44" s="174">
        <v>1519835</v>
      </c>
      <c r="AW44" s="179">
        <f t="shared" si="11"/>
        <v>25137018</v>
      </c>
      <c r="AX44" s="180">
        <v>0</v>
      </c>
      <c r="AY44" s="172">
        <v>9474187</v>
      </c>
      <c r="AZ44" s="172">
        <v>114823551</v>
      </c>
      <c r="BA44" s="172">
        <v>217900159</v>
      </c>
      <c r="BB44" s="172">
        <v>213481315</v>
      </c>
      <c r="BC44" s="172">
        <v>353147936</v>
      </c>
      <c r="BD44" s="172">
        <v>456548974</v>
      </c>
      <c r="BE44" s="176">
        <f t="shared" si="13"/>
        <v>1365376122</v>
      </c>
      <c r="BF44" s="180">
        <v>0</v>
      </c>
      <c r="BG44" s="172">
        <v>9474187</v>
      </c>
      <c r="BH44" s="172">
        <v>68926838</v>
      </c>
      <c r="BI44" s="172">
        <v>137163049</v>
      </c>
      <c r="BJ44" s="172">
        <v>125217622</v>
      </c>
      <c r="BK44" s="172">
        <v>233363711</v>
      </c>
      <c r="BL44" s="172">
        <v>259350821</v>
      </c>
      <c r="BM44" s="176">
        <f t="shared" si="15"/>
        <v>833496228</v>
      </c>
      <c r="BN44" s="177"/>
      <c r="BO44" s="181"/>
      <c r="BP44" s="174">
        <v>45896713</v>
      </c>
      <c r="BQ44" s="174">
        <v>77479444</v>
      </c>
      <c r="BR44" s="174">
        <v>80039298</v>
      </c>
      <c r="BS44" s="174">
        <v>88850930</v>
      </c>
      <c r="BT44" s="174">
        <v>93124047</v>
      </c>
      <c r="BU44" s="178">
        <f t="shared" si="17"/>
        <v>385390432</v>
      </c>
      <c r="BV44" s="121"/>
      <c r="BW44" s="131"/>
      <c r="BX44" s="174">
        <v>0</v>
      </c>
      <c r="BY44" s="174">
        <v>3257666</v>
      </c>
      <c r="BZ44" s="174">
        <v>8224395</v>
      </c>
      <c r="CA44" s="174">
        <v>30933295</v>
      </c>
      <c r="CB44" s="174">
        <v>104074106</v>
      </c>
      <c r="CC44" s="179">
        <f t="shared" si="19"/>
        <v>146489462</v>
      </c>
      <c r="CD44" s="180">
        <v>0</v>
      </c>
      <c r="CE44" s="172">
        <v>55383951</v>
      </c>
      <c r="CF44" s="172">
        <v>343815603</v>
      </c>
      <c r="CG44" s="172">
        <v>428666737</v>
      </c>
      <c r="CH44" s="172">
        <v>433304308</v>
      </c>
      <c r="CI44" s="172">
        <v>534090968</v>
      </c>
      <c r="CJ44" s="172">
        <v>750868107</v>
      </c>
      <c r="CK44" s="178">
        <f t="shared" si="21"/>
        <v>2546129674</v>
      </c>
    </row>
    <row r="45" spans="1:89" s="94" customFormat="1" ht="18.75" customHeight="1">
      <c r="A45" s="182" t="s">
        <v>38</v>
      </c>
      <c r="B45" s="121"/>
      <c r="C45" s="172">
        <f t="shared" si="33"/>
        <v>76951965</v>
      </c>
      <c r="D45" s="172">
        <f t="shared" si="33"/>
        <v>191027072</v>
      </c>
      <c r="E45" s="172">
        <f t="shared" si="33"/>
        <v>159980552</v>
      </c>
      <c r="F45" s="172">
        <f t="shared" si="33"/>
        <v>154535216</v>
      </c>
      <c r="G45" s="172">
        <f t="shared" si="33"/>
        <v>177443067</v>
      </c>
      <c r="H45" s="172">
        <f t="shared" si="33"/>
        <v>178163471</v>
      </c>
      <c r="I45" s="173">
        <f t="shared" si="1"/>
        <v>938101343</v>
      </c>
      <c r="J45" s="121"/>
      <c r="K45" s="174">
        <v>56296276</v>
      </c>
      <c r="L45" s="174">
        <v>149361414</v>
      </c>
      <c r="M45" s="174">
        <v>121670213</v>
      </c>
      <c r="N45" s="174">
        <v>116539302</v>
      </c>
      <c r="O45" s="174">
        <v>132803638</v>
      </c>
      <c r="P45" s="174">
        <v>139453348</v>
      </c>
      <c r="Q45" s="173">
        <f t="shared" si="3"/>
        <v>716124191</v>
      </c>
      <c r="R45" s="175"/>
      <c r="S45" s="172">
        <v>731722</v>
      </c>
      <c r="T45" s="172">
        <v>7541352</v>
      </c>
      <c r="U45" s="172">
        <v>11919738</v>
      </c>
      <c r="V45" s="172">
        <v>15556388</v>
      </c>
      <c r="W45" s="172">
        <v>21507589</v>
      </c>
      <c r="X45" s="172">
        <v>18462041</v>
      </c>
      <c r="Y45" s="173">
        <f t="shared" si="5"/>
        <v>75718830</v>
      </c>
      <c r="Z45" s="175"/>
      <c r="AA45" s="172">
        <v>15934660</v>
      </c>
      <c r="AB45" s="172">
        <v>28568025</v>
      </c>
      <c r="AC45" s="172">
        <v>21733345</v>
      </c>
      <c r="AD45" s="172">
        <v>19928734</v>
      </c>
      <c r="AE45" s="172">
        <v>21045833</v>
      </c>
      <c r="AF45" s="172">
        <v>18713769</v>
      </c>
      <c r="AG45" s="176">
        <f t="shared" si="7"/>
        <v>125924366</v>
      </c>
      <c r="AH45" s="177"/>
      <c r="AI45" s="174">
        <v>1040400</v>
      </c>
      <c r="AJ45" s="174">
        <v>1641475</v>
      </c>
      <c r="AK45" s="174">
        <v>1741528</v>
      </c>
      <c r="AL45" s="174">
        <v>886637</v>
      </c>
      <c r="AM45" s="174">
        <v>579189</v>
      </c>
      <c r="AN45" s="174">
        <v>514120</v>
      </c>
      <c r="AO45" s="178">
        <f t="shared" si="9"/>
        <v>6403349</v>
      </c>
      <c r="AP45" s="121"/>
      <c r="AQ45" s="174">
        <v>2948907</v>
      </c>
      <c r="AR45" s="174">
        <v>3914806</v>
      </c>
      <c r="AS45" s="174">
        <v>2915728</v>
      </c>
      <c r="AT45" s="174">
        <v>1624155</v>
      </c>
      <c r="AU45" s="174">
        <v>1506818</v>
      </c>
      <c r="AV45" s="174">
        <v>1020193</v>
      </c>
      <c r="AW45" s="179">
        <f t="shared" si="11"/>
        <v>13930607</v>
      </c>
      <c r="AX45" s="180">
        <v>0</v>
      </c>
      <c r="AY45" s="172">
        <v>5710879</v>
      </c>
      <c r="AZ45" s="172">
        <v>160980894</v>
      </c>
      <c r="BA45" s="172">
        <v>161801968</v>
      </c>
      <c r="BB45" s="172">
        <v>191280120</v>
      </c>
      <c r="BC45" s="172">
        <v>290817107</v>
      </c>
      <c r="BD45" s="172">
        <v>286435003</v>
      </c>
      <c r="BE45" s="176">
        <f t="shared" si="13"/>
        <v>1097025971</v>
      </c>
      <c r="BF45" s="180">
        <v>0</v>
      </c>
      <c r="BG45" s="172">
        <v>5710879</v>
      </c>
      <c r="BH45" s="172">
        <v>111905912</v>
      </c>
      <c r="BI45" s="172">
        <v>79228775</v>
      </c>
      <c r="BJ45" s="172">
        <v>120701247</v>
      </c>
      <c r="BK45" s="172">
        <v>191869685</v>
      </c>
      <c r="BL45" s="172">
        <v>194524955</v>
      </c>
      <c r="BM45" s="176">
        <f t="shared" si="15"/>
        <v>703941453</v>
      </c>
      <c r="BN45" s="177"/>
      <c r="BO45" s="181"/>
      <c r="BP45" s="174">
        <v>42655170</v>
      </c>
      <c r="BQ45" s="174">
        <v>82226963</v>
      </c>
      <c r="BR45" s="174">
        <v>60128592</v>
      </c>
      <c r="BS45" s="174">
        <v>89833825</v>
      </c>
      <c r="BT45" s="174">
        <v>46232991</v>
      </c>
      <c r="BU45" s="178">
        <f t="shared" si="17"/>
        <v>321077541</v>
      </c>
      <c r="BV45" s="121"/>
      <c r="BW45" s="131"/>
      <c r="BX45" s="174">
        <v>6419812</v>
      </c>
      <c r="BY45" s="174">
        <v>346230</v>
      </c>
      <c r="BZ45" s="174">
        <v>10450281</v>
      </c>
      <c r="CA45" s="174">
        <v>9113597</v>
      </c>
      <c r="CB45" s="174">
        <v>45677057</v>
      </c>
      <c r="CC45" s="179">
        <f t="shared" si="19"/>
        <v>72006977</v>
      </c>
      <c r="CD45" s="180">
        <v>0</v>
      </c>
      <c r="CE45" s="172">
        <v>82662844</v>
      </c>
      <c r="CF45" s="172">
        <v>352007966</v>
      </c>
      <c r="CG45" s="172">
        <v>321782520</v>
      </c>
      <c r="CH45" s="172">
        <v>345815336</v>
      </c>
      <c r="CI45" s="172">
        <v>468260173</v>
      </c>
      <c r="CJ45" s="172">
        <v>464598474</v>
      </c>
      <c r="CK45" s="178">
        <f t="shared" si="21"/>
        <v>2035127313</v>
      </c>
    </row>
    <row r="46" spans="1:89" s="94" customFormat="1" ht="18.75" customHeight="1">
      <c r="A46" s="182" t="s">
        <v>39</v>
      </c>
      <c r="B46" s="121"/>
      <c r="C46" s="172">
        <f t="shared" si="33"/>
        <v>27376047</v>
      </c>
      <c r="D46" s="172">
        <f t="shared" si="33"/>
        <v>166555446</v>
      </c>
      <c r="E46" s="172">
        <f t="shared" si="33"/>
        <v>153931996</v>
      </c>
      <c r="F46" s="172">
        <f t="shared" si="33"/>
        <v>129335148</v>
      </c>
      <c r="G46" s="172">
        <f t="shared" si="33"/>
        <v>100915332</v>
      </c>
      <c r="H46" s="172">
        <f t="shared" si="33"/>
        <v>60141194</v>
      </c>
      <c r="I46" s="173">
        <f t="shared" si="1"/>
        <v>638255163</v>
      </c>
      <c r="J46" s="121"/>
      <c r="K46" s="174">
        <v>20651282</v>
      </c>
      <c r="L46" s="174">
        <v>140768495</v>
      </c>
      <c r="M46" s="174">
        <v>122099924</v>
      </c>
      <c r="N46" s="174">
        <v>95072708</v>
      </c>
      <c r="O46" s="174">
        <v>77964119</v>
      </c>
      <c r="P46" s="174">
        <v>45285237</v>
      </c>
      <c r="Q46" s="173">
        <f t="shared" si="3"/>
        <v>501841765</v>
      </c>
      <c r="R46" s="175"/>
      <c r="S46" s="172">
        <v>298146</v>
      </c>
      <c r="T46" s="172">
        <v>4994968</v>
      </c>
      <c r="U46" s="172">
        <v>15152744</v>
      </c>
      <c r="V46" s="172">
        <v>22824646</v>
      </c>
      <c r="W46" s="172">
        <v>15084836</v>
      </c>
      <c r="X46" s="172">
        <v>10182096</v>
      </c>
      <c r="Y46" s="173">
        <f t="shared" si="5"/>
        <v>68537436</v>
      </c>
      <c r="Z46" s="175"/>
      <c r="AA46" s="172">
        <v>4848860</v>
      </c>
      <c r="AB46" s="172">
        <v>16314570</v>
      </c>
      <c r="AC46" s="172">
        <v>13480041</v>
      </c>
      <c r="AD46" s="172">
        <v>9228147</v>
      </c>
      <c r="AE46" s="172">
        <v>6776130</v>
      </c>
      <c r="AF46" s="172">
        <v>4265340</v>
      </c>
      <c r="AG46" s="176">
        <f t="shared" si="7"/>
        <v>54913088</v>
      </c>
      <c r="AH46" s="177"/>
      <c r="AI46" s="174">
        <v>317220</v>
      </c>
      <c r="AJ46" s="174">
        <v>905855</v>
      </c>
      <c r="AK46" s="174">
        <v>1099033</v>
      </c>
      <c r="AL46" s="174">
        <v>1136220</v>
      </c>
      <c r="AM46" s="174">
        <v>474871</v>
      </c>
      <c r="AN46" s="174">
        <v>259558</v>
      </c>
      <c r="AO46" s="178">
        <f t="shared" si="9"/>
        <v>4192757</v>
      </c>
      <c r="AP46" s="121"/>
      <c r="AQ46" s="174">
        <v>1260539</v>
      </c>
      <c r="AR46" s="174">
        <v>3571558</v>
      </c>
      <c r="AS46" s="174">
        <v>2100254</v>
      </c>
      <c r="AT46" s="174">
        <v>1073427</v>
      </c>
      <c r="AU46" s="174">
        <v>615376</v>
      </c>
      <c r="AV46" s="174">
        <v>148963</v>
      </c>
      <c r="AW46" s="179">
        <f t="shared" si="11"/>
        <v>8770117</v>
      </c>
      <c r="AX46" s="180">
        <v>5317232</v>
      </c>
      <c r="AY46" s="172">
        <v>16295871</v>
      </c>
      <c r="AZ46" s="172">
        <v>123824648</v>
      </c>
      <c r="BA46" s="172">
        <v>121264665</v>
      </c>
      <c r="BB46" s="172">
        <v>192767050</v>
      </c>
      <c r="BC46" s="172">
        <v>262346053</v>
      </c>
      <c r="BD46" s="172">
        <v>111001588</v>
      </c>
      <c r="BE46" s="176">
        <f t="shared" si="13"/>
        <v>832817107</v>
      </c>
      <c r="BF46" s="180">
        <v>5317232</v>
      </c>
      <c r="BG46" s="172">
        <v>16295871</v>
      </c>
      <c r="BH46" s="172">
        <v>99374439</v>
      </c>
      <c r="BI46" s="172">
        <v>85319884</v>
      </c>
      <c r="BJ46" s="172">
        <v>155017834</v>
      </c>
      <c r="BK46" s="172">
        <v>222665314</v>
      </c>
      <c r="BL46" s="172">
        <v>79348419</v>
      </c>
      <c r="BM46" s="176">
        <f t="shared" si="15"/>
        <v>663338993</v>
      </c>
      <c r="BN46" s="177"/>
      <c r="BO46" s="181"/>
      <c r="BP46" s="174">
        <v>16004829</v>
      </c>
      <c r="BQ46" s="174">
        <v>31302593</v>
      </c>
      <c r="BR46" s="174">
        <v>27512819</v>
      </c>
      <c r="BS46" s="174">
        <v>30468193</v>
      </c>
      <c r="BT46" s="174">
        <v>329409</v>
      </c>
      <c r="BU46" s="178">
        <f t="shared" si="17"/>
        <v>105617843</v>
      </c>
      <c r="BV46" s="121"/>
      <c r="BW46" s="131"/>
      <c r="BX46" s="174">
        <v>8445380</v>
      </c>
      <c r="BY46" s="174">
        <v>4642188</v>
      </c>
      <c r="BZ46" s="174">
        <v>10236397</v>
      </c>
      <c r="CA46" s="174">
        <v>9212546</v>
      </c>
      <c r="CB46" s="174">
        <v>31323760</v>
      </c>
      <c r="CC46" s="179">
        <f t="shared" si="19"/>
        <v>63860271</v>
      </c>
      <c r="CD46" s="180">
        <v>5317232</v>
      </c>
      <c r="CE46" s="172">
        <v>43671918</v>
      </c>
      <c r="CF46" s="172">
        <v>290380094</v>
      </c>
      <c r="CG46" s="172">
        <v>275196661</v>
      </c>
      <c r="CH46" s="172">
        <v>322102198</v>
      </c>
      <c r="CI46" s="172">
        <v>363261385</v>
      </c>
      <c r="CJ46" s="172">
        <v>171142782</v>
      </c>
      <c r="CK46" s="178">
        <f t="shared" si="21"/>
        <v>1471072270</v>
      </c>
    </row>
    <row r="47" spans="1:89" s="94" customFormat="1" ht="18.75" customHeight="1">
      <c r="A47" s="182" t="s">
        <v>40</v>
      </c>
      <c r="B47" s="121"/>
      <c r="C47" s="172">
        <f t="shared" si="33"/>
        <v>40996949</v>
      </c>
      <c r="D47" s="172">
        <f t="shared" si="33"/>
        <v>160361968</v>
      </c>
      <c r="E47" s="172">
        <f t="shared" si="33"/>
        <v>134957585</v>
      </c>
      <c r="F47" s="172">
        <f t="shared" si="33"/>
        <v>129733272</v>
      </c>
      <c r="G47" s="172">
        <f t="shared" si="33"/>
        <v>116095211</v>
      </c>
      <c r="H47" s="172">
        <f t="shared" si="33"/>
        <v>156989264</v>
      </c>
      <c r="I47" s="173">
        <f t="shared" si="1"/>
        <v>739134249</v>
      </c>
      <c r="J47" s="121"/>
      <c r="K47" s="174">
        <v>28140232</v>
      </c>
      <c r="L47" s="174">
        <v>126923681</v>
      </c>
      <c r="M47" s="174">
        <v>100187289</v>
      </c>
      <c r="N47" s="174">
        <v>96879166</v>
      </c>
      <c r="O47" s="174">
        <v>87961822</v>
      </c>
      <c r="P47" s="174">
        <v>126501414</v>
      </c>
      <c r="Q47" s="173">
        <f t="shared" si="3"/>
        <v>566593604</v>
      </c>
      <c r="R47" s="175"/>
      <c r="S47" s="172">
        <v>148109</v>
      </c>
      <c r="T47" s="172">
        <v>2151982</v>
      </c>
      <c r="U47" s="172">
        <v>8076576</v>
      </c>
      <c r="V47" s="172">
        <v>11468504</v>
      </c>
      <c r="W47" s="172">
        <v>8668089</v>
      </c>
      <c r="X47" s="172">
        <v>14157559</v>
      </c>
      <c r="Y47" s="173">
        <f t="shared" si="5"/>
        <v>44670819</v>
      </c>
      <c r="Z47" s="175"/>
      <c r="AA47" s="172">
        <v>9931099</v>
      </c>
      <c r="AB47" s="172">
        <v>26739034</v>
      </c>
      <c r="AC47" s="172">
        <v>21068120</v>
      </c>
      <c r="AD47" s="172">
        <v>18148912</v>
      </c>
      <c r="AE47" s="172">
        <v>18049551</v>
      </c>
      <c r="AF47" s="172">
        <v>15010141</v>
      </c>
      <c r="AG47" s="176">
        <f t="shared" si="7"/>
        <v>108946857</v>
      </c>
      <c r="AH47" s="177"/>
      <c r="AI47" s="174">
        <v>480104</v>
      </c>
      <c r="AJ47" s="174">
        <v>745453</v>
      </c>
      <c r="AK47" s="174">
        <v>886925</v>
      </c>
      <c r="AL47" s="174">
        <v>698204</v>
      </c>
      <c r="AM47" s="174">
        <v>443112</v>
      </c>
      <c r="AN47" s="174">
        <v>406316</v>
      </c>
      <c r="AO47" s="178">
        <f t="shared" si="9"/>
        <v>3660114</v>
      </c>
      <c r="AP47" s="121"/>
      <c r="AQ47" s="174">
        <v>2297405</v>
      </c>
      <c r="AR47" s="174">
        <v>3801818</v>
      </c>
      <c r="AS47" s="174">
        <v>4738675</v>
      </c>
      <c r="AT47" s="174">
        <v>2538486</v>
      </c>
      <c r="AU47" s="174">
        <v>972637</v>
      </c>
      <c r="AV47" s="174">
        <v>913834</v>
      </c>
      <c r="AW47" s="179">
        <f t="shared" si="11"/>
        <v>15262855</v>
      </c>
      <c r="AX47" s="180">
        <v>0</v>
      </c>
      <c r="AY47" s="172">
        <v>0</v>
      </c>
      <c r="AZ47" s="172">
        <v>47281821</v>
      </c>
      <c r="BA47" s="172">
        <v>117047158</v>
      </c>
      <c r="BB47" s="172">
        <v>168729480</v>
      </c>
      <c r="BC47" s="172">
        <v>357978313</v>
      </c>
      <c r="BD47" s="172">
        <v>381373733</v>
      </c>
      <c r="BE47" s="176">
        <f t="shared" si="13"/>
        <v>1072410505</v>
      </c>
      <c r="BF47" s="180">
        <v>0</v>
      </c>
      <c r="BG47" s="172">
        <v>0</v>
      </c>
      <c r="BH47" s="172">
        <v>37713114</v>
      </c>
      <c r="BI47" s="172">
        <v>77845312</v>
      </c>
      <c r="BJ47" s="172">
        <v>111359679</v>
      </c>
      <c r="BK47" s="172">
        <v>204385545</v>
      </c>
      <c r="BL47" s="172">
        <v>176219867</v>
      </c>
      <c r="BM47" s="176">
        <f t="shared" si="15"/>
        <v>607523517</v>
      </c>
      <c r="BN47" s="177"/>
      <c r="BO47" s="181"/>
      <c r="BP47" s="174">
        <v>7721073</v>
      </c>
      <c r="BQ47" s="174">
        <v>35624178</v>
      </c>
      <c r="BR47" s="174">
        <v>43464494</v>
      </c>
      <c r="BS47" s="174">
        <v>68642909</v>
      </c>
      <c r="BT47" s="174">
        <v>30166148</v>
      </c>
      <c r="BU47" s="178">
        <f t="shared" si="17"/>
        <v>185618802</v>
      </c>
      <c r="BV47" s="121"/>
      <c r="BW47" s="131"/>
      <c r="BX47" s="174">
        <v>1847634</v>
      </c>
      <c r="BY47" s="174">
        <v>3577668</v>
      </c>
      <c r="BZ47" s="174">
        <v>13905307</v>
      </c>
      <c r="CA47" s="174">
        <v>84949859</v>
      </c>
      <c r="CB47" s="174">
        <v>174987718</v>
      </c>
      <c r="CC47" s="179">
        <f t="shared" si="19"/>
        <v>279268186</v>
      </c>
      <c r="CD47" s="180">
        <v>0</v>
      </c>
      <c r="CE47" s="172">
        <v>40996949</v>
      </c>
      <c r="CF47" s="172">
        <v>207643789</v>
      </c>
      <c r="CG47" s="172">
        <v>252004743</v>
      </c>
      <c r="CH47" s="172">
        <v>298462752</v>
      </c>
      <c r="CI47" s="172">
        <v>474073524</v>
      </c>
      <c r="CJ47" s="172">
        <v>538362997</v>
      </c>
      <c r="CK47" s="178">
        <f t="shared" si="21"/>
        <v>1811544754</v>
      </c>
    </row>
    <row r="48" spans="1:89" s="94" customFormat="1" ht="18.75" customHeight="1">
      <c r="A48" s="182" t="s">
        <v>41</v>
      </c>
      <c r="B48" s="121"/>
      <c r="C48" s="172">
        <f t="shared" si="33"/>
        <v>19252147</v>
      </c>
      <c r="D48" s="172">
        <f t="shared" si="33"/>
        <v>163889064</v>
      </c>
      <c r="E48" s="172">
        <f t="shared" si="33"/>
        <v>164923497</v>
      </c>
      <c r="F48" s="172">
        <f t="shared" si="33"/>
        <v>124623112</v>
      </c>
      <c r="G48" s="172">
        <f t="shared" si="33"/>
        <v>95546070</v>
      </c>
      <c r="H48" s="172">
        <f t="shared" si="33"/>
        <v>86400969</v>
      </c>
      <c r="I48" s="173">
        <f t="shared" si="1"/>
        <v>654634859</v>
      </c>
      <c r="J48" s="121"/>
      <c r="K48" s="174">
        <v>13398197</v>
      </c>
      <c r="L48" s="174">
        <v>127369161</v>
      </c>
      <c r="M48" s="174">
        <v>128266235</v>
      </c>
      <c r="N48" s="174">
        <v>94108508</v>
      </c>
      <c r="O48" s="174">
        <v>73390893</v>
      </c>
      <c r="P48" s="174">
        <v>69704718</v>
      </c>
      <c r="Q48" s="173">
        <f t="shared" si="3"/>
        <v>506237712</v>
      </c>
      <c r="R48" s="175"/>
      <c r="S48" s="172">
        <v>198111</v>
      </c>
      <c r="T48" s="172">
        <v>6909675</v>
      </c>
      <c r="U48" s="172">
        <v>12448686</v>
      </c>
      <c r="V48" s="172">
        <v>15883376</v>
      </c>
      <c r="W48" s="172">
        <v>13204737</v>
      </c>
      <c r="X48" s="172">
        <v>10357285</v>
      </c>
      <c r="Y48" s="173">
        <f t="shared" si="5"/>
        <v>59001870</v>
      </c>
      <c r="Z48" s="175"/>
      <c r="AA48" s="172">
        <v>3120860</v>
      </c>
      <c r="AB48" s="172">
        <v>23584524</v>
      </c>
      <c r="AC48" s="172">
        <v>18332801</v>
      </c>
      <c r="AD48" s="172">
        <v>11856154</v>
      </c>
      <c r="AE48" s="172">
        <v>6693510</v>
      </c>
      <c r="AF48" s="172">
        <v>5464650</v>
      </c>
      <c r="AG48" s="176">
        <f t="shared" si="7"/>
        <v>69052499</v>
      </c>
      <c r="AH48" s="177"/>
      <c r="AI48" s="174">
        <v>213804</v>
      </c>
      <c r="AJ48" s="174">
        <v>1266224</v>
      </c>
      <c r="AK48" s="174">
        <v>1336014</v>
      </c>
      <c r="AL48" s="174">
        <v>754261</v>
      </c>
      <c r="AM48" s="174">
        <v>727727</v>
      </c>
      <c r="AN48" s="174">
        <v>430325</v>
      </c>
      <c r="AO48" s="178">
        <f t="shared" si="9"/>
        <v>4728355</v>
      </c>
      <c r="AP48" s="121"/>
      <c r="AQ48" s="174">
        <v>2321175</v>
      </c>
      <c r="AR48" s="174">
        <v>4759480</v>
      </c>
      <c r="AS48" s="174">
        <v>4539761</v>
      </c>
      <c r="AT48" s="174">
        <v>2020813</v>
      </c>
      <c r="AU48" s="174">
        <v>1529203</v>
      </c>
      <c r="AV48" s="174">
        <v>443991</v>
      </c>
      <c r="AW48" s="179">
        <f t="shared" si="11"/>
        <v>15614423</v>
      </c>
      <c r="AX48" s="180">
        <v>0</v>
      </c>
      <c r="AY48" s="172">
        <v>8184591</v>
      </c>
      <c r="AZ48" s="172">
        <v>106518355</v>
      </c>
      <c r="BA48" s="172">
        <v>183005568</v>
      </c>
      <c r="BB48" s="172">
        <v>221612946</v>
      </c>
      <c r="BC48" s="172">
        <v>359750374</v>
      </c>
      <c r="BD48" s="172">
        <v>332350343</v>
      </c>
      <c r="BE48" s="176">
        <f t="shared" si="13"/>
        <v>1211422177</v>
      </c>
      <c r="BF48" s="180">
        <v>0</v>
      </c>
      <c r="BG48" s="172">
        <v>8184591</v>
      </c>
      <c r="BH48" s="172">
        <v>78842098</v>
      </c>
      <c r="BI48" s="172">
        <v>117080350</v>
      </c>
      <c r="BJ48" s="172">
        <v>138470670</v>
      </c>
      <c r="BK48" s="172">
        <v>217774305</v>
      </c>
      <c r="BL48" s="172">
        <v>214519534</v>
      </c>
      <c r="BM48" s="176">
        <f t="shared" si="15"/>
        <v>774871548</v>
      </c>
      <c r="BN48" s="177"/>
      <c r="BO48" s="181"/>
      <c r="BP48" s="174">
        <v>24722056</v>
      </c>
      <c r="BQ48" s="174">
        <v>58788275</v>
      </c>
      <c r="BR48" s="174">
        <v>76628162</v>
      </c>
      <c r="BS48" s="174">
        <v>107397635</v>
      </c>
      <c r="BT48" s="174">
        <v>64674645</v>
      </c>
      <c r="BU48" s="178">
        <f t="shared" si="17"/>
        <v>332210773</v>
      </c>
      <c r="BV48" s="121"/>
      <c r="BW48" s="131"/>
      <c r="BX48" s="174">
        <v>2954201</v>
      </c>
      <c r="BY48" s="174">
        <v>7136943</v>
      </c>
      <c r="BZ48" s="174">
        <v>6514114</v>
      </c>
      <c r="CA48" s="174">
        <v>34578434</v>
      </c>
      <c r="CB48" s="174">
        <v>53156164</v>
      </c>
      <c r="CC48" s="179">
        <f t="shared" si="19"/>
        <v>104339856</v>
      </c>
      <c r="CD48" s="180">
        <v>0</v>
      </c>
      <c r="CE48" s="172">
        <v>27436738</v>
      </c>
      <c r="CF48" s="172">
        <v>270407419</v>
      </c>
      <c r="CG48" s="172">
        <v>347929065</v>
      </c>
      <c r="CH48" s="172">
        <v>346236058</v>
      </c>
      <c r="CI48" s="172">
        <v>455296444</v>
      </c>
      <c r="CJ48" s="172">
        <v>418751312</v>
      </c>
      <c r="CK48" s="178">
        <f t="shared" si="21"/>
        <v>1866057036</v>
      </c>
    </row>
    <row r="49" spans="1:89" s="94" customFormat="1" ht="18.75" customHeight="1">
      <c r="A49" s="182" t="s">
        <v>42</v>
      </c>
      <c r="B49" s="121"/>
      <c r="C49" s="172">
        <f t="shared" si="33"/>
        <v>35397221</v>
      </c>
      <c r="D49" s="172">
        <f t="shared" si="33"/>
        <v>190981136</v>
      </c>
      <c r="E49" s="172">
        <f t="shared" si="33"/>
        <v>177765405</v>
      </c>
      <c r="F49" s="172">
        <f t="shared" si="33"/>
        <v>140579377</v>
      </c>
      <c r="G49" s="172">
        <f t="shared" si="33"/>
        <v>101535246</v>
      </c>
      <c r="H49" s="172">
        <f t="shared" si="33"/>
        <v>113946183</v>
      </c>
      <c r="I49" s="173">
        <f t="shared" si="1"/>
        <v>760204568</v>
      </c>
      <c r="J49" s="121"/>
      <c r="K49" s="174">
        <v>25936080</v>
      </c>
      <c r="L49" s="174">
        <v>147546142</v>
      </c>
      <c r="M49" s="174">
        <v>130862173</v>
      </c>
      <c r="N49" s="174">
        <v>102112767</v>
      </c>
      <c r="O49" s="174">
        <v>73820603</v>
      </c>
      <c r="P49" s="174">
        <v>92264366</v>
      </c>
      <c r="Q49" s="173">
        <f t="shared" si="3"/>
        <v>572542131</v>
      </c>
      <c r="R49" s="175"/>
      <c r="S49" s="172">
        <v>694216</v>
      </c>
      <c r="T49" s="172">
        <v>9162500</v>
      </c>
      <c r="U49" s="172">
        <v>20661579</v>
      </c>
      <c r="V49" s="172">
        <v>18420397</v>
      </c>
      <c r="W49" s="172">
        <v>16270968</v>
      </c>
      <c r="X49" s="172">
        <v>13889388</v>
      </c>
      <c r="Y49" s="173">
        <f t="shared" si="5"/>
        <v>79099048</v>
      </c>
      <c r="Z49" s="175"/>
      <c r="AA49" s="172">
        <v>6966020</v>
      </c>
      <c r="AB49" s="172">
        <v>28707209</v>
      </c>
      <c r="AC49" s="172">
        <v>22407768</v>
      </c>
      <c r="AD49" s="172">
        <v>17694587</v>
      </c>
      <c r="AE49" s="172">
        <v>9625590</v>
      </c>
      <c r="AF49" s="172">
        <v>7185020</v>
      </c>
      <c r="AG49" s="176">
        <f t="shared" si="7"/>
        <v>92586194</v>
      </c>
      <c r="AH49" s="177"/>
      <c r="AI49" s="174">
        <v>430731</v>
      </c>
      <c r="AJ49" s="174">
        <v>1636237</v>
      </c>
      <c r="AK49" s="174">
        <v>1143458</v>
      </c>
      <c r="AL49" s="174">
        <v>1080099</v>
      </c>
      <c r="AM49" s="174">
        <v>591626</v>
      </c>
      <c r="AN49" s="174">
        <v>335564</v>
      </c>
      <c r="AO49" s="178">
        <f t="shared" si="9"/>
        <v>5217715</v>
      </c>
      <c r="AP49" s="121"/>
      <c r="AQ49" s="174">
        <v>1370174</v>
      </c>
      <c r="AR49" s="174">
        <v>3929048</v>
      </c>
      <c r="AS49" s="174">
        <v>2690427</v>
      </c>
      <c r="AT49" s="174">
        <v>1271527</v>
      </c>
      <c r="AU49" s="174">
        <v>1226459</v>
      </c>
      <c r="AV49" s="174">
        <v>271845</v>
      </c>
      <c r="AW49" s="179">
        <f t="shared" si="11"/>
        <v>10759480</v>
      </c>
      <c r="AX49" s="180">
        <v>1362740</v>
      </c>
      <c r="AY49" s="172">
        <v>17414286</v>
      </c>
      <c r="AZ49" s="172">
        <v>173717241</v>
      </c>
      <c r="BA49" s="172">
        <v>191794443</v>
      </c>
      <c r="BB49" s="172">
        <v>296197859</v>
      </c>
      <c r="BC49" s="172">
        <v>368395120</v>
      </c>
      <c r="BD49" s="172">
        <v>363805835</v>
      </c>
      <c r="BE49" s="176">
        <f t="shared" si="13"/>
        <v>1412687524</v>
      </c>
      <c r="BF49" s="180">
        <v>1362740</v>
      </c>
      <c r="BG49" s="172">
        <v>17414286</v>
      </c>
      <c r="BH49" s="172">
        <v>132947777</v>
      </c>
      <c r="BI49" s="172">
        <v>120792400</v>
      </c>
      <c r="BJ49" s="172">
        <v>182649564</v>
      </c>
      <c r="BK49" s="172">
        <v>230420614</v>
      </c>
      <c r="BL49" s="172">
        <v>150626126</v>
      </c>
      <c r="BM49" s="176">
        <f t="shared" si="15"/>
        <v>836213507</v>
      </c>
      <c r="BN49" s="177"/>
      <c r="BO49" s="181"/>
      <c r="BP49" s="174">
        <v>25617517</v>
      </c>
      <c r="BQ49" s="174">
        <v>42864459</v>
      </c>
      <c r="BR49" s="174">
        <v>56777537</v>
      </c>
      <c r="BS49" s="174">
        <v>58401337</v>
      </c>
      <c r="BT49" s="174">
        <v>35430312</v>
      </c>
      <c r="BU49" s="178">
        <f t="shared" si="17"/>
        <v>219091162</v>
      </c>
      <c r="BV49" s="121"/>
      <c r="BW49" s="131"/>
      <c r="BX49" s="174">
        <v>15151947</v>
      </c>
      <c r="BY49" s="174">
        <v>28137584</v>
      </c>
      <c r="BZ49" s="174">
        <v>56770758</v>
      </c>
      <c r="CA49" s="174">
        <v>79573169</v>
      </c>
      <c r="CB49" s="174">
        <v>177749397</v>
      </c>
      <c r="CC49" s="179">
        <f t="shared" si="19"/>
        <v>357382855</v>
      </c>
      <c r="CD49" s="180">
        <v>1362740</v>
      </c>
      <c r="CE49" s="172">
        <v>52811507</v>
      </c>
      <c r="CF49" s="172">
        <v>364698377</v>
      </c>
      <c r="CG49" s="172">
        <v>369559848</v>
      </c>
      <c r="CH49" s="172">
        <v>436777236</v>
      </c>
      <c r="CI49" s="172">
        <v>469930366</v>
      </c>
      <c r="CJ49" s="172">
        <v>477752018</v>
      </c>
      <c r="CK49" s="178">
        <f t="shared" si="21"/>
        <v>2172892092</v>
      </c>
    </row>
    <row r="50" spans="1:89" s="94" customFormat="1" ht="18.75" customHeight="1">
      <c r="A50" s="182" t="s">
        <v>43</v>
      </c>
      <c r="B50" s="121"/>
      <c r="C50" s="172">
        <f t="shared" si="33"/>
        <v>69027545</v>
      </c>
      <c r="D50" s="172">
        <f t="shared" si="33"/>
        <v>354779036</v>
      </c>
      <c r="E50" s="172">
        <f t="shared" si="33"/>
        <v>230925700</v>
      </c>
      <c r="F50" s="172">
        <f t="shared" si="33"/>
        <v>180634746</v>
      </c>
      <c r="G50" s="172">
        <f t="shared" si="33"/>
        <v>156627601</v>
      </c>
      <c r="H50" s="172">
        <f t="shared" si="33"/>
        <v>196132382</v>
      </c>
      <c r="I50" s="173">
        <f t="shared" si="1"/>
        <v>1188127010</v>
      </c>
      <c r="J50" s="121"/>
      <c r="K50" s="174">
        <v>50407943</v>
      </c>
      <c r="L50" s="174">
        <v>239565824</v>
      </c>
      <c r="M50" s="174">
        <v>158979045</v>
      </c>
      <c r="N50" s="174">
        <v>116803413</v>
      </c>
      <c r="O50" s="174">
        <v>96118341</v>
      </c>
      <c r="P50" s="174">
        <v>133248534</v>
      </c>
      <c r="Q50" s="173">
        <f t="shared" si="3"/>
        <v>795123100</v>
      </c>
      <c r="R50" s="175"/>
      <c r="S50" s="172">
        <v>1056747</v>
      </c>
      <c r="T50" s="172">
        <v>17824917</v>
      </c>
      <c r="U50" s="172">
        <v>19951761</v>
      </c>
      <c r="V50" s="172">
        <v>28537205</v>
      </c>
      <c r="W50" s="172">
        <v>25251433</v>
      </c>
      <c r="X50" s="172">
        <v>32502988</v>
      </c>
      <c r="Y50" s="173">
        <f t="shared" si="5"/>
        <v>125125051</v>
      </c>
      <c r="Z50" s="175"/>
      <c r="AA50" s="172">
        <v>15011684</v>
      </c>
      <c r="AB50" s="172">
        <v>83250327</v>
      </c>
      <c r="AC50" s="172">
        <v>44918129</v>
      </c>
      <c r="AD50" s="172">
        <v>31159545</v>
      </c>
      <c r="AE50" s="172">
        <v>32308734</v>
      </c>
      <c r="AF50" s="172">
        <v>29165100</v>
      </c>
      <c r="AG50" s="176">
        <f t="shared" si="7"/>
        <v>235813519</v>
      </c>
      <c r="AH50" s="177"/>
      <c r="AI50" s="174">
        <v>534302</v>
      </c>
      <c r="AJ50" s="174">
        <v>2800131</v>
      </c>
      <c r="AK50" s="174">
        <v>2210916</v>
      </c>
      <c r="AL50" s="174">
        <v>760636</v>
      </c>
      <c r="AM50" s="174">
        <v>789290</v>
      </c>
      <c r="AN50" s="174">
        <v>511122</v>
      </c>
      <c r="AO50" s="178">
        <f t="shared" si="9"/>
        <v>7606397</v>
      </c>
      <c r="AP50" s="121"/>
      <c r="AQ50" s="174">
        <v>2016869</v>
      </c>
      <c r="AR50" s="174">
        <v>11337837</v>
      </c>
      <c r="AS50" s="174">
        <v>4865849</v>
      </c>
      <c r="AT50" s="174">
        <v>3373947</v>
      </c>
      <c r="AU50" s="174">
        <v>2159803</v>
      </c>
      <c r="AV50" s="174">
        <v>704638</v>
      </c>
      <c r="AW50" s="179">
        <f t="shared" si="11"/>
        <v>24458943</v>
      </c>
      <c r="AX50" s="180">
        <v>339611</v>
      </c>
      <c r="AY50" s="172">
        <v>4070810</v>
      </c>
      <c r="AZ50" s="172">
        <v>125871002</v>
      </c>
      <c r="BA50" s="172">
        <v>269431155</v>
      </c>
      <c r="BB50" s="172">
        <v>309300867</v>
      </c>
      <c r="BC50" s="172">
        <v>464146320</v>
      </c>
      <c r="BD50" s="172">
        <v>406492374</v>
      </c>
      <c r="BE50" s="176">
        <f t="shared" si="13"/>
        <v>1579652139</v>
      </c>
      <c r="BF50" s="180">
        <v>339611</v>
      </c>
      <c r="BG50" s="172">
        <v>4070810</v>
      </c>
      <c r="BH50" s="172">
        <v>77813832</v>
      </c>
      <c r="BI50" s="172">
        <v>116767133</v>
      </c>
      <c r="BJ50" s="172">
        <v>161577749</v>
      </c>
      <c r="BK50" s="172">
        <v>221879611</v>
      </c>
      <c r="BL50" s="172">
        <v>237219200</v>
      </c>
      <c r="BM50" s="176">
        <f t="shared" si="15"/>
        <v>819667946</v>
      </c>
      <c r="BN50" s="177"/>
      <c r="BO50" s="181"/>
      <c r="BP50" s="174">
        <v>45894674</v>
      </c>
      <c r="BQ50" s="174">
        <v>120580062</v>
      </c>
      <c r="BR50" s="174">
        <v>109998903</v>
      </c>
      <c r="BS50" s="174">
        <v>106755929</v>
      </c>
      <c r="BT50" s="174">
        <v>30384654</v>
      </c>
      <c r="BU50" s="178">
        <f t="shared" si="17"/>
        <v>413614222</v>
      </c>
      <c r="BV50" s="121"/>
      <c r="BW50" s="131"/>
      <c r="BX50" s="174">
        <v>2162496</v>
      </c>
      <c r="BY50" s="174">
        <v>32083960</v>
      </c>
      <c r="BZ50" s="174">
        <v>37724215</v>
      </c>
      <c r="CA50" s="174">
        <v>135510780</v>
      </c>
      <c r="CB50" s="174">
        <v>138888520</v>
      </c>
      <c r="CC50" s="179">
        <f t="shared" si="19"/>
        <v>346369971</v>
      </c>
      <c r="CD50" s="180">
        <v>339611</v>
      </c>
      <c r="CE50" s="172">
        <v>73098355</v>
      </c>
      <c r="CF50" s="172">
        <v>480650038</v>
      </c>
      <c r="CG50" s="172">
        <v>500356855</v>
      </c>
      <c r="CH50" s="172">
        <v>489935613</v>
      </c>
      <c r="CI50" s="172">
        <v>620773921</v>
      </c>
      <c r="CJ50" s="172">
        <v>602624756</v>
      </c>
      <c r="CK50" s="178">
        <f t="shared" si="21"/>
        <v>2767779149</v>
      </c>
    </row>
    <row r="51" spans="1:89" s="94" customFormat="1" ht="18.75" customHeight="1">
      <c r="A51" s="182" t="s">
        <v>44</v>
      </c>
      <c r="B51" s="121"/>
      <c r="C51" s="172">
        <f t="shared" si="33"/>
        <v>26829646</v>
      </c>
      <c r="D51" s="172">
        <f t="shared" si="33"/>
        <v>143066388</v>
      </c>
      <c r="E51" s="172">
        <f t="shared" si="33"/>
        <v>130674520</v>
      </c>
      <c r="F51" s="172">
        <f t="shared" si="33"/>
        <v>94154952</v>
      </c>
      <c r="G51" s="172">
        <f t="shared" si="33"/>
        <v>80289988</v>
      </c>
      <c r="H51" s="172">
        <f t="shared" si="33"/>
        <v>78392722</v>
      </c>
      <c r="I51" s="173">
        <f t="shared" si="1"/>
        <v>553408216</v>
      </c>
      <c r="J51" s="121"/>
      <c r="K51" s="174">
        <v>19655541</v>
      </c>
      <c r="L51" s="174">
        <v>112410990</v>
      </c>
      <c r="M51" s="174">
        <v>106326684</v>
      </c>
      <c r="N51" s="174">
        <v>72542987</v>
      </c>
      <c r="O51" s="174">
        <v>56628047</v>
      </c>
      <c r="P51" s="174">
        <v>57432744</v>
      </c>
      <c r="Q51" s="173">
        <f t="shared" si="3"/>
        <v>424996993</v>
      </c>
      <c r="R51" s="175"/>
      <c r="S51" s="172">
        <v>563204</v>
      </c>
      <c r="T51" s="172">
        <v>8262001</v>
      </c>
      <c r="U51" s="172">
        <v>8614523</v>
      </c>
      <c r="V51" s="172">
        <v>11435759</v>
      </c>
      <c r="W51" s="172">
        <v>15917264</v>
      </c>
      <c r="X51" s="172">
        <v>14445340</v>
      </c>
      <c r="Y51" s="173">
        <f t="shared" si="5"/>
        <v>59238091</v>
      </c>
      <c r="Z51" s="175"/>
      <c r="AA51" s="172">
        <v>5788125</v>
      </c>
      <c r="AB51" s="172">
        <v>19694184</v>
      </c>
      <c r="AC51" s="172">
        <v>12958110</v>
      </c>
      <c r="AD51" s="172">
        <v>8109215</v>
      </c>
      <c r="AE51" s="172">
        <v>5949570</v>
      </c>
      <c r="AF51" s="172">
        <v>4999740</v>
      </c>
      <c r="AG51" s="176">
        <f t="shared" si="7"/>
        <v>57498944</v>
      </c>
      <c r="AH51" s="177"/>
      <c r="AI51" s="174">
        <v>243346</v>
      </c>
      <c r="AJ51" s="174">
        <v>685176</v>
      </c>
      <c r="AK51" s="174">
        <v>976895</v>
      </c>
      <c r="AL51" s="174">
        <v>569680</v>
      </c>
      <c r="AM51" s="174">
        <v>660893</v>
      </c>
      <c r="AN51" s="174">
        <v>465622</v>
      </c>
      <c r="AO51" s="178">
        <f t="shared" si="9"/>
        <v>3601612</v>
      </c>
      <c r="AP51" s="121"/>
      <c r="AQ51" s="174">
        <v>579430</v>
      </c>
      <c r="AR51" s="174">
        <v>2014037</v>
      </c>
      <c r="AS51" s="174">
        <v>1798308</v>
      </c>
      <c r="AT51" s="174">
        <v>1497311</v>
      </c>
      <c r="AU51" s="174">
        <v>1134214</v>
      </c>
      <c r="AV51" s="174">
        <v>1049276</v>
      </c>
      <c r="AW51" s="179">
        <f t="shared" si="11"/>
        <v>8072576</v>
      </c>
      <c r="AX51" s="180">
        <v>0</v>
      </c>
      <c r="AY51" s="172">
        <v>3369413</v>
      </c>
      <c r="AZ51" s="172">
        <v>132394287</v>
      </c>
      <c r="BA51" s="172">
        <v>159455146</v>
      </c>
      <c r="BB51" s="172">
        <v>185731527</v>
      </c>
      <c r="BC51" s="172">
        <v>290657766</v>
      </c>
      <c r="BD51" s="172">
        <v>250768825</v>
      </c>
      <c r="BE51" s="176">
        <f t="shared" si="13"/>
        <v>1022376964</v>
      </c>
      <c r="BF51" s="180">
        <v>0</v>
      </c>
      <c r="BG51" s="172">
        <v>3369413</v>
      </c>
      <c r="BH51" s="172">
        <v>112495552</v>
      </c>
      <c r="BI51" s="172">
        <v>130070560</v>
      </c>
      <c r="BJ51" s="172">
        <v>118244995</v>
      </c>
      <c r="BK51" s="172">
        <v>208008943</v>
      </c>
      <c r="BL51" s="172">
        <v>160067076</v>
      </c>
      <c r="BM51" s="176">
        <f t="shared" si="15"/>
        <v>732256539</v>
      </c>
      <c r="BN51" s="177"/>
      <c r="BO51" s="181"/>
      <c r="BP51" s="174">
        <v>19898735</v>
      </c>
      <c r="BQ51" s="174">
        <v>28674007</v>
      </c>
      <c r="BR51" s="174">
        <v>66898176</v>
      </c>
      <c r="BS51" s="174">
        <v>64614871</v>
      </c>
      <c r="BT51" s="174">
        <v>37263120</v>
      </c>
      <c r="BU51" s="178">
        <f t="shared" si="17"/>
        <v>217348909</v>
      </c>
      <c r="BV51" s="121"/>
      <c r="BW51" s="131"/>
      <c r="BX51" s="174">
        <v>0</v>
      </c>
      <c r="BY51" s="174">
        <v>710579</v>
      </c>
      <c r="BZ51" s="174">
        <v>588356</v>
      </c>
      <c r="CA51" s="174">
        <v>18033952</v>
      </c>
      <c r="CB51" s="174">
        <v>53438629</v>
      </c>
      <c r="CC51" s="179">
        <f t="shared" si="19"/>
        <v>72771516</v>
      </c>
      <c r="CD51" s="180">
        <v>0</v>
      </c>
      <c r="CE51" s="172">
        <v>30199059</v>
      </c>
      <c r="CF51" s="172">
        <v>275460675</v>
      </c>
      <c r="CG51" s="172">
        <v>290129666</v>
      </c>
      <c r="CH51" s="172">
        <v>279886479</v>
      </c>
      <c r="CI51" s="172">
        <v>370947754</v>
      </c>
      <c r="CJ51" s="172">
        <v>329161547</v>
      </c>
      <c r="CK51" s="178">
        <f t="shared" si="21"/>
        <v>1575785180</v>
      </c>
    </row>
    <row r="52" spans="1:89" s="94" customFormat="1" ht="18.75" customHeight="1">
      <c r="A52" s="182" t="s">
        <v>45</v>
      </c>
      <c r="B52" s="121"/>
      <c r="C52" s="172">
        <f t="shared" si="33"/>
        <v>40130197</v>
      </c>
      <c r="D52" s="172">
        <f t="shared" si="33"/>
        <v>282300057</v>
      </c>
      <c r="E52" s="172">
        <f t="shared" si="33"/>
        <v>262662907</v>
      </c>
      <c r="F52" s="172">
        <f t="shared" si="33"/>
        <v>184771205</v>
      </c>
      <c r="G52" s="172">
        <f t="shared" si="33"/>
        <v>160521709</v>
      </c>
      <c r="H52" s="172">
        <f t="shared" si="33"/>
        <v>215128118</v>
      </c>
      <c r="I52" s="173">
        <f t="shared" si="1"/>
        <v>1145514193</v>
      </c>
      <c r="J52" s="121"/>
      <c r="K52" s="174">
        <v>28359077</v>
      </c>
      <c r="L52" s="174">
        <v>215882687</v>
      </c>
      <c r="M52" s="174">
        <v>203314690</v>
      </c>
      <c r="N52" s="174">
        <v>130413417</v>
      </c>
      <c r="O52" s="174">
        <v>119084600</v>
      </c>
      <c r="P52" s="174">
        <v>161949116</v>
      </c>
      <c r="Q52" s="173">
        <f t="shared" si="3"/>
        <v>859003587</v>
      </c>
      <c r="R52" s="175"/>
      <c r="S52" s="172">
        <v>1097452</v>
      </c>
      <c r="T52" s="172">
        <v>10028912</v>
      </c>
      <c r="U52" s="172">
        <v>16759356</v>
      </c>
      <c r="V52" s="172">
        <v>20779934</v>
      </c>
      <c r="W52" s="172">
        <v>15075433</v>
      </c>
      <c r="X52" s="172">
        <v>21816938</v>
      </c>
      <c r="Y52" s="173">
        <f t="shared" si="5"/>
        <v>85558025</v>
      </c>
      <c r="Z52" s="175"/>
      <c r="AA52" s="172">
        <v>7554353</v>
      </c>
      <c r="AB52" s="172">
        <v>45521377</v>
      </c>
      <c r="AC52" s="172">
        <v>37340703</v>
      </c>
      <c r="AD52" s="172">
        <v>29487172</v>
      </c>
      <c r="AE52" s="172">
        <v>24308933</v>
      </c>
      <c r="AF52" s="172">
        <v>29628572</v>
      </c>
      <c r="AG52" s="176">
        <f t="shared" si="7"/>
        <v>173841110</v>
      </c>
      <c r="AH52" s="177"/>
      <c r="AI52" s="174">
        <v>430954</v>
      </c>
      <c r="AJ52" s="174">
        <v>2582829</v>
      </c>
      <c r="AK52" s="174">
        <v>1665261</v>
      </c>
      <c r="AL52" s="174">
        <v>913302</v>
      </c>
      <c r="AM52" s="174">
        <v>916890</v>
      </c>
      <c r="AN52" s="174">
        <v>593349</v>
      </c>
      <c r="AO52" s="178">
        <f t="shared" si="9"/>
        <v>7102585</v>
      </c>
      <c r="AP52" s="121"/>
      <c r="AQ52" s="174">
        <v>2688361</v>
      </c>
      <c r="AR52" s="174">
        <v>8284252</v>
      </c>
      <c r="AS52" s="174">
        <v>3582897</v>
      </c>
      <c r="AT52" s="174">
        <v>3177380</v>
      </c>
      <c r="AU52" s="174">
        <v>1135853</v>
      </c>
      <c r="AV52" s="174">
        <v>1140143</v>
      </c>
      <c r="AW52" s="179">
        <f t="shared" si="11"/>
        <v>20008886</v>
      </c>
      <c r="AX52" s="180">
        <v>1932346</v>
      </c>
      <c r="AY52" s="172">
        <v>8656547</v>
      </c>
      <c r="AZ52" s="172">
        <v>158418246</v>
      </c>
      <c r="BA52" s="172">
        <v>263029172</v>
      </c>
      <c r="BB52" s="172">
        <v>231344549</v>
      </c>
      <c r="BC52" s="172">
        <v>459921777</v>
      </c>
      <c r="BD52" s="172">
        <v>560059082</v>
      </c>
      <c r="BE52" s="176">
        <f t="shared" si="13"/>
        <v>1683361719</v>
      </c>
      <c r="BF52" s="180">
        <v>1932346</v>
      </c>
      <c r="BG52" s="172">
        <v>8656547</v>
      </c>
      <c r="BH52" s="172">
        <v>88069724</v>
      </c>
      <c r="BI52" s="172">
        <v>143281728</v>
      </c>
      <c r="BJ52" s="172">
        <v>125317419</v>
      </c>
      <c r="BK52" s="172">
        <v>293495194</v>
      </c>
      <c r="BL52" s="172">
        <v>375403322</v>
      </c>
      <c r="BM52" s="176">
        <f t="shared" si="15"/>
        <v>1036156280</v>
      </c>
      <c r="BN52" s="177"/>
      <c r="BO52" s="181"/>
      <c r="BP52" s="174">
        <v>65794970</v>
      </c>
      <c r="BQ52" s="174">
        <v>103195750</v>
      </c>
      <c r="BR52" s="174">
        <v>89826642</v>
      </c>
      <c r="BS52" s="174">
        <v>110865132</v>
      </c>
      <c r="BT52" s="174">
        <v>43806561</v>
      </c>
      <c r="BU52" s="178">
        <f t="shared" si="17"/>
        <v>413489055</v>
      </c>
      <c r="BV52" s="121"/>
      <c r="BW52" s="131"/>
      <c r="BX52" s="174">
        <v>4553552</v>
      </c>
      <c r="BY52" s="174">
        <v>16551694</v>
      </c>
      <c r="BZ52" s="174">
        <v>16200488</v>
      </c>
      <c r="CA52" s="174">
        <v>55561451</v>
      </c>
      <c r="CB52" s="174">
        <v>140849199</v>
      </c>
      <c r="CC52" s="179">
        <f t="shared" si="19"/>
        <v>233716384</v>
      </c>
      <c r="CD52" s="180">
        <v>1932346</v>
      </c>
      <c r="CE52" s="172">
        <v>48786744</v>
      </c>
      <c r="CF52" s="172">
        <v>440718303</v>
      </c>
      <c r="CG52" s="172">
        <v>525692079</v>
      </c>
      <c r="CH52" s="172">
        <v>416115754</v>
      </c>
      <c r="CI52" s="172">
        <v>620443486</v>
      </c>
      <c r="CJ52" s="172">
        <v>775187200</v>
      </c>
      <c r="CK52" s="178">
        <f t="shared" si="21"/>
        <v>2828875912</v>
      </c>
    </row>
    <row r="53" spans="1:89" s="94" customFormat="1" ht="18.75" customHeight="1">
      <c r="A53" s="182" t="s">
        <v>46</v>
      </c>
      <c r="B53" s="121"/>
      <c r="C53" s="172">
        <f t="shared" si="33"/>
        <v>65242956</v>
      </c>
      <c r="D53" s="172">
        <f t="shared" si="33"/>
        <v>136804714</v>
      </c>
      <c r="E53" s="172">
        <f t="shared" si="33"/>
        <v>127668840</v>
      </c>
      <c r="F53" s="172">
        <f t="shared" si="33"/>
        <v>88557847</v>
      </c>
      <c r="G53" s="172">
        <f t="shared" si="33"/>
        <v>112675041</v>
      </c>
      <c r="H53" s="172">
        <f t="shared" si="33"/>
        <v>59632390</v>
      </c>
      <c r="I53" s="173">
        <f t="shared" si="1"/>
        <v>590581788</v>
      </c>
      <c r="J53" s="121"/>
      <c r="K53" s="174">
        <v>51059929</v>
      </c>
      <c r="L53" s="174">
        <v>111843529</v>
      </c>
      <c r="M53" s="174">
        <v>100968219</v>
      </c>
      <c r="N53" s="174">
        <v>70365500</v>
      </c>
      <c r="O53" s="174">
        <v>92718990</v>
      </c>
      <c r="P53" s="174">
        <v>46755454</v>
      </c>
      <c r="Q53" s="173">
        <f t="shared" si="3"/>
        <v>473711621</v>
      </c>
      <c r="R53" s="175"/>
      <c r="S53" s="172">
        <v>904251</v>
      </c>
      <c r="T53" s="172">
        <v>7176012</v>
      </c>
      <c r="U53" s="172">
        <v>8382168</v>
      </c>
      <c r="V53" s="172">
        <v>8226806</v>
      </c>
      <c r="W53" s="172">
        <v>11106354</v>
      </c>
      <c r="X53" s="172">
        <v>9439596</v>
      </c>
      <c r="Y53" s="173">
        <f t="shared" si="5"/>
        <v>45235187</v>
      </c>
      <c r="Z53" s="175"/>
      <c r="AA53" s="172">
        <v>10806949</v>
      </c>
      <c r="AB53" s="172">
        <v>14785480</v>
      </c>
      <c r="AC53" s="172">
        <v>15255330</v>
      </c>
      <c r="AD53" s="172">
        <v>7470299</v>
      </c>
      <c r="AE53" s="172">
        <v>7674720</v>
      </c>
      <c r="AF53" s="172">
        <v>3437340</v>
      </c>
      <c r="AG53" s="176">
        <f t="shared" si="7"/>
        <v>59430118</v>
      </c>
      <c r="AH53" s="177"/>
      <c r="AI53" s="174">
        <v>685827</v>
      </c>
      <c r="AJ53" s="174">
        <v>608398</v>
      </c>
      <c r="AK53" s="174">
        <v>766586</v>
      </c>
      <c r="AL53" s="174">
        <v>527153</v>
      </c>
      <c r="AM53" s="174">
        <v>537601</v>
      </c>
      <c r="AN53" s="174">
        <v>0</v>
      </c>
      <c r="AO53" s="178">
        <f t="shared" si="9"/>
        <v>3125565</v>
      </c>
      <c r="AP53" s="121"/>
      <c r="AQ53" s="174">
        <v>1786000</v>
      </c>
      <c r="AR53" s="174">
        <v>2391295</v>
      </c>
      <c r="AS53" s="174">
        <v>2296537</v>
      </c>
      <c r="AT53" s="174">
        <v>1968089</v>
      </c>
      <c r="AU53" s="174">
        <v>637376</v>
      </c>
      <c r="AV53" s="174">
        <v>0</v>
      </c>
      <c r="AW53" s="179">
        <f t="shared" si="11"/>
        <v>9079297</v>
      </c>
      <c r="AX53" s="180">
        <v>842764</v>
      </c>
      <c r="AY53" s="172">
        <v>13347480</v>
      </c>
      <c r="AZ53" s="172">
        <v>76856069</v>
      </c>
      <c r="BA53" s="172">
        <v>174594268</v>
      </c>
      <c r="BB53" s="172">
        <v>157494512</v>
      </c>
      <c r="BC53" s="172">
        <v>211629589</v>
      </c>
      <c r="BD53" s="172">
        <v>133122612</v>
      </c>
      <c r="BE53" s="176">
        <f t="shared" si="13"/>
        <v>767887294</v>
      </c>
      <c r="BF53" s="180">
        <v>842764</v>
      </c>
      <c r="BG53" s="172">
        <v>13347480</v>
      </c>
      <c r="BH53" s="172">
        <v>49690238</v>
      </c>
      <c r="BI53" s="172">
        <v>115369162</v>
      </c>
      <c r="BJ53" s="172">
        <v>102315169</v>
      </c>
      <c r="BK53" s="172">
        <v>153257777</v>
      </c>
      <c r="BL53" s="172">
        <v>78285612</v>
      </c>
      <c r="BM53" s="176">
        <f t="shared" si="15"/>
        <v>513108202</v>
      </c>
      <c r="BN53" s="177"/>
      <c r="BO53" s="181"/>
      <c r="BP53" s="174">
        <v>23714546</v>
      </c>
      <c r="BQ53" s="174">
        <v>55948618</v>
      </c>
      <c r="BR53" s="174">
        <v>53617322</v>
      </c>
      <c r="BS53" s="174">
        <v>39636872</v>
      </c>
      <c r="BT53" s="174">
        <v>9804092</v>
      </c>
      <c r="BU53" s="178">
        <f t="shared" si="17"/>
        <v>182721450</v>
      </c>
      <c r="BV53" s="121"/>
      <c r="BW53" s="131"/>
      <c r="BX53" s="174">
        <v>3451285</v>
      </c>
      <c r="BY53" s="174">
        <v>3276488</v>
      </c>
      <c r="BZ53" s="174">
        <v>1562021</v>
      </c>
      <c r="CA53" s="174">
        <v>18734940</v>
      </c>
      <c r="CB53" s="174">
        <v>45032908</v>
      </c>
      <c r="CC53" s="179">
        <f t="shared" si="19"/>
        <v>72057642</v>
      </c>
      <c r="CD53" s="180">
        <v>842764</v>
      </c>
      <c r="CE53" s="172">
        <v>78590436</v>
      </c>
      <c r="CF53" s="172">
        <v>213660783</v>
      </c>
      <c r="CG53" s="172">
        <v>302263108</v>
      </c>
      <c r="CH53" s="172">
        <v>246052359</v>
      </c>
      <c r="CI53" s="172">
        <v>324304630</v>
      </c>
      <c r="CJ53" s="172">
        <v>192755002</v>
      </c>
      <c r="CK53" s="178">
        <f t="shared" si="21"/>
        <v>1358469082</v>
      </c>
    </row>
    <row r="54" spans="1:89" s="94" customFormat="1" ht="18.75" customHeight="1">
      <c r="A54" s="182" t="s">
        <v>47</v>
      </c>
      <c r="B54" s="121"/>
      <c r="C54" s="172">
        <f t="shared" si="33"/>
        <v>26300521</v>
      </c>
      <c r="D54" s="172">
        <f t="shared" si="33"/>
        <v>130823188</v>
      </c>
      <c r="E54" s="172">
        <f t="shared" si="33"/>
        <v>88194378</v>
      </c>
      <c r="F54" s="172">
        <f t="shared" si="33"/>
        <v>66621622</v>
      </c>
      <c r="G54" s="172">
        <f t="shared" si="33"/>
        <v>72374626</v>
      </c>
      <c r="H54" s="172">
        <f t="shared" si="33"/>
        <v>65566356</v>
      </c>
      <c r="I54" s="173">
        <f t="shared" si="1"/>
        <v>449880691</v>
      </c>
      <c r="J54" s="121"/>
      <c r="K54" s="174">
        <v>14000544</v>
      </c>
      <c r="L54" s="174">
        <v>71662850</v>
      </c>
      <c r="M54" s="174">
        <v>55038968</v>
      </c>
      <c r="N54" s="174">
        <v>48597614</v>
      </c>
      <c r="O54" s="174">
        <v>39822208</v>
      </c>
      <c r="P54" s="174">
        <v>34082821</v>
      </c>
      <c r="Q54" s="173">
        <f t="shared" si="3"/>
        <v>263205005</v>
      </c>
      <c r="R54" s="175"/>
      <c r="S54" s="172">
        <v>522351</v>
      </c>
      <c r="T54" s="172">
        <v>10055917</v>
      </c>
      <c r="U54" s="172">
        <v>6823783</v>
      </c>
      <c r="V54" s="172">
        <v>6782251</v>
      </c>
      <c r="W54" s="172">
        <v>6827446</v>
      </c>
      <c r="X54" s="172">
        <v>8731888</v>
      </c>
      <c r="Y54" s="173">
        <f t="shared" si="5"/>
        <v>39743636</v>
      </c>
      <c r="Z54" s="175"/>
      <c r="AA54" s="172">
        <v>10049757</v>
      </c>
      <c r="AB54" s="172">
        <v>45772736</v>
      </c>
      <c r="AC54" s="172">
        <v>25084568</v>
      </c>
      <c r="AD54" s="172">
        <v>10333115</v>
      </c>
      <c r="AE54" s="172">
        <v>25304037</v>
      </c>
      <c r="AF54" s="172">
        <v>22440445</v>
      </c>
      <c r="AG54" s="176">
        <f t="shared" si="7"/>
        <v>138984658</v>
      </c>
      <c r="AH54" s="177"/>
      <c r="AI54" s="174">
        <v>237381</v>
      </c>
      <c r="AJ54" s="174">
        <v>906836</v>
      </c>
      <c r="AK54" s="174">
        <v>351695</v>
      </c>
      <c r="AL54" s="174">
        <v>357392</v>
      </c>
      <c r="AM54" s="174">
        <v>63333</v>
      </c>
      <c r="AN54" s="174">
        <v>104081</v>
      </c>
      <c r="AO54" s="178">
        <f t="shared" si="9"/>
        <v>2020718</v>
      </c>
      <c r="AP54" s="121"/>
      <c r="AQ54" s="174">
        <v>1490488</v>
      </c>
      <c r="AR54" s="174">
        <v>2424849</v>
      </c>
      <c r="AS54" s="174">
        <v>895364</v>
      </c>
      <c r="AT54" s="174">
        <v>551250</v>
      </c>
      <c r="AU54" s="174">
        <v>357602</v>
      </c>
      <c r="AV54" s="174">
        <v>207121</v>
      </c>
      <c r="AW54" s="179">
        <f t="shared" si="11"/>
        <v>5926674</v>
      </c>
      <c r="AX54" s="180">
        <v>2426420</v>
      </c>
      <c r="AY54" s="172">
        <v>15964134</v>
      </c>
      <c r="AZ54" s="172">
        <v>98051321</v>
      </c>
      <c r="BA54" s="172">
        <v>111437029</v>
      </c>
      <c r="BB54" s="172">
        <v>102018972</v>
      </c>
      <c r="BC54" s="172">
        <v>136890256</v>
      </c>
      <c r="BD54" s="172">
        <v>107588435</v>
      </c>
      <c r="BE54" s="176">
        <f t="shared" si="13"/>
        <v>574376567</v>
      </c>
      <c r="BF54" s="180">
        <v>2426420</v>
      </c>
      <c r="BG54" s="172">
        <v>15964134</v>
      </c>
      <c r="BH54" s="172">
        <v>70230911</v>
      </c>
      <c r="BI54" s="172">
        <v>75167214</v>
      </c>
      <c r="BJ54" s="172">
        <v>65568652</v>
      </c>
      <c r="BK54" s="172">
        <v>93342852</v>
      </c>
      <c r="BL54" s="172">
        <v>53673637</v>
      </c>
      <c r="BM54" s="176">
        <f t="shared" si="15"/>
        <v>376373820</v>
      </c>
      <c r="BN54" s="177"/>
      <c r="BO54" s="181"/>
      <c r="BP54" s="174">
        <v>27613116</v>
      </c>
      <c r="BQ54" s="174">
        <v>35876611</v>
      </c>
      <c r="BR54" s="174">
        <v>25784731</v>
      </c>
      <c r="BS54" s="174">
        <v>26083393</v>
      </c>
      <c r="BT54" s="174">
        <v>19904039</v>
      </c>
      <c r="BU54" s="178">
        <f t="shared" si="17"/>
        <v>135261890</v>
      </c>
      <c r="BV54" s="121"/>
      <c r="BW54" s="131"/>
      <c r="BX54" s="174">
        <v>207294</v>
      </c>
      <c r="BY54" s="174">
        <v>393204</v>
      </c>
      <c r="BZ54" s="174">
        <v>10665589</v>
      </c>
      <c r="CA54" s="174">
        <v>17464011</v>
      </c>
      <c r="CB54" s="174">
        <v>34010759</v>
      </c>
      <c r="CC54" s="179">
        <f t="shared" si="19"/>
        <v>62740857</v>
      </c>
      <c r="CD54" s="180">
        <v>2426420</v>
      </c>
      <c r="CE54" s="172">
        <v>42264655</v>
      </c>
      <c r="CF54" s="172">
        <v>228874509</v>
      </c>
      <c r="CG54" s="172">
        <v>199631407</v>
      </c>
      <c r="CH54" s="172">
        <v>168640594</v>
      </c>
      <c r="CI54" s="172">
        <v>209264882</v>
      </c>
      <c r="CJ54" s="172">
        <v>173154791</v>
      </c>
      <c r="CK54" s="178">
        <f t="shared" si="21"/>
        <v>1024257258</v>
      </c>
    </row>
    <row r="55" spans="1:89" s="94" customFormat="1" ht="18.75" customHeight="1">
      <c r="A55" s="182" t="s">
        <v>48</v>
      </c>
      <c r="B55" s="121"/>
      <c r="C55" s="172">
        <f t="shared" si="33"/>
        <v>46463144</v>
      </c>
      <c r="D55" s="172">
        <f t="shared" si="33"/>
        <v>145906282</v>
      </c>
      <c r="E55" s="172">
        <f t="shared" si="33"/>
        <v>115800843</v>
      </c>
      <c r="F55" s="172">
        <f t="shared" si="33"/>
        <v>135197966</v>
      </c>
      <c r="G55" s="172">
        <f t="shared" si="33"/>
        <v>123638865</v>
      </c>
      <c r="H55" s="172">
        <f t="shared" si="33"/>
        <v>112669623</v>
      </c>
      <c r="I55" s="173">
        <f t="shared" si="1"/>
        <v>679676723</v>
      </c>
      <c r="J55" s="121"/>
      <c r="K55" s="174">
        <v>33387867</v>
      </c>
      <c r="L55" s="174">
        <v>115447580</v>
      </c>
      <c r="M55" s="174">
        <v>86275806</v>
      </c>
      <c r="N55" s="174">
        <v>104755052</v>
      </c>
      <c r="O55" s="174">
        <v>87392641</v>
      </c>
      <c r="P55" s="174">
        <v>85103753</v>
      </c>
      <c r="Q55" s="173">
        <f t="shared" si="3"/>
        <v>512362699</v>
      </c>
      <c r="R55" s="175"/>
      <c r="S55" s="172">
        <v>1258668</v>
      </c>
      <c r="T55" s="172">
        <v>6348444</v>
      </c>
      <c r="U55" s="172">
        <v>13576659</v>
      </c>
      <c r="V55" s="172">
        <v>15062786</v>
      </c>
      <c r="W55" s="172">
        <v>25812208</v>
      </c>
      <c r="X55" s="172">
        <v>19175428</v>
      </c>
      <c r="Y55" s="173">
        <f t="shared" si="5"/>
        <v>81234193</v>
      </c>
      <c r="Z55" s="175"/>
      <c r="AA55" s="172">
        <v>7885550</v>
      </c>
      <c r="AB55" s="172">
        <v>17854275</v>
      </c>
      <c r="AC55" s="172">
        <v>10866390</v>
      </c>
      <c r="AD55" s="172">
        <v>11503695</v>
      </c>
      <c r="AE55" s="172">
        <v>8409708</v>
      </c>
      <c r="AF55" s="172">
        <v>7257510</v>
      </c>
      <c r="AG55" s="176">
        <f t="shared" si="7"/>
        <v>63777128</v>
      </c>
      <c r="AH55" s="177"/>
      <c r="AI55" s="174">
        <v>423619</v>
      </c>
      <c r="AJ55" s="174">
        <v>880322</v>
      </c>
      <c r="AK55" s="174">
        <v>783301</v>
      </c>
      <c r="AL55" s="174">
        <v>921444</v>
      </c>
      <c r="AM55" s="174">
        <v>757878</v>
      </c>
      <c r="AN55" s="174">
        <v>330600</v>
      </c>
      <c r="AO55" s="178">
        <f t="shared" si="9"/>
        <v>4097164</v>
      </c>
      <c r="AP55" s="121"/>
      <c r="AQ55" s="174">
        <v>3507440</v>
      </c>
      <c r="AR55" s="174">
        <v>5375661</v>
      </c>
      <c r="AS55" s="174">
        <v>4298687</v>
      </c>
      <c r="AT55" s="174">
        <v>2954989</v>
      </c>
      <c r="AU55" s="174">
        <v>1266430</v>
      </c>
      <c r="AV55" s="174">
        <v>802332</v>
      </c>
      <c r="AW55" s="179">
        <f t="shared" si="11"/>
        <v>18205539</v>
      </c>
      <c r="AX55" s="180">
        <v>0</v>
      </c>
      <c r="AY55" s="172">
        <v>957601</v>
      </c>
      <c r="AZ55" s="172">
        <v>103923025</v>
      </c>
      <c r="BA55" s="172">
        <v>212731441</v>
      </c>
      <c r="BB55" s="172">
        <v>225984781</v>
      </c>
      <c r="BC55" s="172">
        <v>375552332</v>
      </c>
      <c r="BD55" s="172">
        <v>394260581</v>
      </c>
      <c r="BE55" s="176">
        <f t="shared" si="13"/>
        <v>1313409761</v>
      </c>
      <c r="BF55" s="180">
        <v>0</v>
      </c>
      <c r="BG55" s="172">
        <v>957601</v>
      </c>
      <c r="BH55" s="172">
        <v>83524314</v>
      </c>
      <c r="BI55" s="172">
        <v>158193873</v>
      </c>
      <c r="BJ55" s="172">
        <v>173601287</v>
      </c>
      <c r="BK55" s="172">
        <v>257984163</v>
      </c>
      <c r="BL55" s="172">
        <v>282475439</v>
      </c>
      <c r="BM55" s="176">
        <f t="shared" si="15"/>
        <v>956736677</v>
      </c>
      <c r="BN55" s="177"/>
      <c r="BO55" s="181"/>
      <c r="BP55" s="174">
        <v>15378903</v>
      </c>
      <c r="BQ55" s="174">
        <v>50139465</v>
      </c>
      <c r="BR55" s="174">
        <v>35868567</v>
      </c>
      <c r="BS55" s="174">
        <v>42386687</v>
      </c>
      <c r="BT55" s="174">
        <v>24291746</v>
      </c>
      <c r="BU55" s="178">
        <f t="shared" si="17"/>
        <v>168065368</v>
      </c>
      <c r="BV55" s="121"/>
      <c r="BW55" s="131"/>
      <c r="BX55" s="174">
        <v>5019808</v>
      </c>
      <c r="BY55" s="174">
        <v>4398103</v>
      </c>
      <c r="BZ55" s="174">
        <v>16514927</v>
      </c>
      <c r="CA55" s="174">
        <v>75181482</v>
      </c>
      <c r="CB55" s="174">
        <v>87493396</v>
      </c>
      <c r="CC55" s="179">
        <f t="shared" si="19"/>
        <v>188607716</v>
      </c>
      <c r="CD55" s="180">
        <v>0</v>
      </c>
      <c r="CE55" s="172">
        <v>47420745</v>
      </c>
      <c r="CF55" s="172">
        <v>249829307</v>
      </c>
      <c r="CG55" s="172">
        <v>328532284</v>
      </c>
      <c r="CH55" s="172">
        <v>361182747</v>
      </c>
      <c r="CI55" s="172">
        <v>499191197</v>
      </c>
      <c r="CJ55" s="172">
        <v>506930204</v>
      </c>
      <c r="CK55" s="178">
        <f t="shared" si="21"/>
        <v>1993086484</v>
      </c>
    </row>
    <row r="56" spans="1:89" s="94" customFormat="1" ht="18.75" customHeight="1">
      <c r="A56" s="182" t="s">
        <v>49</v>
      </c>
      <c r="B56" s="121"/>
      <c r="C56" s="172">
        <f t="shared" si="33"/>
        <v>100314242</v>
      </c>
      <c r="D56" s="172">
        <f t="shared" si="33"/>
        <v>442160701</v>
      </c>
      <c r="E56" s="172">
        <f t="shared" si="33"/>
        <v>401802519</v>
      </c>
      <c r="F56" s="172">
        <f t="shared" si="33"/>
        <v>357924065</v>
      </c>
      <c r="G56" s="172">
        <f t="shared" si="33"/>
        <v>311046728</v>
      </c>
      <c r="H56" s="172">
        <f t="shared" si="33"/>
        <v>500819634</v>
      </c>
      <c r="I56" s="173">
        <f t="shared" si="1"/>
        <v>2114067889</v>
      </c>
      <c r="J56" s="121"/>
      <c r="K56" s="174">
        <v>75990651</v>
      </c>
      <c r="L56" s="174">
        <v>361108300</v>
      </c>
      <c r="M56" s="174">
        <v>330199345</v>
      </c>
      <c r="N56" s="174">
        <v>281198529</v>
      </c>
      <c r="O56" s="174">
        <v>244290788</v>
      </c>
      <c r="P56" s="174">
        <v>352688710</v>
      </c>
      <c r="Q56" s="173">
        <f t="shared" si="3"/>
        <v>1645476323</v>
      </c>
      <c r="R56" s="175"/>
      <c r="S56" s="172">
        <v>1266850</v>
      </c>
      <c r="T56" s="172">
        <v>14792239</v>
      </c>
      <c r="U56" s="172">
        <v>23625407</v>
      </c>
      <c r="V56" s="172">
        <v>38785819</v>
      </c>
      <c r="W56" s="172">
        <v>34323831</v>
      </c>
      <c r="X56" s="172">
        <v>52104553</v>
      </c>
      <c r="Y56" s="173">
        <f t="shared" si="5"/>
        <v>164898699</v>
      </c>
      <c r="Z56" s="175"/>
      <c r="AA56" s="172">
        <v>23056741</v>
      </c>
      <c r="AB56" s="172">
        <v>66260162</v>
      </c>
      <c r="AC56" s="172">
        <v>47977767</v>
      </c>
      <c r="AD56" s="172">
        <v>37939717</v>
      </c>
      <c r="AE56" s="172">
        <v>32432109</v>
      </c>
      <c r="AF56" s="172">
        <v>33452847</v>
      </c>
      <c r="AG56" s="176">
        <f t="shared" si="7"/>
        <v>241119343</v>
      </c>
      <c r="AH56" s="177"/>
      <c r="AI56" s="174">
        <v>0</v>
      </c>
      <c r="AJ56" s="174">
        <v>0</v>
      </c>
      <c r="AK56" s="174">
        <v>0</v>
      </c>
      <c r="AL56" s="174">
        <v>0</v>
      </c>
      <c r="AM56" s="174">
        <v>0</v>
      </c>
      <c r="AN56" s="174">
        <v>15235846</v>
      </c>
      <c r="AO56" s="178">
        <f t="shared" si="9"/>
        <v>15235846</v>
      </c>
      <c r="AP56" s="121"/>
      <c r="AQ56" s="174">
        <v>0</v>
      </c>
      <c r="AR56" s="174">
        <v>0</v>
      </c>
      <c r="AS56" s="174">
        <v>0</v>
      </c>
      <c r="AT56" s="174">
        <v>0</v>
      </c>
      <c r="AU56" s="174">
        <v>0</v>
      </c>
      <c r="AV56" s="174">
        <v>47337678</v>
      </c>
      <c r="AW56" s="179">
        <f t="shared" si="11"/>
        <v>47337678</v>
      </c>
      <c r="AX56" s="180">
        <v>0</v>
      </c>
      <c r="AY56" s="172">
        <v>10479322</v>
      </c>
      <c r="AZ56" s="172">
        <v>240446757</v>
      </c>
      <c r="BA56" s="172">
        <v>516967092</v>
      </c>
      <c r="BB56" s="172">
        <v>575502915</v>
      </c>
      <c r="BC56" s="172">
        <v>831767087</v>
      </c>
      <c r="BD56" s="172">
        <v>876286903</v>
      </c>
      <c r="BE56" s="176">
        <f t="shared" si="13"/>
        <v>3051450076</v>
      </c>
      <c r="BF56" s="180">
        <v>0</v>
      </c>
      <c r="BG56" s="172">
        <v>10479322</v>
      </c>
      <c r="BH56" s="172">
        <v>156298098</v>
      </c>
      <c r="BI56" s="172">
        <v>338928113</v>
      </c>
      <c r="BJ56" s="172">
        <v>352862314</v>
      </c>
      <c r="BK56" s="172">
        <v>560877854</v>
      </c>
      <c r="BL56" s="172">
        <v>531814021</v>
      </c>
      <c r="BM56" s="176">
        <f t="shared" si="15"/>
        <v>1951259722</v>
      </c>
      <c r="BN56" s="177"/>
      <c r="BO56" s="181"/>
      <c r="BP56" s="174">
        <v>77885666</v>
      </c>
      <c r="BQ56" s="174">
        <v>161004522</v>
      </c>
      <c r="BR56" s="174">
        <v>176197327</v>
      </c>
      <c r="BS56" s="174">
        <v>149322029</v>
      </c>
      <c r="BT56" s="174">
        <v>77793344</v>
      </c>
      <c r="BU56" s="178">
        <f t="shared" si="17"/>
        <v>642202888</v>
      </c>
      <c r="BV56" s="121"/>
      <c r="BW56" s="131"/>
      <c r="BX56" s="174">
        <v>6262993</v>
      </c>
      <c r="BY56" s="174">
        <v>17034457</v>
      </c>
      <c r="BZ56" s="174">
        <v>46443274</v>
      </c>
      <c r="CA56" s="174">
        <v>121567204</v>
      </c>
      <c r="CB56" s="174">
        <v>266679538</v>
      </c>
      <c r="CC56" s="179">
        <f t="shared" si="19"/>
        <v>457987466</v>
      </c>
      <c r="CD56" s="180">
        <v>0</v>
      </c>
      <c r="CE56" s="172">
        <v>110793564</v>
      </c>
      <c r="CF56" s="172">
        <v>682607458</v>
      </c>
      <c r="CG56" s="172">
        <v>918769611</v>
      </c>
      <c r="CH56" s="172">
        <v>933426980</v>
      </c>
      <c r="CI56" s="172">
        <v>1142813815</v>
      </c>
      <c r="CJ56" s="172">
        <v>1377106537</v>
      </c>
      <c r="CK56" s="178">
        <f t="shared" si="21"/>
        <v>5165517965</v>
      </c>
    </row>
    <row r="57" spans="1:89" s="94" customFormat="1" ht="18.75" customHeight="1">
      <c r="A57" s="183" t="s">
        <v>64</v>
      </c>
      <c r="B57" s="134">
        <f aca="true" t="shared" si="34" ref="B57:H57">SUM(B31:B56)</f>
        <v>0</v>
      </c>
      <c r="C57" s="142">
        <f t="shared" si="34"/>
        <v>1959091125</v>
      </c>
      <c r="D57" s="142">
        <f t="shared" si="34"/>
        <v>9274973966</v>
      </c>
      <c r="E57" s="142">
        <f t="shared" si="34"/>
        <v>8758162429</v>
      </c>
      <c r="F57" s="142">
        <f t="shared" si="34"/>
        <v>7731405093</v>
      </c>
      <c r="G57" s="142">
        <f t="shared" si="34"/>
        <v>6814266951</v>
      </c>
      <c r="H57" s="142">
        <f t="shared" si="34"/>
        <v>7654749232</v>
      </c>
      <c r="I57" s="184">
        <f t="shared" si="1"/>
        <v>42192648796</v>
      </c>
      <c r="J57" s="134">
        <f aca="true" t="shared" si="35" ref="J57:P57">SUM(J31:J56)</f>
        <v>0</v>
      </c>
      <c r="K57" s="185">
        <f t="shared" si="35"/>
        <v>1398277620</v>
      </c>
      <c r="L57" s="185">
        <f t="shared" si="35"/>
        <v>7049102648</v>
      </c>
      <c r="M57" s="185">
        <f t="shared" si="35"/>
        <v>6606896496</v>
      </c>
      <c r="N57" s="185">
        <f t="shared" si="35"/>
        <v>5747017885</v>
      </c>
      <c r="O57" s="185">
        <f t="shared" si="35"/>
        <v>4996416290</v>
      </c>
      <c r="P57" s="185">
        <f t="shared" si="35"/>
        <v>5801582766</v>
      </c>
      <c r="Q57" s="184">
        <f t="shared" si="3"/>
        <v>31599293705</v>
      </c>
      <c r="R57" s="186">
        <f aca="true" t="shared" si="36" ref="R57:X57">SUM(R31:R56)</f>
        <v>0</v>
      </c>
      <c r="S57" s="142">
        <f t="shared" si="36"/>
        <v>24610276</v>
      </c>
      <c r="T57" s="142">
        <f t="shared" si="36"/>
        <v>353549114</v>
      </c>
      <c r="U57" s="142">
        <f t="shared" si="36"/>
        <v>612344866</v>
      </c>
      <c r="V57" s="142">
        <f t="shared" si="36"/>
        <v>832934958</v>
      </c>
      <c r="W57" s="142">
        <f t="shared" si="36"/>
        <v>865982806</v>
      </c>
      <c r="X57" s="142">
        <f t="shared" si="36"/>
        <v>920962181</v>
      </c>
      <c r="Y57" s="184">
        <f t="shared" si="5"/>
        <v>3610384201</v>
      </c>
      <c r="Z57" s="186">
        <f aca="true" t="shared" si="37" ref="Z57:AF57">SUM(Z31:Z56)</f>
        <v>0</v>
      </c>
      <c r="AA57" s="142">
        <f t="shared" si="37"/>
        <v>415063359</v>
      </c>
      <c r="AB57" s="142">
        <f t="shared" si="37"/>
        <v>1567685720</v>
      </c>
      <c r="AC57" s="142">
        <f t="shared" si="37"/>
        <v>1310824906</v>
      </c>
      <c r="AD57" s="142">
        <f t="shared" si="37"/>
        <v>988996377</v>
      </c>
      <c r="AE57" s="142">
        <f t="shared" si="37"/>
        <v>845396866</v>
      </c>
      <c r="AF57" s="142">
        <f t="shared" si="37"/>
        <v>812682512</v>
      </c>
      <c r="AG57" s="187">
        <f t="shared" si="7"/>
        <v>5940649740</v>
      </c>
      <c r="AH57" s="188">
        <f aca="true" t="shared" si="38" ref="AH57:AN57">SUM(AH31:AH56)</f>
        <v>0</v>
      </c>
      <c r="AI57" s="185">
        <f t="shared" si="38"/>
        <v>18219353</v>
      </c>
      <c r="AJ57" s="185">
        <f t="shared" si="38"/>
        <v>62096536</v>
      </c>
      <c r="AK57" s="185">
        <f t="shared" si="38"/>
        <v>55671392</v>
      </c>
      <c r="AL57" s="185">
        <f t="shared" si="38"/>
        <v>42368680</v>
      </c>
      <c r="AM57" s="185">
        <f t="shared" si="38"/>
        <v>34872684</v>
      </c>
      <c r="AN57" s="185">
        <f t="shared" si="38"/>
        <v>34995296</v>
      </c>
      <c r="AO57" s="189">
        <f t="shared" si="9"/>
        <v>248223941</v>
      </c>
      <c r="AP57" s="134">
        <f aca="true" t="shared" si="39" ref="AP57:AV57">SUM(AP31:AP56)</f>
        <v>0</v>
      </c>
      <c r="AQ57" s="185">
        <f t="shared" si="39"/>
        <v>102920517</v>
      </c>
      <c r="AR57" s="185">
        <f t="shared" si="39"/>
        <v>242539948</v>
      </c>
      <c r="AS57" s="185">
        <f t="shared" si="39"/>
        <v>172424769</v>
      </c>
      <c r="AT57" s="185">
        <f t="shared" si="39"/>
        <v>120087193</v>
      </c>
      <c r="AU57" s="185">
        <f t="shared" si="39"/>
        <v>71598305</v>
      </c>
      <c r="AV57" s="185">
        <f t="shared" si="39"/>
        <v>84526477</v>
      </c>
      <c r="AW57" s="190">
        <f t="shared" si="11"/>
        <v>794097209</v>
      </c>
      <c r="AX57" s="186">
        <f aca="true" t="shared" si="40" ref="AX57:BD57">SUM(AX31:AX56)</f>
        <v>33233745</v>
      </c>
      <c r="AY57" s="142">
        <f t="shared" si="40"/>
        <v>270692376</v>
      </c>
      <c r="AZ57" s="142">
        <f t="shared" si="40"/>
        <v>4726891054</v>
      </c>
      <c r="BA57" s="142">
        <f t="shared" si="40"/>
        <v>8577006648</v>
      </c>
      <c r="BB57" s="142">
        <f t="shared" si="40"/>
        <v>10311926894</v>
      </c>
      <c r="BC57" s="142">
        <f t="shared" si="40"/>
        <v>15794643987</v>
      </c>
      <c r="BD57" s="142">
        <f t="shared" si="40"/>
        <v>15233352337</v>
      </c>
      <c r="BE57" s="187">
        <f t="shared" si="13"/>
        <v>54947747041</v>
      </c>
      <c r="BF57" s="186">
        <f aca="true" t="shared" si="41" ref="BF57:BL57">SUM(BF31:BF56)</f>
        <v>33233745</v>
      </c>
      <c r="BG57" s="142">
        <f t="shared" si="41"/>
        <v>270692376</v>
      </c>
      <c r="BH57" s="142">
        <f t="shared" si="41"/>
        <v>3226393998</v>
      </c>
      <c r="BI57" s="142">
        <f t="shared" si="41"/>
        <v>5241493623</v>
      </c>
      <c r="BJ57" s="142">
        <f t="shared" si="41"/>
        <v>6104370506</v>
      </c>
      <c r="BK57" s="142">
        <f t="shared" si="41"/>
        <v>9709600612</v>
      </c>
      <c r="BL57" s="142">
        <f t="shared" si="41"/>
        <v>8571623784</v>
      </c>
      <c r="BM57" s="187">
        <f t="shared" si="15"/>
        <v>33157408644</v>
      </c>
      <c r="BN57" s="188">
        <f aca="true" t="shared" si="42" ref="BN57:BT57">SUM(BN31:BN56)</f>
        <v>0</v>
      </c>
      <c r="BO57" s="185">
        <f t="shared" si="42"/>
        <v>0</v>
      </c>
      <c r="BP57" s="185">
        <f t="shared" si="42"/>
        <v>1325856962</v>
      </c>
      <c r="BQ57" s="185">
        <f t="shared" si="42"/>
        <v>2997326473</v>
      </c>
      <c r="BR57" s="185">
        <f t="shared" si="42"/>
        <v>3476405453</v>
      </c>
      <c r="BS57" s="185">
        <f t="shared" si="42"/>
        <v>3722573051</v>
      </c>
      <c r="BT57" s="185">
        <f t="shared" si="42"/>
        <v>2012681629</v>
      </c>
      <c r="BU57" s="189">
        <f t="shared" si="17"/>
        <v>13534843568</v>
      </c>
      <c r="BV57" s="134">
        <f aca="true" t="shared" si="43" ref="BV57:CB57">SUM(BV31:BV56)</f>
        <v>0</v>
      </c>
      <c r="BW57" s="144">
        <f t="shared" si="43"/>
        <v>0</v>
      </c>
      <c r="BX57" s="185">
        <f t="shared" si="43"/>
        <v>174640094</v>
      </c>
      <c r="BY57" s="185">
        <f t="shared" si="43"/>
        <v>338186552</v>
      </c>
      <c r="BZ57" s="185">
        <f t="shared" si="43"/>
        <v>731150770</v>
      </c>
      <c r="CA57" s="185">
        <f t="shared" si="43"/>
        <v>2362470324</v>
      </c>
      <c r="CB57" s="185">
        <f t="shared" si="43"/>
        <v>4649046924</v>
      </c>
      <c r="CC57" s="190">
        <f t="shared" si="19"/>
        <v>8255494664</v>
      </c>
      <c r="CD57" s="186">
        <f aca="true" t="shared" si="44" ref="CD57:CJ57">SUM(CD31:CD56)</f>
        <v>33233745</v>
      </c>
      <c r="CE57" s="142">
        <f t="shared" si="44"/>
        <v>2229783501</v>
      </c>
      <c r="CF57" s="142">
        <f t="shared" si="44"/>
        <v>14001865020</v>
      </c>
      <c r="CG57" s="142">
        <f t="shared" si="44"/>
        <v>17335169077</v>
      </c>
      <c r="CH57" s="142">
        <f t="shared" si="44"/>
        <v>18043331987</v>
      </c>
      <c r="CI57" s="142">
        <f t="shared" si="44"/>
        <v>22608910937</v>
      </c>
      <c r="CJ57" s="142">
        <f t="shared" si="44"/>
        <v>22888101569</v>
      </c>
      <c r="CK57" s="189">
        <f t="shared" si="21"/>
        <v>97140395836</v>
      </c>
    </row>
    <row r="58" spans="1:89" s="94" customFormat="1" ht="18.75" customHeight="1">
      <c r="A58" s="182" t="s">
        <v>50</v>
      </c>
      <c r="B58" s="121"/>
      <c r="C58" s="172">
        <f aca="true" t="shared" si="45" ref="C58:H61">SUM(K58,S58,AA58,AI58,AQ58)</f>
        <v>10313088</v>
      </c>
      <c r="D58" s="172">
        <f t="shared" si="45"/>
        <v>55191036</v>
      </c>
      <c r="E58" s="172">
        <f t="shared" si="45"/>
        <v>53315337</v>
      </c>
      <c r="F58" s="172">
        <f t="shared" si="45"/>
        <v>42569132</v>
      </c>
      <c r="G58" s="172">
        <f t="shared" si="45"/>
        <v>41917594</v>
      </c>
      <c r="H58" s="172">
        <f t="shared" si="45"/>
        <v>21897000</v>
      </c>
      <c r="I58" s="173">
        <f t="shared" si="1"/>
        <v>225203187</v>
      </c>
      <c r="J58" s="121"/>
      <c r="K58" s="174">
        <v>7860742</v>
      </c>
      <c r="L58" s="174">
        <v>43718806</v>
      </c>
      <c r="M58" s="174">
        <v>38937530</v>
      </c>
      <c r="N58" s="174">
        <v>33151453</v>
      </c>
      <c r="O58" s="174">
        <v>30767520</v>
      </c>
      <c r="P58" s="174">
        <v>15919528</v>
      </c>
      <c r="Q58" s="173">
        <f t="shared" si="3"/>
        <v>170355579</v>
      </c>
      <c r="R58" s="175"/>
      <c r="S58" s="172">
        <v>59094</v>
      </c>
      <c r="T58" s="172">
        <v>5288778</v>
      </c>
      <c r="U58" s="172">
        <v>8663250</v>
      </c>
      <c r="V58" s="172">
        <v>5334804</v>
      </c>
      <c r="W58" s="172">
        <v>8230104</v>
      </c>
      <c r="X58" s="172">
        <v>3867153</v>
      </c>
      <c r="Y58" s="173">
        <f t="shared" si="5"/>
        <v>31443183</v>
      </c>
      <c r="Z58" s="175"/>
      <c r="AA58" s="172">
        <v>1666840</v>
      </c>
      <c r="AB58" s="172">
        <v>5640074</v>
      </c>
      <c r="AC58" s="172">
        <v>4724100</v>
      </c>
      <c r="AD58" s="172">
        <v>3145530</v>
      </c>
      <c r="AE58" s="172">
        <v>2665410</v>
      </c>
      <c r="AF58" s="172">
        <v>1633410</v>
      </c>
      <c r="AG58" s="176">
        <f t="shared" si="7"/>
        <v>19475364</v>
      </c>
      <c r="AH58" s="177"/>
      <c r="AI58" s="174">
        <v>30712</v>
      </c>
      <c r="AJ58" s="174">
        <v>250113</v>
      </c>
      <c r="AK58" s="174">
        <v>295366</v>
      </c>
      <c r="AL58" s="174">
        <v>118076</v>
      </c>
      <c r="AM58" s="174">
        <v>74560</v>
      </c>
      <c r="AN58" s="174">
        <v>298709</v>
      </c>
      <c r="AO58" s="178">
        <f t="shared" si="9"/>
        <v>1067536</v>
      </c>
      <c r="AP58" s="121"/>
      <c r="AQ58" s="174">
        <v>695700</v>
      </c>
      <c r="AR58" s="174">
        <v>293265</v>
      </c>
      <c r="AS58" s="174">
        <v>695091</v>
      </c>
      <c r="AT58" s="174">
        <v>819269</v>
      </c>
      <c r="AU58" s="174">
        <v>180000</v>
      </c>
      <c r="AV58" s="174">
        <v>178200</v>
      </c>
      <c r="AW58" s="179">
        <f t="shared" si="11"/>
        <v>2861525</v>
      </c>
      <c r="AX58" s="180">
        <v>481858</v>
      </c>
      <c r="AY58" s="172">
        <v>10195596</v>
      </c>
      <c r="AZ58" s="172">
        <v>79225927</v>
      </c>
      <c r="BA58" s="172">
        <v>52182871</v>
      </c>
      <c r="BB58" s="172">
        <v>71955211</v>
      </c>
      <c r="BC58" s="172">
        <v>119704069</v>
      </c>
      <c r="BD58" s="172">
        <v>55646001</v>
      </c>
      <c r="BE58" s="176">
        <f t="shared" si="13"/>
        <v>389391533</v>
      </c>
      <c r="BF58" s="180">
        <v>481858</v>
      </c>
      <c r="BG58" s="172">
        <v>10195596</v>
      </c>
      <c r="BH58" s="172">
        <v>59035761</v>
      </c>
      <c r="BI58" s="172">
        <v>41030040</v>
      </c>
      <c r="BJ58" s="172">
        <v>59451041</v>
      </c>
      <c r="BK58" s="172">
        <v>87082865</v>
      </c>
      <c r="BL58" s="172">
        <v>33890497</v>
      </c>
      <c r="BM58" s="176">
        <f t="shared" si="15"/>
        <v>291167658</v>
      </c>
      <c r="BN58" s="177"/>
      <c r="BO58" s="181"/>
      <c r="BP58" s="174">
        <v>15682118</v>
      </c>
      <c r="BQ58" s="174">
        <v>10348833</v>
      </c>
      <c r="BR58" s="174">
        <v>7388300</v>
      </c>
      <c r="BS58" s="174">
        <v>15892284</v>
      </c>
      <c r="BT58" s="174">
        <v>2944680</v>
      </c>
      <c r="BU58" s="178">
        <f t="shared" si="17"/>
        <v>52256215</v>
      </c>
      <c r="BV58" s="121"/>
      <c r="BW58" s="131"/>
      <c r="BX58" s="174">
        <v>4508048</v>
      </c>
      <c r="BY58" s="174">
        <v>803998</v>
      </c>
      <c r="BZ58" s="174">
        <v>5115870</v>
      </c>
      <c r="CA58" s="174">
        <v>16728920</v>
      </c>
      <c r="CB58" s="174">
        <v>18810824</v>
      </c>
      <c r="CC58" s="179">
        <f t="shared" si="19"/>
        <v>45967660</v>
      </c>
      <c r="CD58" s="180">
        <v>481858</v>
      </c>
      <c r="CE58" s="172">
        <v>20508684</v>
      </c>
      <c r="CF58" s="172">
        <v>134416963</v>
      </c>
      <c r="CG58" s="172">
        <v>105498208</v>
      </c>
      <c r="CH58" s="172">
        <v>114524343</v>
      </c>
      <c r="CI58" s="172">
        <v>161621663</v>
      </c>
      <c r="CJ58" s="172">
        <v>77543001</v>
      </c>
      <c r="CK58" s="178">
        <f t="shared" si="21"/>
        <v>614594720</v>
      </c>
    </row>
    <row r="59" spans="1:89" s="94" customFormat="1" ht="18.75" customHeight="1">
      <c r="A59" s="182" t="s">
        <v>51</v>
      </c>
      <c r="B59" s="121"/>
      <c r="C59" s="172">
        <f t="shared" si="45"/>
        <v>6991443</v>
      </c>
      <c r="D59" s="172">
        <f t="shared" si="45"/>
        <v>65319463</v>
      </c>
      <c r="E59" s="172">
        <f t="shared" si="45"/>
        <v>47349692</v>
      </c>
      <c r="F59" s="172">
        <f t="shared" si="45"/>
        <v>22712953</v>
      </c>
      <c r="G59" s="172">
        <f t="shared" si="45"/>
        <v>15645433</v>
      </c>
      <c r="H59" s="172">
        <f t="shared" si="45"/>
        <v>20891609</v>
      </c>
      <c r="I59" s="173">
        <f t="shared" si="1"/>
        <v>178910593</v>
      </c>
      <c r="J59" s="121"/>
      <c r="K59" s="174">
        <v>4576761</v>
      </c>
      <c r="L59" s="174">
        <v>49252199</v>
      </c>
      <c r="M59" s="174">
        <v>35636019</v>
      </c>
      <c r="N59" s="174">
        <v>18716659</v>
      </c>
      <c r="O59" s="174">
        <v>12522013</v>
      </c>
      <c r="P59" s="174">
        <v>13307658</v>
      </c>
      <c r="Q59" s="173">
        <f t="shared" si="3"/>
        <v>134011309</v>
      </c>
      <c r="R59" s="175"/>
      <c r="S59" s="172">
        <v>192366</v>
      </c>
      <c r="T59" s="172">
        <v>4270932</v>
      </c>
      <c r="U59" s="172">
        <v>5566815</v>
      </c>
      <c r="V59" s="172">
        <v>1346193</v>
      </c>
      <c r="W59" s="172">
        <v>1870200</v>
      </c>
      <c r="X59" s="172">
        <v>5823665</v>
      </c>
      <c r="Y59" s="173">
        <f t="shared" si="5"/>
        <v>19070171</v>
      </c>
      <c r="Z59" s="175"/>
      <c r="AA59" s="172">
        <v>1273840</v>
      </c>
      <c r="AB59" s="172">
        <v>8927392</v>
      </c>
      <c r="AC59" s="172">
        <v>5516515</v>
      </c>
      <c r="AD59" s="172">
        <v>2269800</v>
      </c>
      <c r="AE59" s="172">
        <v>1061880</v>
      </c>
      <c r="AF59" s="172">
        <v>1324380</v>
      </c>
      <c r="AG59" s="176">
        <f t="shared" si="7"/>
        <v>20373807</v>
      </c>
      <c r="AH59" s="177"/>
      <c r="AI59" s="174">
        <v>144433</v>
      </c>
      <c r="AJ59" s="174">
        <v>415233</v>
      </c>
      <c r="AK59" s="174">
        <v>190606</v>
      </c>
      <c r="AL59" s="174">
        <v>97524</v>
      </c>
      <c r="AM59" s="174">
        <v>11340</v>
      </c>
      <c r="AN59" s="174">
        <v>109431</v>
      </c>
      <c r="AO59" s="178">
        <f t="shared" si="9"/>
        <v>968567</v>
      </c>
      <c r="AP59" s="121"/>
      <c r="AQ59" s="174">
        <v>804043</v>
      </c>
      <c r="AR59" s="174">
        <v>2453707</v>
      </c>
      <c r="AS59" s="174">
        <v>439737</v>
      </c>
      <c r="AT59" s="174">
        <v>282777</v>
      </c>
      <c r="AU59" s="174">
        <v>180000</v>
      </c>
      <c r="AV59" s="174">
        <v>326475</v>
      </c>
      <c r="AW59" s="179">
        <f t="shared" si="11"/>
        <v>4486739</v>
      </c>
      <c r="AX59" s="180">
        <v>0</v>
      </c>
      <c r="AY59" s="172">
        <v>788040</v>
      </c>
      <c r="AZ59" s="172">
        <v>40134820</v>
      </c>
      <c r="BA59" s="172">
        <v>55909511</v>
      </c>
      <c r="BB59" s="172">
        <v>42443707</v>
      </c>
      <c r="BC59" s="172">
        <v>89439401</v>
      </c>
      <c r="BD59" s="172">
        <v>95980295</v>
      </c>
      <c r="BE59" s="176">
        <f t="shared" si="13"/>
        <v>324695774</v>
      </c>
      <c r="BF59" s="180">
        <v>0</v>
      </c>
      <c r="BG59" s="172">
        <v>788040</v>
      </c>
      <c r="BH59" s="172">
        <v>29449592</v>
      </c>
      <c r="BI59" s="172">
        <v>48944931</v>
      </c>
      <c r="BJ59" s="172">
        <v>38417334</v>
      </c>
      <c r="BK59" s="172">
        <v>84489330</v>
      </c>
      <c r="BL59" s="172">
        <v>67294852</v>
      </c>
      <c r="BM59" s="176">
        <f t="shared" si="15"/>
        <v>269384079</v>
      </c>
      <c r="BN59" s="177"/>
      <c r="BO59" s="181"/>
      <c r="BP59" s="174">
        <v>10685228</v>
      </c>
      <c r="BQ59" s="174">
        <v>2514540</v>
      </c>
      <c r="BR59" s="174">
        <v>4026373</v>
      </c>
      <c r="BS59" s="174">
        <v>4951961</v>
      </c>
      <c r="BT59" s="174">
        <v>9667111</v>
      </c>
      <c r="BU59" s="178">
        <f t="shared" si="17"/>
        <v>31845213</v>
      </c>
      <c r="BV59" s="121"/>
      <c r="BW59" s="131"/>
      <c r="BX59" s="174">
        <v>0</v>
      </c>
      <c r="BY59" s="174">
        <v>4450040</v>
      </c>
      <c r="BZ59" s="174">
        <v>0</v>
      </c>
      <c r="CA59" s="174">
        <v>-1890</v>
      </c>
      <c r="CB59" s="174">
        <v>19018332</v>
      </c>
      <c r="CC59" s="179">
        <f t="shared" si="19"/>
        <v>23466482</v>
      </c>
      <c r="CD59" s="180">
        <v>0</v>
      </c>
      <c r="CE59" s="172">
        <v>7779483</v>
      </c>
      <c r="CF59" s="172">
        <v>105454283</v>
      </c>
      <c r="CG59" s="172">
        <v>103259203</v>
      </c>
      <c r="CH59" s="172">
        <v>65156660</v>
      </c>
      <c r="CI59" s="172">
        <v>105084834</v>
      </c>
      <c r="CJ59" s="172">
        <v>116871904</v>
      </c>
      <c r="CK59" s="178">
        <f t="shared" si="21"/>
        <v>503606367</v>
      </c>
    </row>
    <row r="60" spans="1:89" s="94" customFormat="1" ht="18.75" customHeight="1">
      <c r="A60" s="182" t="s">
        <v>52</v>
      </c>
      <c r="B60" s="121"/>
      <c r="C60" s="172">
        <f t="shared" si="45"/>
        <v>2147316</v>
      </c>
      <c r="D60" s="172">
        <f t="shared" si="45"/>
        <v>10583690</v>
      </c>
      <c r="E60" s="172">
        <f t="shared" si="45"/>
        <v>7242530</v>
      </c>
      <c r="F60" s="172">
        <f t="shared" si="45"/>
        <v>7547007</v>
      </c>
      <c r="G60" s="172">
        <f t="shared" si="45"/>
        <v>4892954</v>
      </c>
      <c r="H60" s="172">
        <f t="shared" si="45"/>
        <v>5459688</v>
      </c>
      <c r="I60" s="173">
        <f t="shared" si="1"/>
        <v>37873185</v>
      </c>
      <c r="J60" s="121"/>
      <c r="K60" s="174">
        <v>1452924</v>
      </c>
      <c r="L60" s="174">
        <v>7963578</v>
      </c>
      <c r="M60" s="174">
        <v>4178315</v>
      </c>
      <c r="N60" s="174">
        <v>5645100</v>
      </c>
      <c r="O60" s="174">
        <v>2250770</v>
      </c>
      <c r="P60" s="174">
        <v>3175542</v>
      </c>
      <c r="Q60" s="173">
        <f t="shared" si="3"/>
        <v>24666229</v>
      </c>
      <c r="R60" s="175"/>
      <c r="S60" s="172">
        <v>178272</v>
      </c>
      <c r="T60" s="172">
        <v>656546</v>
      </c>
      <c r="U60" s="172">
        <v>1969811</v>
      </c>
      <c r="V60" s="172">
        <v>858627</v>
      </c>
      <c r="W60" s="172">
        <v>2075688</v>
      </c>
      <c r="X60" s="172">
        <v>1839786</v>
      </c>
      <c r="Y60" s="173">
        <f t="shared" si="5"/>
        <v>7578730</v>
      </c>
      <c r="Z60" s="175"/>
      <c r="AA60" s="172">
        <v>516120</v>
      </c>
      <c r="AB60" s="172">
        <v>1945800</v>
      </c>
      <c r="AC60" s="172">
        <v>894240</v>
      </c>
      <c r="AD60" s="172">
        <v>1043280</v>
      </c>
      <c r="AE60" s="172">
        <v>550620</v>
      </c>
      <c r="AF60" s="172">
        <v>444360</v>
      </c>
      <c r="AG60" s="176">
        <f t="shared" si="7"/>
        <v>5394420</v>
      </c>
      <c r="AH60" s="177"/>
      <c r="AI60" s="174">
        <v>0</v>
      </c>
      <c r="AJ60" s="174">
        <v>17766</v>
      </c>
      <c r="AK60" s="174">
        <v>14364</v>
      </c>
      <c r="AL60" s="174">
        <v>0</v>
      </c>
      <c r="AM60" s="174">
        <v>15876</v>
      </c>
      <c r="AN60" s="174">
        <v>0</v>
      </c>
      <c r="AO60" s="178">
        <f t="shared" si="9"/>
        <v>48006</v>
      </c>
      <c r="AP60" s="121"/>
      <c r="AQ60" s="174">
        <v>0</v>
      </c>
      <c r="AR60" s="174">
        <v>0</v>
      </c>
      <c r="AS60" s="174">
        <v>185800</v>
      </c>
      <c r="AT60" s="174">
        <v>0</v>
      </c>
      <c r="AU60" s="174">
        <v>0</v>
      </c>
      <c r="AV60" s="174">
        <v>0</v>
      </c>
      <c r="AW60" s="179">
        <f t="shared" si="11"/>
        <v>185800</v>
      </c>
      <c r="AX60" s="180">
        <v>0</v>
      </c>
      <c r="AY60" s="172">
        <v>1928352</v>
      </c>
      <c r="AZ60" s="172">
        <v>5952477</v>
      </c>
      <c r="BA60" s="172">
        <v>22854750</v>
      </c>
      <c r="BB60" s="172">
        <v>24350521</v>
      </c>
      <c r="BC60" s="172">
        <v>43813109</v>
      </c>
      <c r="BD60" s="172">
        <v>60106727</v>
      </c>
      <c r="BE60" s="176">
        <f t="shared" si="13"/>
        <v>159005936</v>
      </c>
      <c r="BF60" s="180">
        <v>0</v>
      </c>
      <c r="BG60" s="172">
        <v>1928352</v>
      </c>
      <c r="BH60" s="172">
        <v>4857453</v>
      </c>
      <c r="BI60" s="172">
        <v>22854750</v>
      </c>
      <c r="BJ60" s="172">
        <v>24350521</v>
      </c>
      <c r="BK60" s="172">
        <v>38219145</v>
      </c>
      <c r="BL60" s="172">
        <v>57763013</v>
      </c>
      <c r="BM60" s="176">
        <f t="shared" si="15"/>
        <v>149973234</v>
      </c>
      <c r="BN60" s="177"/>
      <c r="BO60" s="181"/>
      <c r="BP60" s="174">
        <v>1095024</v>
      </c>
      <c r="BQ60" s="174">
        <v>0</v>
      </c>
      <c r="BR60" s="174">
        <v>0</v>
      </c>
      <c r="BS60" s="174">
        <v>2209968</v>
      </c>
      <c r="BT60" s="174">
        <v>0</v>
      </c>
      <c r="BU60" s="178">
        <f t="shared" si="17"/>
        <v>3304992</v>
      </c>
      <c r="BV60" s="121"/>
      <c r="BW60" s="131"/>
      <c r="BX60" s="174">
        <v>0</v>
      </c>
      <c r="BY60" s="174">
        <v>0</v>
      </c>
      <c r="BZ60" s="174">
        <v>0</v>
      </c>
      <c r="CA60" s="174">
        <v>3383996</v>
      </c>
      <c r="CB60" s="174">
        <v>2343714</v>
      </c>
      <c r="CC60" s="179">
        <f t="shared" si="19"/>
        <v>5727710</v>
      </c>
      <c r="CD60" s="180">
        <v>0</v>
      </c>
      <c r="CE60" s="172">
        <v>4075668</v>
      </c>
      <c r="CF60" s="172">
        <v>16536167</v>
      </c>
      <c r="CG60" s="172">
        <v>30097280</v>
      </c>
      <c r="CH60" s="172">
        <v>31897528</v>
      </c>
      <c r="CI60" s="172">
        <v>48706063</v>
      </c>
      <c r="CJ60" s="172">
        <v>65566415</v>
      </c>
      <c r="CK60" s="178">
        <f t="shared" si="21"/>
        <v>196879121</v>
      </c>
    </row>
    <row r="61" spans="1:89" s="94" customFormat="1" ht="18.75" customHeight="1">
      <c r="A61" s="182" t="s">
        <v>53</v>
      </c>
      <c r="B61" s="121"/>
      <c r="C61" s="172">
        <f t="shared" si="45"/>
        <v>2977150</v>
      </c>
      <c r="D61" s="172">
        <f t="shared" si="45"/>
        <v>28021238</v>
      </c>
      <c r="E61" s="172">
        <f t="shared" si="45"/>
        <v>14261152</v>
      </c>
      <c r="F61" s="172">
        <f t="shared" si="45"/>
        <v>11685334</v>
      </c>
      <c r="G61" s="172">
        <f t="shared" si="45"/>
        <v>9622671</v>
      </c>
      <c r="H61" s="172">
        <f t="shared" si="45"/>
        <v>13004018</v>
      </c>
      <c r="I61" s="173">
        <f t="shared" si="1"/>
        <v>79571563</v>
      </c>
      <c r="J61" s="121"/>
      <c r="K61" s="174">
        <v>2092122</v>
      </c>
      <c r="L61" s="174">
        <v>21958842</v>
      </c>
      <c r="M61" s="174">
        <v>9938690</v>
      </c>
      <c r="N61" s="174">
        <v>7818543</v>
      </c>
      <c r="O61" s="174">
        <v>5968244</v>
      </c>
      <c r="P61" s="174">
        <v>7928192</v>
      </c>
      <c r="Q61" s="173">
        <f t="shared" si="3"/>
        <v>55704633</v>
      </c>
      <c r="R61" s="175"/>
      <c r="S61" s="172">
        <v>34992</v>
      </c>
      <c r="T61" s="172">
        <v>1293876</v>
      </c>
      <c r="U61" s="172">
        <v>2275449</v>
      </c>
      <c r="V61" s="172">
        <v>2518087</v>
      </c>
      <c r="W61" s="172">
        <v>2001929</v>
      </c>
      <c r="X61" s="172">
        <v>4174862</v>
      </c>
      <c r="Y61" s="173">
        <f t="shared" si="5"/>
        <v>12299195</v>
      </c>
      <c r="Z61" s="175"/>
      <c r="AA61" s="172">
        <v>687800</v>
      </c>
      <c r="AB61" s="172">
        <v>4022370</v>
      </c>
      <c r="AC61" s="172">
        <v>1479600</v>
      </c>
      <c r="AD61" s="172">
        <v>1120140</v>
      </c>
      <c r="AE61" s="172">
        <v>855600</v>
      </c>
      <c r="AF61" s="172">
        <v>846060</v>
      </c>
      <c r="AG61" s="176">
        <f t="shared" si="7"/>
        <v>9011570</v>
      </c>
      <c r="AH61" s="177"/>
      <c r="AI61" s="174">
        <v>20865</v>
      </c>
      <c r="AJ61" s="174">
        <v>176153</v>
      </c>
      <c r="AK61" s="174">
        <v>195831</v>
      </c>
      <c r="AL61" s="174">
        <v>21726</v>
      </c>
      <c r="AM61" s="174">
        <v>233364</v>
      </c>
      <c r="AN61" s="174">
        <v>26460</v>
      </c>
      <c r="AO61" s="178">
        <f t="shared" si="9"/>
        <v>674399</v>
      </c>
      <c r="AP61" s="121"/>
      <c r="AQ61" s="174">
        <v>141371</v>
      </c>
      <c r="AR61" s="174">
        <v>569997</v>
      </c>
      <c r="AS61" s="174">
        <v>371582</v>
      </c>
      <c r="AT61" s="174">
        <v>206838</v>
      </c>
      <c r="AU61" s="174">
        <v>563534</v>
      </c>
      <c r="AV61" s="174">
        <v>28444</v>
      </c>
      <c r="AW61" s="179">
        <f t="shared" si="11"/>
        <v>1881766</v>
      </c>
      <c r="AX61" s="180">
        <v>3647157</v>
      </c>
      <c r="AY61" s="172">
        <v>6743344</v>
      </c>
      <c r="AZ61" s="172">
        <v>95966819</v>
      </c>
      <c r="BA61" s="172">
        <v>45430628</v>
      </c>
      <c r="BB61" s="172">
        <v>50630411</v>
      </c>
      <c r="BC61" s="172">
        <v>109324971</v>
      </c>
      <c r="BD61" s="172">
        <v>72810162</v>
      </c>
      <c r="BE61" s="176">
        <f t="shared" si="13"/>
        <v>384553492</v>
      </c>
      <c r="BF61" s="180">
        <v>3647157</v>
      </c>
      <c r="BG61" s="172">
        <v>6743344</v>
      </c>
      <c r="BH61" s="172">
        <v>95966819</v>
      </c>
      <c r="BI61" s="172">
        <v>45430628</v>
      </c>
      <c r="BJ61" s="172">
        <v>48620737</v>
      </c>
      <c r="BK61" s="172">
        <v>99040988</v>
      </c>
      <c r="BL61" s="172">
        <v>68186350</v>
      </c>
      <c r="BM61" s="176">
        <f t="shared" si="15"/>
        <v>367636023</v>
      </c>
      <c r="BN61" s="177"/>
      <c r="BO61" s="181"/>
      <c r="BP61" s="174">
        <v>0</v>
      </c>
      <c r="BQ61" s="174">
        <v>0</v>
      </c>
      <c r="BR61" s="174">
        <v>2009674</v>
      </c>
      <c r="BS61" s="174">
        <v>6102768</v>
      </c>
      <c r="BT61" s="174">
        <v>1124427</v>
      </c>
      <c r="BU61" s="178">
        <f t="shared" si="17"/>
        <v>9236869</v>
      </c>
      <c r="BV61" s="121"/>
      <c r="BW61" s="131"/>
      <c r="BX61" s="174">
        <v>0</v>
      </c>
      <c r="BY61" s="174">
        <v>0</v>
      </c>
      <c r="BZ61" s="174">
        <v>0</v>
      </c>
      <c r="CA61" s="174">
        <v>4181215</v>
      </c>
      <c r="CB61" s="174">
        <v>3499385</v>
      </c>
      <c r="CC61" s="179">
        <f t="shared" si="19"/>
        <v>7680600</v>
      </c>
      <c r="CD61" s="180">
        <v>3647157</v>
      </c>
      <c r="CE61" s="172">
        <v>9720494</v>
      </c>
      <c r="CF61" s="172">
        <v>123988057</v>
      </c>
      <c r="CG61" s="172">
        <v>59691780</v>
      </c>
      <c r="CH61" s="172">
        <v>62315745</v>
      </c>
      <c r="CI61" s="172">
        <v>118947642</v>
      </c>
      <c r="CJ61" s="172">
        <v>85814180</v>
      </c>
      <c r="CK61" s="178">
        <f t="shared" si="21"/>
        <v>464125055</v>
      </c>
    </row>
    <row r="62" spans="1:89" s="94" customFormat="1" ht="18.75" customHeight="1">
      <c r="A62" s="183" t="s">
        <v>65</v>
      </c>
      <c r="B62" s="134">
        <f aca="true" t="shared" si="46" ref="B62:H62">SUM(B58:B61)</f>
        <v>0</v>
      </c>
      <c r="C62" s="142">
        <f t="shared" si="46"/>
        <v>22428997</v>
      </c>
      <c r="D62" s="142">
        <f t="shared" si="46"/>
        <v>159115427</v>
      </c>
      <c r="E62" s="142">
        <f t="shared" si="46"/>
        <v>122168711</v>
      </c>
      <c r="F62" s="142">
        <f t="shared" si="46"/>
        <v>84514426</v>
      </c>
      <c r="G62" s="142">
        <f t="shared" si="46"/>
        <v>72078652</v>
      </c>
      <c r="H62" s="142">
        <f t="shared" si="46"/>
        <v>61252315</v>
      </c>
      <c r="I62" s="184">
        <f t="shared" si="1"/>
        <v>521558528</v>
      </c>
      <c r="J62" s="134">
        <f aca="true" t="shared" si="47" ref="J62:P62">SUM(J58:J61)</f>
        <v>0</v>
      </c>
      <c r="K62" s="185">
        <f t="shared" si="47"/>
        <v>15982549</v>
      </c>
      <c r="L62" s="185">
        <f t="shared" si="47"/>
        <v>122893425</v>
      </c>
      <c r="M62" s="185">
        <f t="shared" si="47"/>
        <v>88690554</v>
      </c>
      <c r="N62" s="185">
        <f t="shared" si="47"/>
        <v>65331755</v>
      </c>
      <c r="O62" s="185">
        <f t="shared" si="47"/>
        <v>51508547</v>
      </c>
      <c r="P62" s="185">
        <f t="shared" si="47"/>
        <v>40330920</v>
      </c>
      <c r="Q62" s="184">
        <f t="shared" si="3"/>
        <v>384737750</v>
      </c>
      <c r="R62" s="186">
        <f aca="true" t="shared" si="48" ref="R62:X62">SUM(R58:R61)</f>
        <v>0</v>
      </c>
      <c r="S62" s="142">
        <f t="shared" si="48"/>
        <v>464724</v>
      </c>
      <c r="T62" s="142">
        <f t="shared" si="48"/>
        <v>11510132</v>
      </c>
      <c r="U62" s="142">
        <f t="shared" si="48"/>
        <v>18475325</v>
      </c>
      <c r="V62" s="142">
        <f t="shared" si="48"/>
        <v>10057711</v>
      </c>
      <c r="W62" s="142">
        <f t="shared" si="48"/>
        <v>14177921</v>
      </c>
      <c r="X62" s="142">
        <f t="shared" si="48"/>
        <v>15705466</v>
      </c>
      <c r="Y62" s="184">
        <f t="shared" si="5"/>
        <v>70391279</v>
      </c>
      <c r="Z62" s="186">
        <f aca="true" t="shared" si="49" ref="Z62:AF62">SUM(Z58:Z61)</f>
        <v>0</v>
      </c>
      <c r="AA62" s="142">
        <f t="shared" si="49"/>
        <v>4144600</v>
      </c>
      <c r="AB62" s="142">
        <f t="shared" si="49"/>
        <v>20535636</v>
      </c>
      <c r="AC62" s="142">
        <f t="shared" si="49"/>
        <v>12614455</v>
      </c>
      <c r="AD62" s="142">
        <f t="shared" si="49"/>
        <v>7578750</v>
      </c>
      <c r="AE62" s="142">
        <f t="shared" si="49"/>
        <v>5133510</v>
      </c>
      <c r="AF62" s="142">
        <f t="shared" si="49"/>
        <v>4248210</v>
      </c>
      <c r="AG62" s="187">
        <f t="shared" si="7"/>
        <v>54255161</v>
      </c>
      <c r="AH62" s="188">
        <f aca="true" t="shared" si="50" ref="AH62:AN62">SUM(AH58:AH61)</f>
        <v>0</v>
      </c>
      <c r="AI62" s="185">
        <f t="shared" si="50"/>
        <v>196010</v>
      </c>
      <c r="AJ62" s="185">
        <f t="shared" si="50"/>
        <v>859265</v>
      </c>
      <c r="AK62" s="185">
        <f t="shared" si="50"/>
        <v>696167</v>
      </c>
      <c r="AL62" s="185">
        <f t="shared" si="50"/>
        <v>237326</v>
      </c>
      <c r="AM62" s="185">
        <f t="shared" si="50"/>
        <v>335140</v>
      </c>
      <c r="AN62" s="185">
        <f t="shared" si="50"/>
        <v>434600</v>
      </c>
      <c r="AO62" s="189">
        <f t="shared" si="9"/>
        <v>2758508</v>
      </c>
      <c r="AP62" s="134">
        <f aca="true" t="shared" si="51" ref="AP62:AV62">SUM(AP58:AP61)</f>
        <v>0</v>
      </c>
      <c r="AQ62" s="185">
        <f t="shared" si="51"/>
        <v>1641114</v>
      </c>
      <c r="AR62" s="185">
        <f t="shared" si="51"/>
        <v>3316969</v>
      </c>
      <c r="AS62" s="185">
        <f t="shared" si="51"/>
        <v>1692210</v>
      </c>
      <c r="AT62" s="185">
        <f t="shared" si="51"/>
        <v>1308884</v>
      </c>
      <c r="AU62" s="185">
        <f t="shared" si="51"/>
        <v>923534</v>
      </c>
      <c r="AV62" s="185">
        <f t="shared" si="51"/>
        <v>533119</v>
      </c>
      <c r="AW62" s="190">
        <f t="shared" si="11"/>
        <v>9415830</v>
      </c>
      <c r="AX62" s="186">
        <f aca="true" t="shared" si="52" ref="AX62:BD62">SUM(AX58:AX61)</f>
        <v>4129015</v>
      </c>
      <c r="AY62" s="142">
        <f t="shared" si="52"/>
        <v>19655332</v>
      </c>
      <c r="AZ62" s="142">
        <f t="shared" si="52"/>
        <v>221280043</v>
      </c>
      <c r="BA62" s="142">
        <f t="shared" si="52"/>
        <v>176377760</v>
      </c>
      <c r="BB62" s="142">
        <f t="shared" si="52"/>
        <v>189379850</v>
      </c>
      <c r="BC62" s="142">
        <f t="shared" si="52"/>
        <v>362281550</v>
      </c>
      <c r="BD62" s="142">
        <f t="shared" si="52"/>
        <v>284543185</v>
      </c>
      <c r="BE62" s="187">
        <f t="shared" si="13"/>
        <v>1257646735</v>
      </c>
      <c r="BF62" s="186">
        <f aca="true" t="shared" si="53" ref="BF62:BL62">SUM(BF58:BF61)</f>
        <v>4129015</v>
      </c>
      <c r="BG62" s="142">
        <f t="shared" si="53"/>
        <v>19655332</v>
      </c>
      <c r="BH62" s="142">
        <f t="shared" si="53"/>
        <v>189309625</v>
      </c>
      <c r="BI62" s="142">
        <f t="shared" si="53"/>
        <v>158260349</v>
      </c>
      <c r="BJ62" s="142">
        <f t="shared" si="53"/>
        <v>170839633</v>
      </c>
      <c r="BK62" s="142">
        <f t="shared" si="53"/>
        <v>308832328</v>
      </c>
      <c r="BL62" s="142">
        <f t="shared" si="53"/>
        <v>227134712</v>
      </c>
      <c r="BM62" s="187">
        <f t="shared" si="15"/>
        <v>1078160994</v>
      </c>
      <c r="BN62" s="188">
        <f aca="true" t="shared" si="54" ref="BN62:BT62">SUM(BN58:BN61)</f>
        <v>0</v>
      </c>
      <c r="BO62" s="185">
        <f t="shared" si="54"/>
        <v>0</v>
      </c>
      <c r="BP62" s="185">
        <f t="shared" si="54"/>
        <v>27462370</v>
      </c>
      <c r="BQ62" s="185">
        <f t="shared" si="54"/>
        <v>12863373</v>
      </c>
      <c r="BR62" s="185">
        <f t="shared" si="54"/>
        <v>13424347</v>
      </c>
      <c r="BS62" s="185">
        <f t="shared" si="54"/>
        <v>29156981</v>
      </c>
      <c r="BT62" s="185">
        <f t="shared" si="54"/>
        <v>13736218</v>
      </c>
      <c r="BU62" s="189">
        <f t="shared" si="17"/>
        <v>96643289</v>
      </c>
      <c r="BV62" s="134">
        <f aca="true" t="shared" si="55" ref="BV62:CB62">SUM(BV58:BV61)</f>
        <v>0</v>
      </c>
      <c r="BW62" s="144">
        <f t="shared" si="55"/>
        <v>0</v>
      </c>
      <c r="BX62" s="185">
        <f t="shared" si="55"/>
        <v>4508048</v>
      </c>
      <c r="BY62" s="185">
        <f t="shared" si="55"/>
        <v>5254038</v>
      </c>
      <c r="BZ62" s="185">
        <f t="shared" si="55"/>
        <v>5115870</v>
      </c>
      <c r="CA62" s="185">
        <f t="shared" si="55"/>
        <v>24292241</v>
      </c>
      <c r="CB62" s="185">
        <f t="shared" si="55"/>
        <v>43672255</v>
      </c>
      <c r="CC62" s="190">
        <f t="shared" si="19"/>
        <v>82842452</v>
      </c>
      <c r="CD62" s="186">
        <f aca="true" t="shared" si="56" ref="CD62:CJ62">SUM(CD58:CD61)</f>
        <v>4129015</v>
      </c>
      <c r="CE62" s="142">
        <f t="shared" si="56"/>
        <v>42084329</v>
      </c>
      <c r="CF62" s="142">
        <f t="shared" si="56"/>
        <v>380395470</v>
      </c>
      <c r="CG62" s="142">
        <f t="shared" si="56"/>
        <v>298546471</v>
      </c>
      <c r="CH62" s="142">
        <f t="shared" si="56"/>
        <v>273894276</v>
      </c>
      <c r="CI62" s="142">
        <f t="shared" si="56"/>
        <v>434360202</v>
      </c>
      <c r="CJ62" s="142">
        <f t="shared" si="56"/>
        <v>345795500</v>
      </c>
      <c r="CK62" s="189">
        <f t="shared" si="21"/>
        <v>1779205263</v>
      </c>
    </row>
    <row r="63" spans="1:89" s="94" customFormat="1" ht="18.75" customHeight="1">
      <c r="A63" s="182" t="s">
        <v>54</v>
      </c>
      <c r="B63" s="121"/>
      <c r="C63" s="172">
        <f aca="true" t="shared" si="57" ref="C63:H71">SUM(K63,S63,AA63,AI63,AQ63)</f>
        <v>16981713</v>
      </c>
      <c r="D63" s="172">
        <f t="shared" si="57"/>
        <v>45298286</v>
      </c>
      <c r="E63" s="172">
        <f t="shared" si="57"/>
        <v>39516547</v>
      </c>
      <c r="F63" s="172">
        <f t="shared" si="57"/>
        <v>29075422</v>
      </c>
      <c r="G63" s="172">
        <f t="shared" si="57"/>
        <v>25948284</v>
      </c>
      <c r="H63" s="172">
        <f t="shared" si="57"/>
        <v>26405361</v>
      </c>
      <c r="I63" s="173">
        <f t="shared" si="1"/>
        <v>183225613</v>
      </c>
      <c r="J63" s="121"/>
      <c r="K63" s="174">
        <v>12888630</v>
      </c>
      <c r="L63" s="174">
        <v>32705028</v>
      </c>
      <c r="M63" s="174">
        <v>22412106</v>
      </c>
      <c r="N63" s="174">
        <v>14867568</v>
      </c>
      <c r="O63" s="174">
        <v>13771362</v>
      </c>
      <c r="P63" s="174">
        <v>12505323</v>
      </c>
      <c r="Q63" s="173">
        <f t="shared" si="3"/>
        <v>109150017</v>
      </c>
      <c r="R63" s="175"/>
      <c r="S63" s="172">
        <v>423387</v>
      </c>
      <c r="T63" s="172">
        <v>5730696</v>
      </c>
      <c r="U63" s="172">
        <v>11814111</v>
      </c>
      <c r="V63" s="172">
        <v>11487290</v>
      </c>
      <c r="W63" s="172">
        <v>9723762</v>
      </c>
      <c r="X63" s="172">
        <v>11572218</v>
      </c>
      <c r="Y63" s="173">
        <f t="shared" si="5"/>
        <v>50751464</v>
      </c>
      <c r="Z63" s="175"/>
      <c r="AA63" s="172">
        <v>3041640</v>
      </c>
      <c r="AB63" s="172">
        <v>6350310</v>
      </c>
      <c r="AC63" s="172">
        <v>4194990</v>
      </c>
      <c r="AD63" s="172">
        <v>2510100</v>
      </c>
      <c r="AE63" s="172">
        <v>2278110</v>
      </c>
      <c r="AF63" s="172">
        <v>1952910</v>
      </c>
      <c r="AG63" s="176">
        <f t="shared" si="7"/>
        <v>20328060</v>
      </c>
      <c r="AH63" s="177"/>
      <c r="AI63" s="174">
        <v>90630</v>
      </c>
      <c r="AJ63" s="174">
        <v>308164</v>
      </c>
      <c r="AK63" s="174">
        <v>502541</v>
      </c>
      <c r="AL63" s="174">
        <v>107023</v>
      </c>
      <c r="AM63" s="174">
        <v>175050</v>
      </c>
      <c r="AN63" s="174">
        <v>123120</v>
      </c>
      <c r="AO63" s="178">
        <f t="shared" si="9"/>
        <v>1306528</v>
      </c>
      <c r="AP63" s="121"/>
      <c r="AQ63" s="174">
        <v>537426</v>
      </c>
      <c r="AR63" s="174">
        <v>204088</v>
      </c>
      <c r="AS63" s="174">
        <v>592799</v>
      </c>
      <c r="AT63" s="174">
        <v>103441</v>
      </c>
      <c r="AU63" s="174">
        <v>0</v>
      </c>
      <c r="AV63" s="174">
        <v>251790</v>
      </c>
      <c r="AW63" s="179">
        <f t="shared" si="11"/>
        <v>1689544</v>
      </c>
      <c r="AX63" s="180">
        <v>240396</v>
      </c>
      <c r="AY63" s="172">
        <v>15405797</v>
      </c>
      <c r="AZ63" s="172">
        <v>50486811</v>
      </c>
      <c r="BA63" s="172">
        <v>50829658</v>
      </c>
      <c r="BB63" s="172">
        <v>79463060</v>
      </c>
      <c r="BC63" s="172">
        <v>140939097</v>
      </c>
      <c r="BD63" s="172">
        <v>54506648</v>
      </c>
      <c r="BE63" s="176">
        <f t="shared" si="13"/>
        <v>391871467</v>
      </c>
      <c r="BF63" s="180">
        <v>240396</v>
      </c>
      <c r="BG63" s="172">
        <v>15405797</v>
      </c>
      <c r="BH63" s="172">
        <v>50486811</v>
      </c>
      <c r="BI63" s="172">
        <v>45203117</v>
      </c>
      <c r="BJ63" s="172">
        <v>69696448</v>
      </c>
      <c r="BK63" s="172">
        <v>128269419</v>
      </c>
      <c r="BL63" s="172">
        <v>46365290</v>
      </c>
      <c r="BM63" s="176">
        <f t="shared" si="15"/>
        <v>355667278</v>
      </c>
      <c r="BN63" s="177"/>
      <c r="BO63" s="181"/>
      <c r="BP63" s="174">
        <v>0</v>
      </c>
      <c r="BQ63" s="174">
        <v>5626541</v>
      </c>
      <c r="BR63" s="174">
        <v>6953452</v>
      </c>
      <c r="BS63" s="174">
        <v>8064866</v>
      </c>
      <c r="BT63" s="174">
        <v>694189</v>
      </c>
      <c r="BU63" s="178">
        <f t="shared" si="17"/>
        <v>21339048</v>
      </c>
      <c r="BV63" s="121"/>
      <c r="BW63" s="131"/>
      <c r="BX63" s="174">
        <v>0</v>
      </c>
      <c r="BY63" s="174">
        <v>0</v>
      </c>
      <c r="BZ63" s="174">
        <v>2813160</v>
      </c>
      <c r="CA63" s="174">
        <v>4604812</v>
      </c>
      <c r="CB63" s="174">
        <v>7447169</v>
      </c>
      <c r="CC63" s="179">
        <f t="shared" si="19"/>
        <v>14865141</v>
      </c>
      <c r="CD63" s="180">
        <v>240396</v>
      </c>
      <c r="CE63" s="172">
        <v>32387510</v>
      </c>
      <c r="CF63" s="172">
        <v>95785097</v>
      </c>
      <c r="CG63" s="172">
        <v>90346205</v>
      </c>
      <c r="CH63" s="172">
        <v>108538482</v>
      </c>
      <c r="CI63" s="172">
        <v>166887381</v>
      </c>
      <c r="CJ63" s="172">
        <v>80912009</v>
      </c>
      <c r="CK63" s="178">
        <f t="shared" si="21"/>
        <v>575097080</v>
      </c>
    </row>
    <row r="64" spans="1:89" s="94" customFormat="1" ht="18.75" customHeight="1">
      <c r="A64" s="182" t="s">
        <v>55</v>
      </c>
      <c r="B64" s="121"/>
      <c r="C64" s="172">
        <f t="shared" si="57"/>
        <v>0</v>
      </c>
      <c r="D64" s="172">
        <f t="shared" si="57"/>
        <v>2248740</v>
      </c>
      <c r="E64" s="172">
        <f t="shared" si="57"/>
        <v>2789352</v>
      </c>
      <c r="F64" s="172">
        <f t="shared" si="57"/>
        <v>1263423</v>
      </c>
      <c r="G64" s="172">
        <f t="shared" si="57"/>
        <v>630078</v>
      </c>
      <c r="H64" s="172">
        <f t="shared" si="57"/>
        <v>4050765</v>
      </c>
      <c r="I64" s="173">
        <f t="shared" si="1"/>
        <v>10982358</v>
      </c>
      <c r="J64" s="121"/>
      <c r="K64" s="174">
        <v>0</v>
      </c>
      <c r="L64" s="174">
        <v>2099700</v>
      </c>
      <c r="M64" s="174">
        <v>2648592</v>
      </c>
      <c r="N64" s="174">
        <v>1022157</v>
      </c>
      <c r="O64" s="174">
        <v>557694</v>
      </c>
      <c r="P64" s="174">
        <v>3847905</v>
      </c>
      <c r="Q64" s="173">
        <f t="shared" si="3"/>
        <v>10176048</v>
      </c>
      <c r="R64" s="175"/>
      <c r="S64" s="172">
        <v>0</v>
      </c>
      <c r="T64" s="172">
        <v>0</v>
      </c>
      <c r="U64" s="172">
        <v>0</v>
      </c>
      <c r="V64" s="172">
        <v>173646</v>
      </c>
      <c r="W64" s="174">
        <v>-4896</v>
      </c>
      <c r="X64" s="172">
        <v>0</v>
      </c>
      <c r="Y64" s="173">
        <f t="shared" si="5"/>
        <v>168750</v>
      </c>
      <c r="Z64" s="175"/>
      <c r="AA64" s="172">
        <v>0</v>
      </c>
      <c r="AB64" s="172">
        <v>149040</v>
      </c>
      <c r="AC64" s="172">
        <v>140760</v>
      </c>
      <c r="AD64" s="172">
        <v>67620</v>
      </c>
      <c r="AE64" s="172">
        <v>77280</v>
      </c>
      <c r="AF64" s="172">
        <v>202860</v>
      </c>
      <c r="AG64" s="176">
        <f t="shared" si="7"/>
        <v>637560</v>
      </c>
      <c r="AH64" s="177"/>
      <c r="AI64" s="174">
        <v>0</v>
      </c>
      <c r="AJ64" s="174">
        <v>0</v>
      </c>
      <c r="AK64" s="174">
        <v>0</v>
      </c>
      <c r="AL64" s="174">
        <v>0</v>
      </c>
      <c r="AM64" s="174">
        <v>0</v>
      </c>
      <c r="AN64" s="174">
        <v>0</v>
      </c>
      <c r="AO64" s="178">
        <f t="shared" si="9"/>
        <v>0</v>
      </c>
      <c r="AP64" s="121"/>
      <c r="AQ64" s="174">
        <v>0</v>
      </c>
      <c r="AR64" s="174">
        <v>0</v>
      </c>
      <c r="AS64" s="174">
        <v>0</v>
      </c>
      <c r="AT64" s="174">
        <v>0</v>
      </c>
      <c r="AU64" s="174">
        <v>0</v>
      </c>
      <c r="AV64" s="174">
        <v>0</v>
      </c>
      <c r="AW64" s="179">
        <f t="shared" si="11"/>
        <v>0</v>
      </c>
      <c r="AX64" s="180">
        <v>0</v>
      </c>
      <c r="AY64" s="172">
        <v>0</v>
      </c>
      <c r="AZ64" s="172">
        <v>0</v>
      </c>
      <c r="BA64" s="174">
        <v>-620670</v>
      </c>
      <c r="BB64" s="172">
        <v>3537619</v>
      </c>
      <c r="BC64" s="172">
        <v>10701173</v>
      </c>
      <c r="BD64" s="172">
        <v>3184305</v>
      </c>
      <c r="BE64" s="176">
        <f t="shared" si="13"/>
        <v>16802427</v>
      </c>
      <c r="BF64" s="180">
        <v>0</v>
      </c>
      <c r="BG64" s="172">
        <v>0</v>
      </c>
      <c r="BH64" s="172">
        <v>0</v>
      </c>
      <c r="BI64" s="172">
        <v>-620670</v>
      </c>
      <c r="BJ64" s="172">
        <v>3023903</v>
      </c>
      <c r="BK64" s="172">
        <v>10701173</v>
      </c>
      <c r="BL64" s="172">
        <v>3184305</v>
      </c>
      <c r="BM64" s="176">
        <f t="shared" si="15"/>
        <v>16288711</v>
      </c>
      <c r="BN64" s="177"/>
      <c r="BO64" s="181"/>
      <c r="BP64" s="174">
        <v>0</v>
      </c>
      <c r="BQ64" s="174">
        <v>0</v>
      </c>
      <c r="BR64" s="174">
        <v>0</v>
      </c>
      <c r="BS64" s="174">
        <v>0</v>
      </c>
      <c r="BT64" s="174">
        <v>0</v>
      </c>
      <c r="BU64" s="178">
        <f t="shared" si="17"/>
        <v>0</v>
      </c>
      <c r="BV64" s="121"/>
      <c r="BW64" s="131"/>
      <c r="BX64" s="174">
        <v>0</v>
      </c>
      <c r="BY64" s="174">
        <v>0</v>
      </c>
      <c r="BZ64" s="174">
        <v>513716</v>
      </c>
      <c r="CA64" s="174">
        <v>0</v>
      </c>
      <c r="CB64" s="174">
        <v>0</v>
      </c>
      <c r="CC64" s="179">
        <f t="shared" si="19"/>
        <v>513716</v>
      </c>
      <c r="CD64" s="180">
        <v>0</v>
      </c>
      <c r="CE64" s="172">
        <v>0</v>
      </c>
      <c r="CF64" s="172">
        <v>2248740</v>
      </c>
      <c r="CG64" s="172">
        <v>2168682</v>
      </c>
      <c r="CH64" s="172">
        <v>4801042</v>
      </c>
      <c r="CI64" s="172">
        <v>11331251</v>
      </c>
      <c r="CJ64" s="172">
        <v>7235070</v>
      </c>
      <c r="CK64" s="178">
        <f t="shared" si="21"/>
        <v>27784785</v>
      </c>
    </row>
    <row r="65" spans="1:89" s="94" customFormat="1" ht="18.75" customHeight="1">
      <c r="A65" s="182" t="s">
        <v>56</v>
      </c>
      <c r="B65" s="121"/>
      <c r="C65" s="172">
        <f t="shared" si="57"/>
        <v>7084129</v>
      </c>
      <c r="D65" s="172">
        <f t="shared" si="57"/>
        <v>17766464</v>
      </c>
      <c r="E65" s="172">
        <f t="shared" si="57"/>
        <v>11268072</v>
      </c>
      <c r="F65" s="172">
        <f t="shared" si="57"/>
        <v>11058297</v>
      </c>
      <c r="G65" s="172">
        <f t="shared" si="57"/>
        <v>8722005</v>
      </c>
      <c r="H65" s="172">
        <f t="shared" si="57"/>
        <v>4783821</v>
      </c>
      <c r="I65" s="173">
        <f t="shared" si="1"/>
        <v>60682788</v>
      </c>
      <c r="J65" s="121"/>
      <c r="K65" s="174">
        <v>4802697</v>
      </c>
      <c r="L65" s="174">
        <v>11490147</v>
      </c>
      <c r="M65" s="174">
        <v>7521264</v>
      </c>
      <c r="N65" s="174">
        <v>6490746</v>
      </c>
      <c r="O65" s="174">
        <v>4926177</v>
      </c>
      <c r="P65" s="174">
        <v>1979001</v>
      </c>
      <c r="Q65" s="173">
        <f t="shared" si="3"/>
        <v>37210032</v>
      </c>
      <c r="R65" s="175"/>
      <c r="S65" s="172">
        <v>240372</v>
      </c>
      <c r="T65" s="172">
        <v>2645357</v>
      </c>
      <c r="U65" s="172">
        <v>2099088</v>
      </c>
      <c r="V65" s="172">
        <v>3591891</v>
      </c>
      <c r="W65" s="172">
        <v>3023028</v>
      </c>
      <c r="X65" s="172">
        <v>2350800</v>
      </c>
      <c r="Y65" s="173">
        <f t="shared" si="5"/>
        <v>13950536</v>
      </c>
      <c r="Z65" s="175"/>
      <c r="AA65" s="172">
        <v>2041060</v>
      </c>
      <c r="AB65" s="172">
        <v>3630960</v>
      </c>
      <c r="AC65" s="172">
        <v>1647720</v>
      </c>
      <c r="AD65" s="172">
        <v>975660</v>
      </c>
      <c r="AE65" s="172">
        <v>772800</v>
      </c>
      <c r="AF65" s="172">
        <v>454020</v>
      </c>
      <c r="AG65" s="176">
        <f t="shared" si="7"/>
        <v>9522220</v>
      </c>
      <c r="AH65" s="177"/>
      <c r="AI65" s="174">
        <v>0</v>
      </c>
      <c r="AJ65" s="174">
        <v>0</v>
      </c>
      <c r="AK65" s="174">
        <v>0</v>
      </c>
      <c r="AL65" s="174">
        <v>0</v>
      </c>
      <c r="AM65" s="174">
        <v>0</v>
      </c>
      <c r="AN65" s="174">
        <v>0</v>
      </c>
      <c r="AO65" s="178">
        <f t="shared" si="9"/>
        <v>0</v>
      </c>
      <c r="AP65" s="121"/>
      <c r="AQ65" s="174">
        <v>0</v>
      </c>
      <c r="AR65" s="174">
        <v>0</v>
      </c>
      <c r="AS65" s="174">
        <v>0</v>
      </c>
      <c r="AT65" s="174">
        <v>0</v>
      </c>
      <c r="AU65" s="174">
        <v>0</v>
      </c>
      <c r="AV65" s="174">
        <v>0</v>
      </c>
      <c r="AW65" s="179">
        <f t="shared" si="11"/>
        <v>0</v>
      </c>
      <c r="AX65" s="180">
        <v>0</v>
      </c>
      <c r="AY65" s="172">
        <v>4431840</v>
      </c>
      <c r="AZ65" s="172">
        <v>14467848</v>
      </c>
      <c r="BA65" s="172">
        <v>23555901</v>
      </c>
      <c r="BB65" s="172">
        <v>29334136</v>
      </c>
      <c r="BC65" s="172">
        <v>29936275</v>
      </c>
      <c r="BD65" s="172">
        <v>37173264</v>
      </c>
      <c r="BE65" s="176">
        <f t="shared" si="13"/>
        <v>138899264</v>
      </c>
      <c r="BF65" s="180">
        <v>0</v>
      </c>
      <c r="BG65" s="172">
        <v>4431840</v>
      </c>
      <c r="BH65" s="172">
        <v>14467848</v>
      </c>
      <c r="BI65" s="172">
        <v>18920350</v>
      </c>
      <c r="BJ65" s="172">
        <v>27685232</v>
      </c>
      <c r="BK65" s="172">
        <v>25977636</v>
      </c>
      <c r="BL65" s="172">
        <v>35814708</v>
      </c>
      <c r="BM65" s="176">
        <f t="shared" si="15"/>
        <v>127297614</v>
      </c>
      <c r="BN65" s="177"/>
      <c r="BO65" s="181"/>
      <c r="BP65" s="174">
        <v>0</v>
      </c>
      <c r="BQ65" s="174">
        <v>4635551</v>
      </c>
      <c r="BR65" s="174">
        <v>1648904</v>
      </c>
      <c r="BS65" s="174">
        <v>3317705</v>
      </c>
      <c r="BT65" s="174">
        <v>1358556</v>
      </c>
      <c r="BU65" s="178">
        <f t="shared" si="17"/>
        <v>10960716</v>
      </c>
      <c r="BV65" s="121"/>
      <c r="BW65" s="131"/>
      <c r="BX65" s="174">
        <v>0</v>
      </c>
      <c r="BY65" s="174">
        <v>0</v>
      </c>
      <c r="BZ65" s="174">
        <v>0</v>
      </c>
      <c r="CA65" s="174">
        <v>640934</v>
      </c>
      <c r="CB65" s="174">
        <v>0</v>
      </c>
      <c r="CC65" s="179">
        <f t="shared" si="19"/>
        <v>640934</v>
      </c>
      <c r="CD65" s="180">
        <v>0</v>
      </c>
      <c r="CE65" s="172">
        <v>11515969</v>
      </c>
      <c r="CF65" s="172">
        <v>32234312</v>
      </c>
      <c r="CG65" s="172">
        <v>34823973</v>
      </c>
      <c r="CH65" s="172">
        <v>40392433</v>
      </c>
      <c r="CI65" s="172">
        <v>38658280</v>
      </c>
      <c r="CJ65" s="172">
        <v>41957085</v>
      </c>
      <c r="CK65" s="178">
        <f t="shared" si="21"/>
        <v>199582052</v>
      </c>
    </row>
    <row r="66" spans="1:89" s="94" customFormat="1" ht="18.75" customHeight="1">
      <c r="A66" s="182" t="s">
        <v>57</v>
      </c>
      <c r="B66" s="121"/>
      <c r="C66" s="172">
        <f t="shared" si="57"/>
        <v>3387899</v>
      </c>
      <c r="D66" s="172">
        <f t="shared" si="57"/>
        <v>11524563</v>
      </c>
      <c r="E66" s="172">
        <f t="shared" si="57"/>
        <v>13533003</v>
      </c>
      <c r="F66" s="172">
        <f t="shared" si="57"/>
        <v>15157275</v>
      </c>
      <c r="G66" s="172">
        <f t="shared" si="57"/>
        <v>2667267</v>
      </c>
      <c r="H66" s="172">
        <f t="shared" si="57"/>
        <v>4522619</v>
      </c>
      <c r="I66" s="173">
        <f t="shared" si="1"/>
        <v>50792626</v>
      </c>
      <c r="J66" s="121"/>
      <c r="K66" s="174">
        <v>2186487</v>
      </c>
      <c r="L66" s="174">
        <v>6531111</v>
      </c>
      <c r="M66" s="174">
        <v>6832764</v>
      </c>
      <c r="N66" s="174">
        <v>7291917</v>
      </c>
      <c r="O66" s="174">
        <v>1243287</v>
      </c>
      <c r="P66" s="174">
        <v>538911</v>
      </c>
      <c r="Q66" s="173">
        <f t="shared" si="3"/>
        <v>24624477</v>
      </c>
      <c r="R66" s="175"/>
      <c r="S66" s="172">
        <v>378612</v>
      </c>
      <c r="T66" s="172">
        <v>3130452</v>
      </c>
      <c r="U66" s="172">
        <v>5541039</v>
      </c>
      <c r="V66" s="172">
        <v>6899358</v>
      </c>
      <c r="W66" s="172">
        <v>1221120</v>
      </c>
      <c r="X66" s="172">
        <v>3703568</v>
      </c>
      <c r="Y66" s="173">
        <f t="shared" si="5"/>
        <v>20874149</v>
      </c>
      <c r="Z66" s="175"/>
      <c r="AA66" s="172">
        <v>822800</v>
      </c>
      <c r="AB66" s="172">
        <v>1863000</v>
      </c>
      <c r="AC66" s="172">
        <v>1159200</v>
      </c>
      <c r="AD66" s="172">
        <v>966000</v>
      </c>
      <c r="AE66" s="172">
        <v>202860</v>
      </c>
      <c r="AF66" s="172">
        <v>280140</v>
      </c>
      <c r="AG66" s="176">
        <f t="shared" si="7"/>
        <v>5294000</v>
      </c>
      <c r="AH66" s="177"/>
      <c r="AI66" s="174">
        <v>0</v>
      </c>
      <c r="AJ66" s="174">
        <v>0</v>
      </c>
      <c r="AK66" s="174">
        <v>0</v>
      </c>
      <c r="AL66" s="174">
        <v>0</v>
      </c>
      <c r="AM66" s="174">
        <v>0</v>
      </c>
      <c r="AN66" s="174">
        <v>0</v>
      </c>
      <c r="AO66" s="178">
        <f t="shared" si="9"/>
        <v>0</v>
      </c>
      <c r="AP66" s="121"/>
      <c r="AQ66" s="174">
        <v>0</v>
      </c>
      <c r="AR66" s="174">
        <v>0</v>
      </c>
      <c r="AS66" s="174">
        <v>0</v>
      </c>
      <c r="AT66" s="174">
        <v>0</v>
      </c>
      <c r="AU66" s="174">
        <v>0</v>
      </c>
      <c r="AV66" s="174">
        <v>0</v>
      </c>
      <c r="AW66" s="179">
        <f t="shared" si="11"/>
        <v>0</v>
      </c>
      <c r="AX66" s="180">
        <v>0</v>
      </c>
      <c r="AY66" s="172">
        <v>290730</v>
      </c>
      <c r="AZ66" s="172">
        <v>13447213</v>
      </c>
      <c r="BA66" s="172">
        <v>20740818</v>
      </c>
      <c r="BB66" s="172">
        <v>19371357</v>
      </c>
      <c r="BC66" s="172">
        <v>45917432</v>
      </c>
      <c r="BD66" s="172">
        <v>15030160</v>
      </c>
      <c r="BE66" s="176">
        <f t="shared" si="13"/>
        <v>114797710</v>
      </c>
      <c r="BF66" s="180">
        <v>0</v>
      </c>
      <c r="BG66" s="172">
        <v>290730</v>
      </c>
      <c r="BH66" s="172">
        <v>13447213</v>
      </c>
      <c r="BI66" s="172">
        <v>20740818</v>
      </c>
      <c r="BJ66" s="172">
        <v>19371357</v>
      </c>
      <c r="BK66" s="172">
        <v>44980543</v>
      </c>
      <c r="BL66" s="172">
        <v>15030160</v>
      </c>
      <c r="BM66" s="176">
        <f t="shared" si="15"/>
        <v>113860821</v>
      </c>
      <c r="BN66" s="177"/>
      <c r="BO66" s="181"/>
      <c r="BP66" s="174">
        <v>0</v>
      </c>
      <c r="BQ66" s="174">
        <v>0</v>
      </c>
      <c r="BR66" s="174">
        <v>0</v>
      </c>
      <c r="BS66" s="174">
        <v>936889</v>
      </c>
      <c r="BT66" s="174">
        <v>0</v>
      </c>
      <c r="BU66" s="178">
        <f t="shared" si="17"/>
        <v>936889</v>
      </c>
      <c r="BV66" s="121"/>
      <c r="BW66" s="131"/>
      <c r="BX66" s="174">
        <v>0</v>
      </c>
      <c r="BY66" s="174">
        <v>0</v>
      </c>
      <c r="BZ66" s="174">
        <v>0</v>
      </c>
      <c r="CA66" s="174">
        <v>0</v>
      </c>
      <c r="CB66" s="174">
        <v>0</v>
      </c>
      <c r="CC66" s="179">
        <f t="shared" si="19"/>
        <v>0</v>
      </c>
      <c r="CD66" s="180">
        <v>0</v>
      </c>
      <c r="CE66" s="172">
        <v>3678629</v>
      </c>
      <c r="CF66" s="172">
        <v>24971776</v>
      </c>
      <c r="CG66" s="172">
        <v>34273821</v>
      </c>
      <c r="CH66" s="172">
        <v>34528632</v>
      </c>
      <c r="CI66" s="172">
        <v>48584699</v>
      </c>
      <c r="CJ66" s="172">
        <v>19552779</v>
      </c>
      <c r="CK66" s="178">
        <f t="shared" si="21"/>
        <v>165590336</v>
      </c>
    </row>
    <row r="67" spans="1:89" s="94" customFormat="1" ht="18.75" customHeight="1">
      <c r="A67" s="182" t="s">
        <v>58</v>
      </c>
      <c r="B67" s="121"/>
      <c r="C67" s="172">
        <f t="shared" si="57"/>
        <v>1011129</v>
      </c>
      <c r="D67" s="172">
        <f t="shared" si="57"/>
        <v>9011534</v>
      </c>
      <c r="E67" s="172">
        <f t="shared" si="57"/>
        <v>20438962</v>
      </c>
      <c r="F67" s="172">
        <f t="shared" si="57"/>
        <v>19716369</v>
      </c>
      <c r="G67" s="172">
        <f t="shared" si="57"/>
        <v>5946463</v>
      </c>
      <c r="H67" s="172">
        <f t="shared" si="57"/>
        <v>582597</v>
      </c>
      <c r="I67" s="173">
        <f t="shared" si="1"/>
        <v>56707054</v>
      </c>
      <c r="J67" s="121"/>
      <c r="K67" s="174">
        <v>764803</v>
      </c>
      <c r="L67" s="174">
        <v>6863834</v>
      </c>
      <c r="M67" s="174">
        <v>16351501</v>
      </c>
      <c r="N67" s="174">
        <v>15796252</v>
      </c>
      <c r="O67" s="174">
        <v>4000002</v>
      </c>
      <c r="P67" s="174">
        <v>202941</v>
      </c>
      <c r="Q67" s="173">
        <f t="shared" si="3"/>
        <v>43979333</v>
      </c>
      <c r="R67" s="175"/>
      <c r="S67" s="172">
        <v>0</v>
      </c>
      <c r="T67" s="172">
        <v>848287</v>
      </c>
      <c r="U67" s="172">
        <v>965006</v>
      </c>
      <c r="V67" s="172">
        <v>1077218</v>
      </c>
      <c r="W67" s="172">
        <v>1323292</v>
      </c>
      <c r="X67" s="172">
        <v>251136</v>
      </c>
      <c r="Y67" s="173">
        <f t="shared" si="5"/>
        <v>4464939</v>
      </c>
      <c r="Z67" s="175"/>
      <c r="AA67" s="172">
        <v>233120</v>
      </c>
      <c r="AB67" s="172">
        <v>1152075</v>
      </c>
      <c r="AC67" s="172">
        <v>2400835</v>
      </c>
      <c r="AD67" s="172">
        <v>2133400</v>
      </c>
      <c r="AE67" s="172">
        <v>592410</v>
      </c>
      <c r="AF67" s="172">
        <v>128520</v>
      </c>
      <c r="AG67" s="176">
        <f t="shared" si="7"/>
        <v>6640360</v>
      </c>
      <c r="AH67" s="177"/>
      <c r="AI67" s="174">
        <v>13206</v>
      </c>
      <c r="AJ67" s="174">
        <v>102650</v>
      </c>
      <c r="AK67" s="174">
        <v>263556</v>
      </c>
      <c r="AL67" s="174">
        <v>357569</v>
      </c>
      <c r="AM67" s="174">
        <v>30759</v>
      </c>
      <c r="AN67" s="174">
        <v>0</v>
      </c>
      <c r="AO67" s="178">
        <f t="shared" si="9"/>
        <v>767740</v>
      </c>
      <c r="AP67" s="121"/>
      <c r="AQ67" s="174">
        <v>0</v>
      </c>
      <c r="AR67" s="174">
        <v>44688</v>
      </c>
      <c r="AS67" s="174">
        <v>458064</v>
      </c>
      <c r="AT67" s="174">
        <v>351930</v>
      </c>
      <c r="AU67" s="174">
        <v>0</v>
      </c>
      <c r="AV67" s="174">
        <v>0</v>
      </c>
      <c r="AW67" s="179">
        <f t="shared" si="11"/>
        <v>854682</v>
      </c>
      <c r="AX67" s="180">
        <v>2107126</v>
      </c>
      <c r="AY67" s="172">
        <v>4872926</v>
      </c>
      <c r="AZ67" s="172">
        <v>35195725</v>
      </c>
      <c r="BA67" s="172">
        <v>49279627</v>
      </c>
      <c r="BB67" s="172">
        <v>86608271</v>
      </c>
      <c r="BC67" s="172">
        <v>91031297</v>
      </c>
      <c r="BD67" s="172">
        <v>49753018</v>
      </c>
      <c r="BE67" s="176">
        <f t="shared" si="13"/>
        <v>318847990</v>
      </c>
      <c r="BF67" s="180">
        <v>2107126</v>
      </c>
      <c r="BG67" s="172">
        <v>4872926</v>
      </c>
      <c r="BH67" s="172">
        <v>30702723</v>
      </c>
      <c r="BI67" s="172">
        <v>30142873</v>
      </c>
      <c r="BJ67" s="172">
        <v>60411352</v>
      </c>
      <c r="BK67" s="172">
        <v>78766112</v>
      </c>
      <c r="BL67" s="172">
        <v>48630531</v>
      </c>
      <c r="BM67" s="176">
        <f t="shared" si="15"/>
        <v>255633643</v>
      </c>
      <c r="BN67" s="177"/>
      <c r="BO67" s="181"/>
      <c r="BP67" s="174">
        <v>4493002</v>
      </c>
      <c r="BQ67" s="174">
        <v>16450600</v>
      </c>
      <c r="BR67" s="174">
        <v>24246785</v>
      </c>
      <c r="BS67" s="174">
        <v>12265185</v>
      </c>
      <c r="BT67" s="174">
        <v>1122487</v>
      </c>
      <c r="BU67" s="178">
        <f t="shared" si="17"/>
        <v>58578059</v>
      </c>
      <c r="BV67" s="121"/>
      <c r="BW67" s="131"/>
      <c r="BX67" s="174">
        <v>0</v>
      </c>
      <c r="BY67" s="174">
        <v>2686154</v>
      </c>
      <c r="BZ67" s="174">
        <v>1950134</v>
      </c>
      <c r="CA67" s="174">
        <v>0</v>
      </c>
      <c r="CB67" s="174">
        <v>0</v>
      </c>
      <c r="CC67" s="179">
        <f t="shared" si="19"/>
        <v>4636288</v>
      </c>
      <c r="CD67" s="180">
        <v>2107126</v>
      </c>
      <c r="CE67" s="172">
        <v>5884055</v>
      </c>
      <c r="CF67" s="172">
        <v>44207259</v>
      </c>
      <c r="CG67" s="172">
        <v>69718589</v>
      </c>
      <c r="CH67" s="172">
        <v>106324640</v>
      </c>
      <c r="CI67" s="172">
        <v>96977760</v>
      </c>
      <c r="CJ67" s="172">
        <v>50335615</v>
      </c>
      <c r="CK67" s="178">
        <f t="shared" si="21"/>
        <v>375555044</v>
      </c>
    </row>
    <row r="68" spans="1:89" s="94" customFormat="1" ht="18.75" customHeight="1">
      <c r="A68" s="182" t="s">
        <v>59</v>
      </c>
      <c r="B68" s="121"/>
      <c r="C68" s="172">
        <f t="shared" si="57"/>
        <v>0</v>
      </c>
      <c r="D68" s="172">
        <f t="shared" si="57"/>
        <v>158883</v>
      </c>
      <c r="E68" s="172">
        <f t="shared" si="57"/>
        <v>0</v>
      </c>
      <c r="F68" s="172">
        <f t="shared" si="57"/>
        <v>0</v>
      </c>
      <c r="G68" s="172">
        <f t="shared" si="57"/>
        <v>0</v>
      </c>
      <c r="H68" s="172">
        <f t="shared" si="57"/>
        <v>0</v>
      </c>
      <c r="I68" s="173">
        <f t="shared" si="1"/>
        <v>158883</v>
      </c>
      <c r="J68" s="121"/>
      <c r="K68" s="174">
        <v>0</v>
      </c>
      <c r="L68" s="174">
        <v>0</v>
      </c>
      <c r="M68" s="174">
        <v>0</v>
      </c>
      <c r="N68" s="174">
        <v>0</v>
      </c>
      <c r="O68" s="174">
        <v>0</v>
      </c>
      <c r="P68" s="174">
        <v>0</v>
      </c>
      <c r="Q68" s="173">
        <f t="shared" si="3"/>
        <v>0</v>
      </c>
      <c r="R68" s="175"/>
      <c r="S68" s="172">
        <v>0</v>
      </c>
      <c r="T68" s="172">
        <v>152028</v>
      </c>
      <c r="U68" s="172">
        <v>0</v>
      </c>
      <c r="V68" s="172">
        <v>0</v>
      </c>
      <c r="W68" s="172">
        <v>0</v>
      </c>
      <c r="X68" s="172">
        <v>0</v>
      </c>
      <c r="Y68" s="173">
        <f t="shared" si="5"/>
        <v>152028</v>
      </c>
      <c r="Z68" s="175"/>
      <c r="AA68" s="172">
        <v>0</v>
      </c>
      <c r="AB68" s="172">
        <v>6855</v>
      </c>
      <c r="AC68" s="172">
        <v>0</v>
      </c>
      <c r="AD68" s="172">
        <v>0</v>
      </c>
      <c r="AE68" s="172">
        <v>0</v>
      </c>
      <c r="AF68" s="172">
        <v>0</v>
      </c>
      <c r="AG68" s="176">
        <f t="shared" si="7"/>
        <v>6855</v>
      </c>
      <c r="AH68" s="177"/>
      <c r="AI68" s="174">
        <v>0</v>
      </c>
      <c r="AJ68" s="174">
        <v>0</v>
      </c>
      <c r="AK68" s="174">
        <v>0</v>
      </c>
      <c r="AL68" s="174">
        <v>0</v>
      </c>
      <c r="AM68" s="174">
        <v>0</v>
      </c>
      <c r="AN68" s="174">
        <v>0</v>
      </c>
      <c r="AO68" s="178">
        <f t="shared" si="9"/>
        <v>0</v>
      </c>
      <c r="AP68" s="121"/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4">
        <v>0</v>
      </c>
      <c r="AW68" s="179">
        <f t="shared" si="11"/>
        <v>0</v>
      </c>
      <c r="AX68" s="180">
        <v>0</v>
      </c>
      <c r="AY68" s="172">
        <v>0</v>
      </c>
      <c r="AZ68" s="172">
        <v>0</v>
      </c>
      <c r="BA68" s="172">
        <v>0</v>
      </c>
      <c r="BB68" s="172">
        <v>3451734</v>
      </c>
      <c r="BC68" s="172">
        <v>0</v>
      </c>
      <c r="BD68" s="172">
        <v>541564</v>
      </c>
      <c r="BE68" s="176">
        <f t="shared" si="13"/>
        <v>3993298</v>
      </c>
      <c r="BF68" s="180">
        <v>0</v>
      </c>
      <c r="BG68" s="172">
        <v>0</v>
      </c>
      <c r="BH68" s="172">
        <v>0</v>
      </c>
      <c r="BI68" s="172">
        <v>0</v>
      </c>
      <c r="BJ68" s="172">
        <v>3451734</v>
      </c>
      <c r="BK68" s="172">
        <v>0</v>
      </c>
      <c r="BL68" s="172">
        <v>541564</v>
      </c>
      <c r="BM68" s="176">
        <f t="shared" si="15"/>
        <v>3993298</v>
      </c>
      <c r="BN68" s="177"/>
      <c r="BO68" s="181"/>
      <c r="BP68" s="191">
        <v>0</v>
      </c>
      <c r="BQ68" s="174">
        <v>0</v>
      </c>
      <c r="BR68" s="174">
        <v>0</v>
      </c>
      <c r="BS68" s="174">
        <v>0</v>
      </c>
      <c r="BT68" s="174">
        <v>0</v>
      </c>
      <c r="BU68" s="178">
        <f t="shared" si="17"/>
        <v>0</v>
      </c>
      <c r="BV68" s="121"/>
      <c r="BW68" s="131"/>
      <c r="BX68" s="174">
        <v>0</v>
      </c>
      <c r="BY68" s="174">
        <v>0</v>
      </c>
      <c r="BZ68" s="174">
        <v>0</v>
      </c>
      <c r="CA68" s="174">
        <v>0</v>
      </c>
      <c r="CB68" s="174">
        <v>0</v>
      </c>
      <c r="CC68" s="179">
        <f t="shared" si="19"/>
        <v>0</v>
      </c>
      <c r="CD68" s="180">
        <v>0</v>
      </c>
      <c r="CE68" s="172">
        <v>0</v>
      </c>
      <c r="CF68" s="172">
        <v>158883</v>
      </c>
      <c r="CG68" s="172">
        <v>0</v>
      </c>
      <c r="CH68" s="172">
        <v>3451734</v>
      </c>
      <c r="CI68" s="172">
        <v>0</v>
      </c>
      <c r="CJ68" s="172">
        <v>541564</v>
      </c>
      <c r="CK68" s="178">
        <f t="shared" si="21"/>
        <v>4152181</v>
      </c>
    </row>
    <row r="69" spans="1:89" s="94" customFormat="1" ht="18.75" customHeight="1">
      <c r="A69" s="182" t="s">
        <v>60</v>
      </c>
      <c r="B69" s="121"/>
      <c r="C69" s="172">
        <f t="shared" si="57"/>
        <v>8177145</v>
      </c>
      <c r="D69" s="172">
        <f t="shared" si="57"/>
        <v>23410057</v>
      </c>
      <c r="E69" s="172">
        <f t="shared" si="57"/>
        <v>42280107</v>
      </c>
      <c r="F69" s="172">
        <f t="shared" si="57"/>
        <v>33740778</v>
      </c>
      <c r="G69" s="172">
        <f t="shared" si="57"/>
        <v>31645589</v>
      </c>
      <c r="H69" s="172">
        <f t="shared" si="57"/>
        <v>25823221</v>
      </c>
      <c r="I69" s="173">
        <f t="shared" si="1"/>
        <v>165076897</v>
      </c>
      <c r="J69" s="121"/>
      <c r="K69" s="174">
        <v>5942061</v>
      </c>
      <c r="L69" s="174">
        <v>15483468</v>
      </c>
      <c r="M69" s="174">
        <v>28494981</v>
      </c>
      <c r="N69" s="174">
        <v>19717245</v>
      </c>
      <c r="O69" s="174">
        <v>17752050</v>
      </c>
      <c r="P69" s="174">
        <v>19043892</v>
      </c>
      <c r="Q69" s="173">
        <f t="shared" si="3"/>
        <v>106433697</v>
      </c>
      <c r="R69" s="175"/>
      <c r="S69" s="172">
        <v>183348</v>
      </c>
      <c r="T69" s="172">
        <v>2422381</v>
      </c>
      <c r="U69" s="172">
        <v>7651711</v>
      </c>
      <c r="V69" s="172">
        <v>9735975</v>
      </c>
      <c r="W69" s="172">
        <v>11316384</v>
      </c>
      <c r="X69" s="172">
        <v>5114124</v>
      </c>
      <c r="Y69" s="173">
        <f t="shared" si="5"/>
        <v>36423923</v>
      </c>
      <c r="Z69" s="175"/>
      <c r="AA69" s="172">
        <v>1529480</v>
      </c>
      <c r="AB69" s="172">
        <v>4328820</v>
      </c>
      <c r="AC69" s="172">
        <v>4914000</v>
      </c>
      <c r="AD69" s="172">
        <v>3383340</v>
      </c>
      <c r="AE69" s="172">
        <v>2377980</v>
      </c>
      <c r="AF69" s="172">
        <v>1597260</v>
      </c>
      <c r="AG69" s="176">
        <f t="shared" si="7"/>
        <v>18130880</v>
      </c>
      <c r="AH69" s="177"/>
      <c r="AI69" s="174">
        <v>34776</v>
      </c>
      <c r="AJ69" s="174">
        <v>402381</v>
      </c>
      <c r="AK69" s="174">
        <v>262879</v>
      </c>
      <c r="AL69" s="174">
        <v>364219</v>
      </c>
      <c r="AM69" s="174">
        <v>178879</v>
      </c>
      <c r="AN69" s="174">
        <v>67945</v>
      </c>
      <c r="AO69" s="178">
        <f t="shared" si="9"/>
        <v>1311079</v>
      </c>
      <c r="AP69" s="121"/>
      <c r="AQ69" s="174">
        <v>487480</v>
      </c>
      <c r="AR69" s="174">
        <v>773007</v>
      </c>
      <c r="AS69" s="174">
        <v>956536</v>
      </c>
      <c r="AT69" s="174">
        <v>539999</v>
      </c>
      <c r="AU69" s="174">
        <v>20296</v>
      </c>
      <c r="AV69" s="174">
        <v>0</v>
      </c>
      <c r="AW69" s="179">
        <f t="shared" si="11"/>
        <v>2777318</v>
      </c>
      <c r="AX69" s="180">
        <v>0</v>
      </c>
      <c r="AY69" s="172">
        <v>0</v>
      </c>
      <c r="AZ69" s="172">
        <v>13664009</v>
      </c>
      <c r="BA69" s="172">
        <v>67649569</v>
      </c>
      <c r="BB69" s="172">
        <v>105970982</v>
      </c>
      <c r="BC69" s="172">
        <v>113275344</v>
      </c>
      <c r="BD69" s="172">
        <v>30233428</v>
      </c>
      <c r="BE69" s="176">
        <f t="shared" si="13"/>
        <v>330793332</v>
      </c>
      <c r="BF69" s="180">
        <v>0</v>
      </c>
      <c r="BG69" s="172">
        <v>0</v>
      </c>
      <c r="BH69" s="172">
        <v>13664009</v>
      </c>
      <c r="BI69" s="172">
        <v>66445985</v>
      </c>
      <c r="BJ69" s="172">
        <v>105743605</v>
      </c>
      <c r="BK69" s="172">
        <v>111975852</v>
      </c>
      <c r="BL69" s="172">
        <v>29595447</v>
      </c>
      <c r="BM69" s="176">
        <f t="shared" si="15"/>
        <v>327424898</v>
      </c>
      <c r="BN69" s="177"/>
      <c r="BO69" s="181"/>
      <c r="BP69" s="191">
        <v>0</v>
      </c>
      <c r="BQ69" s="174">
        <v>837737</v>
      </c>
      <c r="BR69" s="174">
        <v>227377</v>
      </c>
      <c r="BS69" s="174">
        <v>1299492</v>
      </c>
      <c r="BT69" s="174">
        <v>0</v>
      </c>
      <c r="BU69" s="178">
        <f t="shared" si="17"/>
        <v>2364606</v>
      </c>
      <c r="BV69" s="121"/>
      <c r="BW69" s="131"/>
      <c r="BX69" s="174">
        <v>0</v>
      </c>
      <c r="BY69" s="174">
        <v>365847</v>
      </c>
      <c r="BZ69" s="174">
        <v>0</v>
      </c>
      <c r="CA69" s="174">
        <v>0</v>
      </c>
      <c r="CB69" s="174">
        <v>637981</v>
      </c>
      <c r="CC69" s="179">
        <f t="shared" si="19"/>
        <v>1003828</v>
      </c>
      <c r="CD69" s="180">
        <v>0</v>
      </c>
      <c r="CE69" s="172">
        <v>8177145</v>
      </c>
      <c r="CF69" s="172">
        <v>37074066</v>
      </c>
      <c r="CG69" s="172">
        <v>109929676</v>
      </c>
      <c r="CH69" s="172">
        <v>139711760</v>
      </c>
      <c r="CI69" s="172">
        <v>144920933</v>
      </c>
      <c r="CJ69" s="172">
        <v>56056649</v>
      </c>
      <c r="CK69" s="178">
        <v>495870229</v>
      </c>
    </row>
    <row r="70" spans="1:89" s="94" customFormat="1" ht="18.75" customHeight="1">
      <c r="A70" s="182" t="s">
        <v>61</v>
      </c>
      <c r="B70" s="121"/>
      <c r="C70" s="172">
        <f t="shared" si="57"/>
        <v>150894</v>
      </c>
      <c r="D70" s="172">
        <f t="shared" si="57"/>
        <v>0</v>
      </c>
      <c r="E70" s="172">
        <f t="shared" si="57"/>
        <v>0</v>
      </c>
      <c r="F70" s="172">
        <f t="shared" si="57"/>
        <v>0</v>
      </c>
      <c r="G70" s="172">
        <f t="shared" si="57"/>
        <v>0</v>
      </c>
      <c r="H70" s="172">
        <f t="shared" si="57"/>
        <v>0</v>
      </c>
      <c r="I70" s="173">
        <f>SUM(B70:H70)</f>
        <v>150894</v>
      </c>
      <c r="J70" s="121"/>
      <c r="K70" s="174">
        <v>150894</v>
      </c>
      <c r="L70" s="174">
        <v>0</v>
      </c>
      <c r="M70" s="174">
        <v>0</v>
      </c>
      <c r="N70" s="174">
        <v>0</v>
      </c>
      <c r="O70" s="174">
        <v>0</v>
      </c>
      <c r="P70" s="174">
        <v>0</v>
      </c>
      <c r="Q70" s="173">
        <f>SUM(J70:P70)</f>
        <v>150894</v>
      </c>
      <c r="R70" s="175"/>
      <c r="S70" s="172">
        <v>0</v>
      </c>
      <c r="T70" s="172">
        <v>0</v>
      </c>
      <c r="U70" s="172">
        <v>0</v>
      </c>
      <c r="V70" s="172">
        <v>0</v>
      </c>
      <c r="W70" s="172">
        <v>0</v>
      </c>
      <c r="X70" s="172">
        <v>0</v>
      </c>
      <c r="Y70" s="173">
        <f>SUM(R70:X70)</f>
        <v>0</v>
      </c>
      <c r="Z70" s="175"/>
      <c r="AA70" s="172">
        <v>0</v>
      </c>
      <c r="AB70" s="172">
        <v>0</v>
      </c>
      <c r="AC70" s="172">
        <v>0</v>
      </c>
      <c r="AD70" s="172">
        <v>0</v>
      </c>
      <c r="AE70" s="172">
        <v>0</v>
      </c>
      <c r="AF70" s="172">
        <v>0</v>
      </c>
      <c r="AG70" s="176">
        <f>SUM(Z70:AF70)</f>
        <v>0</v>
      </c>
      <c r="AH70" s="177"/>
      <c r="AI70" s="174">
        <v>0</v>
      </c>
      <c r="AJ70" s="174">
        <v>0</v>
      </c>
      <c r="AK70" s="174">
        <v>0</v>
      </c>
      <c r="AL70" s="174">
        <v>0</v>
      </c>
      <c r="AM70" s="174">
        <v>0</v>
      </c>
      <c r="AN70" s="174">
        <v>0</v>
      </c>
      <c r="AO70" s="178">
        <f>SUM(AH70:AN70)</f>
        <v>0</v>
      </c>
      <c r="AP70" s="121"/>
      <c r="AQ70" s="174">
        <v>0</v>
      </c>
      <c r="AR70" s="174">
        <v>0</v>
      </c>
      <c r="AS70" s="174">
        <v>0</v>
      </c>
      <c r="AT70" s="174">
        <v>0</v>
      </c>
      <c r="AU70" s="174">
        <v>0</v>
      </c>
      <c r="AV70" s="174">
        <v>0</v>
      </c>
      <c r="AW70" s="179">
        <f>SUM(AP70:AV70)</f>
        <v>0</v>
      </c>
      <c r="AX70" s="180">
        <v>0</v>
      </c>
      <c r="AY70" s="172">
        <v>0</v>
      </c>
      <c r="AZ70" s="172">
        <v>3308988</v>
      </c>
      <c r="BA70" s="172">
        <v>2830404</v>
      </c>
      <c r="BB70" s="172">
        <v>0</v>
      </c>
      <c r="BC70" s="172">
        <v>4011694</v>
      </c>
      <c r="BD70" s="172">
        <v>0</v>
      </c>
      <c r="BE70" s="176">
        <f>SUM(AX70:BD70)</f>
        <v>10151086</v>
      </c>
      <c r="BF70" s="180">
        <v>0</v>
      </c>
      <c r="BG70" s="172">
        <v>0</v>
      </c>
      <c r="BH70" s="172">
        <v>3308988</v>
      </c>
      <c r="BI70" s="172">
        <v>2830404</v>
      </c>
      <c r="BJ70" s="172">
        <v>0</v>
      </c>
      <c r="BK70" s="172">
        <v>4011694</v>
      </c>
      <c r="BL70" s="172">
        <v>0</v>
      </c>
      <c r="BM70" s="176">
        <f>SUM(BF70:BL70)</f>
        <v>10151086</v>
      </c>
      <c r="BN70" s="177"/>
      <c r="BO70" s="181"/>
      <c r="BP70" s="191">
        <v>0</v>
      </c>
      <c r="BQ70" s="174">
        <v>0</v>
      </c>
      <c r="BR70" s="174">
        <v>0</v>
      </c>
      <c r="BS70" s="174">
        <v>0</v>
      </c>
      <c r="BT70" s="174">
        <v>0</v>
      </c>
      <c r="BU70" s="178">
        <f>SUM(BN70:BT70)</f>
        <v>0</v>
      </c>
      <c r="BV70" s="121"/>
      <c r="BW70" s="131"/>
      <c r="BX70" s="174">
        <v>0</v>
      </c>
      <c r="BY70" s="174">
        <v>0</v>
      </c>
      <c r="BZ70" s="174">
        <v>0</v>
      </c>
      <c r="CA70" s="174">
        <v>0</v>
      </c>
      <c r="CB70" s="174">
        <v>0</v>
      </c>
      <c r="CC70" s="179">
        <f>SUM(BV70:CB70)</f>
        <v>0</v>
      </c>
      <c r="CD70" s="180">
        <v>0</v>
      </c>
      <c r="CE70" s="172">
        <v>150894</v>
      </c>
      <c r="CF70" s="172">
        <v>3308988</v>
      </c>
      <c r="CG70" s="172">
        <v>2830404</v>
      </c>
      <c r="CH70" s="172">
        <v>0</v>
      </c>
      <c r="CI70" s="172">
        <v>4011694</v>
      </c>
      <c r="CJ70" s="172">
        <v>0</v>
      </c>
      <c r="CK70" s="178">
        <f>SUM(CD70:CJ70)</f>
        <v>10301980</v>
      </c>
    </row>
    <row r="71" spans="1:89" s="94" customFormat="1" ht="18.75" customHeight="1">
      <c r="A71" s="182" t="s">
        <v>62</v>
      </c>
      <c r="B71" s="121"/>
      <c r="C71" s="172">
        <f t="shared" si="57"/>
        <v>683461</v>
      </c>
      <c r="D71" s="172">
        <f t="shared" si="57"/>
        <v>4631604</v>
      </c>
      <c r="E71" s="172">
        <f t="shared" si="57"/>
        <v>6941337</v>
      </c>
      <c r="F71" s="172">
        <f t="shared" si="57"/>
        <v>5029733</v>
      </c>
      <c r="G71" s="172">
        <f t="shared" si="57"/>
        <v>3378903</v>
      </c>
      <c r="H71" s="172">
        <f t="shared" si="57"/>
        <v>5110026</v>
      </c>
      <c r="I71" s="173">
        <f>SUM(B71:H71)</f>
        <v>25775064</v>
      </c>
      <c r="J71" s="121"/>
      <c r="K71" s="174">
        <v>541341</v>
      </c>
      <c r="L71" s="174">
        <v>4036446</v>
      </c>
      <c r="M71" s="174">
        <v>6061302</v>
      </c>
      <c r="N71" s="174">
        <v>4300272</v>
      </c>
      <c r="O71" s="174">
        <v>2964645</v>
      </c>
      <c r="P71" s="174">
        <v>4744836</v>
      </c>
      <c r="Q71" s="173">
        <f>SUM(J71:P71)</f>
        <v>22648842</v>
      </c>
      <c r="R71" s="175"/>
      <c r="S71" s="172">
        <v>0</v>
      </c>
      <c r="T71" s="172">
        <v>0</v>
      </c>
      <c r="U71" s="172">
        <v>172026</v>
      </c>
      <c r="V71" s="172">
        <v>171225</v>
      </c>
      <c r="W71" s="172">
        <v>163098</v>
      </c>
      <c r="X71" s="172">
        <v>0</v>
      </c>
      <c r="Y71" s="173">
        <f>SUM(R71:X71)</f>
        <v>506349</v>
      </c>
      <c r="Z71" s="175"/>
      <c r="AA71" s="172">
        <v>142120</v>
      </c>
      <c r="AB71" s="172">
        <v>546480</v>
      </c>
      <c r="AC71" s="172">
        <v>670680</v>
      </c>
      <c r="AD71" s="172">
        <v>333060</v>
      </c>
      <c r="AE71" s="172">
        <v>251160</v>
      </c>
      <c r="AF71" s="172">
        <v>280140</v>
      </c>
      <c r="AG71" s="176">
        <f>SUM(Z71:AF71)</f>
        <v>2223640</v>
      </c>
      <c r="AH71" s="177"/>
      <c r="AI71" s="174">
        <v>0</v>
      </c>
      <c r="AJ71" s="174">
        <v>25827</v>
      </c>
      <c r="AK71" s="174">
        <v>6379</v>
      </c>
      <c r="AL71" s="174">
        <v>19033</v>
      </c>
      <c r="AM71" s="174">
        <v>0</v>
      </c>
      <c r="AN71" s="174">
        <v>85050</v>
      </c>
      <c r="AO71" s="178">
        <f>SUM(AH71:AN71)</f>
        <v>136289</v>
      </c>
      <c r="AP71" s="121"/>
      <c r="AQ71" s="174">
        <v>0</v>
      </c>
      <c r="AR71" s="174">
        <v>22851</v>
      </c>
      <c r="AS71" s="174">
        <v>30950</v>
      </c>
      <c r="AT71" s="174">
        <v>206143</v>
      </c>
      <c r="AU71" s="174">
        <v>0</v>
      </c>
      <c r="AV71" s="174">
        <v>0</v>
      </c>
      <c r="AW71" s="179">
        <f>SUM(AP71:AV71)</f>
        <v>259944</v>
      </c>
      <c r="AX71" s="180">
        <v>0</v>
      </c>
      <c r="AY71" s="172">
        <v>0</v>
      </c>
      <c r="AZ71" s="172">
        <v>0</v>
      </c>
      <c r="BA71" s="172">
        <v>6788778</v>
      </c>
      <c r="BB71" s="172">
        <v>7025045</v>
      </c>
      <c r="BC71" s="172">
        <v>9936844</v>
      </c>
      <c r="BD71" s="172">
        <v>7465204</v>
      </c>
      <c r="BE71" s="176">
        <f>SUM(AX71:BD71)</f>
        <v>31215871</v>
      </c>
      <c r="BF71" s="180">
        <v>0</v>
      </c>
      <c r="BG71" s="172">
        <v>0</v>
      </c>
      <c r="BH71" s="172">
        <v>0</v>
      </c>
      <c r="BI71" s="172">
        <v>6209516</v>
      </c>
      <c r="BJ71" s="172">
        <v>5209777</v>
      </c>
      <c r="BK71" s="172">
        <v>5177588</v>
      </c>
      <c r="BL71" s="172">
        <v>6839162</v>
      </c>
      <c r="BM71" s="176">
        <f>SUM(BF71:BL71)</f>
        <v>23436043</v>
      </c>
      <c r="BN71" s="177"/>
      <c r="BO71" s="181"/>
      <c r="BP71" s="191">
        <v>0</v>
      </c>
      <c r="BQ71" s="174">
        <v>579262</v>
      </c>
      <c r="BR71" s="174">
        <v>1815268</v>
      </c>
      <c r="BS71" s="174">
        <v>0</v>
      </c>
      <c r="BT71" s="174">
        <v>0</v>
      </c>
      <c r="BU71" s="178">
        <f>SUM(BN71:BT71)</f>
        <v>2394530</v>
      </c>
      <c r="BV71" s="121"/>
      <c r="BW71" s="131"/>
      <c r="BX71" s="174">
        <v>0</v>
      </c>
      <c r="BY71" s="174">
        <v>0</v>
      </c>
      <c r="BZ71" s="174">
        <v>0</v>
      </c>
      <c r="CA71" s="174">
        <v>4759256</v>
      </c>
      <c r="CB71" s="174">
        <v>626042</v>
      </c>
      <c r="CC71" s="179">
        <f>SUM(BV71:CB71)</f>
        <v>5385298</v>
      </c>
      <c r="CD71" s="180">
        <v>0</v>
      </c>
      <c r="CE71" s="172">
        <v>683461</v>
      </c>
      <c r="CF71" s="172">
        <v>4631604</v>
      </c>
      <c r="CG71" s="172">
        <v>13730115</v>
      </c>
      <c r="CH71" s="172">
        <v>12054778</v>
      </c>
      <c r="CI71" s="172">
        <v>13315747</v>
      </c>
      <c r="CJ71" s="172">
        <v>12575230</v>
      </c>
      <c r="CK71" s="178">
        <f>SUM(CD71:CJ71)</f>
        <v>56990935</v>
      </c>
    </row>
    <row r="72" spans="1:89" s="94" customFormat="1" ht="18.75" customHeight="1" thickBot="1">
      <c r="A72" s="192" t="s">
        <v>66</v>
      </c>
      <c r="B72" s="145">
        <f aca="true" t="shared" si="58" ref="B72:H72">SUM(B63:B71)</f>
        <v>0</v>
      </c>
      <c r="C72" s="152">
        <f t="shared" si="58"/>
        <v>37476370</v>
      </c>
      <c r="D72" s="152">
        <f t="shared" si="58"/>
        <v>114050131</v>
      </c>
      <c r="E72" s="152">
        <f t="shared" si="58"/>
        <v>136767380</v>
      </c>
      <c r="F72" s="152">
        <f t="shared" si="58"/>
        <v>115041297</v>
      </c>
      <c r="G72" s="152">
        <f t="shared" si="58"/>
        <v>78938589</v>
      </c>
      <c r="H72" s="152">
        <f t="shared" si="58"/>
        <v>71278410</v>
      </c>
      <c r="I72" s="193">
        <f>SUM(B72:H72)</f>
        <v>553552177</v>
      </c>
      <c r="J72" s="145">
        <f aca="true" t="shared" si="59" ref="J72:P72">SUM(J63:J71)</f>
        <v>0</v>
      </c>
      <c r="K72" s="194">
        <f t="shared" si="59"/>
        <v>27276913</v>
      </c>
      <c r="L72" s="194">
        <f t="shared" si="59"/>
        <v>79209734</v>
      </c>
      <c r="M72" s="194">
        <f t="shared" si="59"/>
        <v>90322510</v>
      </c>
      <c r="N72" s="194">
        <f t="shared" si="59"/>
        <v>69486157</v>
      </c>
      <c r="O72" s="194">
        <f t="shared" si="59"/>
        <v>45215217</v>
      </c>
      <c r="P72" s="194">
        <f t="shared" si="59"/>
        <v>42862809</v>
      </c>
      <c r="Q72" s="193">
        <f>SUM(J72:P72)</f>
        <v>354373340</v>
      </c>
      <c r="R72" s="195">
        <f aca="true" t="shared" si="60" ref="R72:X72">SUM(R63:R71)</f>
        <v>0</v>
      </c>
      <c r="S72" s="196">
        <f t="shared" si="60"/>
        <v>1225719</v>
      </c>
      <c r="T72" s="196">
        <f t="shared" si="60"/>
        <v>14929201</v>
      </c>
      <c r="U72" s="196">
        <f t="shared" si="60"/>
        <v>28242981</v>
      </c>
      <c r="V72" s="196">
        <f t="shared" si="60"/>
        <v>33136603</v>
      </c>
      <c r="W72" s="196">
        <f t="shared" si="60"/>
        <v>26765788</v>
      </c>
      <c r="X72" s="196">
        <f t="shared" si="60"/>
        <v>22991846</v>
      </c>
      <c r="Y72" s="193">
        <f>SUM(R72:X72)</f>
        <v>127292138</v>
      </c>
      <c r="Z72" s="195">
        <f aca="true" t="shared" si="61" ref="Z72:AF72">SUM(Z63:Z71)</f>
        <v>0</v>
      </c>
      <c r="AA72" s="196">
        <f t="shared" si="61"/>
        <v>7810220</v>
      </c>
      <c r="AB72" s="196">
        <f t="shared" si="61"/>
        <v>18027540</v>
      </c>
      <c r="AC72" s="196">
        <f t="shared" si="61"/>
        <v>15128185</v>
      </c>
      <c r="AD72" s="196">
        <f t="shared" si="61"/>
        <v>10369180</v>
      </c>
      <c r="AE72" s="196">
        <f t="shared" si="61"/>
        <v>6552600</v>
      </c>
      <c r="AF72" s="196">
        <f t="shared" si="61"/>
        <v>4895850</v>
      </c>
      <c r="AG72" s="197">
        <f>SUM(Z72:AF72)</f>
        <v>62783575</v>
      </c>
      <c r="AH72" s="198">
        <f aca="true" t="shared" si="62" ref="AH72:AN72">SUM(AH63:AH71)</f>
        <v>0</v>
      </c>
      <c r="AI72" s="194">
        <f t="shared" si="62"/>
        <v>138612</v>
      </c>
      <c r="AJ72" s="194">
        <f t="shared" si="62"/>
        <v>839022</v>
      </c>
      <c r="AK72" s="194">
        <f t="shared" si="62"/>
        <v>1035355</v>
      </c>
      <c r="AL72" s="194">
        <f t="shared" si="62"/>
        <v>847844</v>
      </c>
      <c r="AM72" s="194">
        <f t="shared" si="62"/>
        <v>384688</v>
      </c>
      <c r="AN72" s="194">
        <f t="shared" si="62"/>
        <v>276115</v>
      </c>
      <c r="AO72" s="199">
        <f>SUM(AH72:AN72)</f>
        <v>3521636</v>
      </c>
      <c r="AP72" s="145">
        <f aca="true" t="shared" si="63" ref="AP72:AV72">SUM(AP63:AP71)</f>
        <v>0</v>
      </c>
      <c r="AQ72" s="194">
        <f t="shared" si="63"/>
        <v>1024906</v>
      </c>
      <c r="AR72" s="194">
        <f t="shared" si="63"/>
        <v>1044634</v>
      </c>
      <c r="AS72" s="194">
        <f t="shared" si="63"/>
        <v>2038349</v>
      </c>
      <c r="AT72" s="194">
        <f t="shared" si="63"/>
        <v>1201513</v>
      </c>
      <c r="AU72" s="194">
        <f t="shared" si="63"/>
        <v>20296</v>
      </c>
      <c r="AV72" s="194">
        <f t="shared" si="63"/>
        <v>251790</v>
      </c>
      <c r="AW72" s="200">
        <f>SUM(AP72:AV72)</f>
        <v>5581488</v>
      </c>
      <c r="AX72" s="195">
        <f aca="true" t="shared" si="64" ref="AX72:BD72">SUM(AX63:AX71)</f>
        <v>2347522</v>
      </c>
      <c r="AY72" s="196">
        <f t="shared" si="64"/>
        <v>25001293</v>
      </c>
      <c r="AZ72" s="196">
        <f t="shared" si="64"/>
        <v>130570594</v>
      </c>
      <c r="BA72" s="196">
        <f t="shared" si="64"/>
        <v>221054085</v>
      </c>
      <c r="BB72" s="196">
        <f t="shared" si="64"/>
        <v>334762204</v>
      </c>
      <c r="BC72" s="196">
        <f t="shared" si="64"/>
        <v>445749156</v>
      </c>
      <c r="BD72" s="196">
        <f t="shared" si="64"/>
        <v>197887591</v>
      </c>
      <c r="BE72" s="197">
        <f>SUM(AX72:BD72)</f>
        <v>1357372445</v>
      </c>
      <c r="BF72" s="195">
        <f aca="true" t="shared" si="65" ref="BF72:BL72">SUM(BF63:BF71)</f>
        <v>2347522</v>
      </c>
      <c r="BG72" s="196">
        <f t="shared" si="65"/>
        <v>25001293</v>
      </c>
      <c r="BH72" s="196">
        <f t="shared" si="65"/>
        <v>126077592</v>
      </c>
      <c r="BI72" s="196">
        <f t="shared" si="65"/>
        <v>189872393</v>
      </c>
      <c r="BJ72" s="196">
        <f t="shared" si="65"/>
        <v>294593408</v>
      </c>
      <c r="BK72" s="196">
        <f t="shared" si="65"/>
        <v>409860017</v>
      </c>
      <c r="BL72" s="196">
        <f t="shared" si="65"/>
        <v>186001167</v>
      </c>
      <c r="BM72" s="197">
        <f>SUM(BF72:BL72)</f>
        <v>1233753392</v>
      </c>
      <c r="BN72" s="198">
        <f aca="true" t="shared" si="66" ref="BN72:BT72">SUM(BN63:BN71)</f>
        <v>0</v>
      </c>
      <c r="BO72" s="194">
        <f t="shared" si="66"/>
        <v>0</v>
      </c>
      <c r="BP72" s="194">
        <f t="shared" si="66"/>
        <v>4493002</v>
      </c>
      <c r="BQ72" s="194">
        <f t="shared" si="66"/>
        <v>28129691</v>
      </c>
      <c r="BR72" s="194">
        <f t="shared" si="66"/>
        <v>34891786</v>
      </c>
      <c r="BS72" s="194">
        <f t="shared" si="66"/>
        <v>25884137</v>
      </c>
      <c r="BT72" s="194">
        <f t="shared" si="66"/>
        <v>3175232</v>
      </c>
      <c r="BU72" s="199">
        <f>SUM(BN72:BT72)</f>
        <v>96573848</v>
      </c>
      <c r="BV72" s="145">
        <f aca="true" t="shared" si="67" ref="BV72:CB72">SUM(BV63:BV71)</f>
        <v>0</v>
      </c>
      <c r="BW72" s="152">
        <f t="shared" si="67"/>
        <v>0</v>
      </c>
      <c r="BX72" s="194">
        <f t="shared" si="67"/>
        <v>0</v>
      </c>
      <c r="BY72" s="194">
        <f t="shared" si="67"/>
        <v>3052001</v>
      </c>
      <c r="BZ72" s="194">
        <f t="shared" si="67"/>
        <v>5277010</v>
      </c>
      <c r="CA72" s="194">
        <f t="shared" si="67"/>
        <v>10005002</v>
      </c>
      <c r="CB72" s="194">
        <f t="shared" si="67"/>
        <v>8711192</v>
      </c>
      <c r="CC72" s="200">
        <f>SUM(BV72:CB72)</f>
        <v>27045205</v>
      </c>
      <c r="CD72" s="195">
        <f aca="true" t="shared" si="68" ref="CD72:CJ72">SUM(CD63:CD71)</f>
        <v>2347522</v>
      </c>
      <c r="CE72" s="196">
        <f t="shared" si="68"/>
        <v>62477663</v>
      </c>
      <c r="CF72" s="196">
        <f t="shared" si="68"/>
        <v>244620725</v>
      </c>
      <c r="CG72" s="196">
        <f t="shared" si="68"/>
        <v>357821465</v>
      </c>
      <c r="CH72" s="196">
        <f t="shared" si="68"/>
        <v>449803501</v>
      </c>
      <c r="CI72" s="196">
        <f t="shared" si="68"/>
        <v>524687745</v>
      </c>
      <c r="CJ72" s="196">
        <f t="shared" si="68"/>
        <v>269166001</v>
      </c>
      <c r="CK72" s="199">
        <f>SUM(CD72:CJ72)</f>
        <v>1910924622</v>
      </c>
    </row>
    <row r="73" spans="1:88" s="104" customFormat="1" ht="18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201"/>
      <c r="L73" s="201"/>
      <c r="M73" s="201"/>
      <c r="N73" s="201"/>
      <c r="O73" s="201"/>
      <c r="P73" s="201"/>
      <c r="Q73" s="92"/>
      <c r="R73" s="202"/>
      <c r="S73" s="202"/>
      <c r="T73" s="202"/>
      <c r="U73" s="202"/>
      <c r="V73" s="202"/>
      <c r="W73" s="202"/>
      <c r="X73" s="202"/>
      <c r="Y73" s="92"/>
      <c r="Z73" s="202"/>
      <c r="AA73" s="202"/>
      <c r="AB73" s="202"/>
      <c r="AC73" s="202"/>
      <c r="AD73" s="202"/>
      <c r="AE73" s="202"/>
      <c r="AF73" s="202"/>
      <c r="AG73" s="202"/>
      <c r="AH73" s="201"/>
      <c r="AI73" s="201"/>
      <c r="AJ73" s="201"/>
      <c r="AK73" s="201"/>
      <c r="AL73" s="201"/>
      <c r="AM73" s="201"/>
      <c r="AN73" s="201"/>
      <c r="AO73" s="201"/>
      <c r="AP73" s="92"/>
      <c r="AQ73" s="201"/>
      <c r="AR73" s="201"/>
      <c r="AS73" s="201"/>
      <c r="AT73" s="201"/>
      <c r="AU73" s="201"/>
      <c r="AV73" s="201"/>
      <c r="AW73" s="201"/>
      <c r="AX73" s="202"/>
      <c r="AY73" s="202"/>
      <c r="AZ73" s="202"/>
      <c r="BA73" s="202"/>
      <c r="BB73" s="203"/>
      <c r="BC73" s="203"/>
      <c r="BD73" s="203"/>
      <c r="BE73" s="204"/>
      <c r="BF73" s="202"/>
      <c r="BG73" s="202"/>
      <c r="BH73" s="202"/>
      <c r="BI73" s="202"/>
      <c r="BJ73" s="202"/>
      <c r="BK73" s="202"/>
      <c r="BL73" s="202"/>
      <c r="BM73" s="20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201"/>
      <c r="BY73" s="201"/>
      <c r="BZ73" s="201"/>
      <c r="CA73" s="201"/>
      <c r="CB73" s="201"/>
      <c r="CC73" s="201"/>
      <c r="CD73" s="204"/>
      <c r="CE73" s="204"/>
      <c r="CF73" s="204"/>
      <c r="CG73" s="204"/>
      <c r="CH73" s="204"/>
      <c r="CI73" s="204"/>
      <c r="CJ73" s="204"/>
    </row>
    <row r="74" spans="1:88" s="104" customFormat="1" ht="18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201"/>
      <c r="L74" s="201"/>
      <c r="M74" s="201"/>
      <c r="N74" s="201"/>
      <c r="O74" s="201"/>
      <c r="P74" s="201"/>
      <c r="Q74" s="92"/>
      <c r="R74" s="202"/>
      <c r="S74" s="202"/>
      <c r="T74" s="202"/>
      <c r="U74" s="202"/>
      <c r="V74" s="202"/>
      <c r="W74" s="202"/>
      <c r="X74" s="202"/>
      <c r="Y74" s="92"/>
      <c r="Z74" s="202"/>
      <c r="AA74" s="202"/>
      <c r="AB74" s="202"/>
      <c r="AC74" s="202"/>
      <c r="AD74" s="202"/>
      <c r="AE74" s="202"/>
      <c r="AF74" s="202"/>
      <c r="AG74" s="202"/>
      <c r="AH74" s="201"/>
      <c r="AI74" s="201"/>
      <c r="AJ74" s="201"/>
      <c r="AK74" s="201"/>
      <c r="AL74" s="201"/>
      <c r="AM74" s="201"/>
      <c r="AN74" s="201"/>
      <c r="AO74" s="201"/>
      <c r="AP74" s="92"/>
      <c r="AQ74" s="92"/>
      <c r="AR74" s="92"/>
      <c r="AS74" s="92"/>
      <c r="AT74" s="92"/>
      <c r="AU74" s="92"/>
      <c r="AV74" s="92"/>
      <c r="AW74" s="92"/>
      <c r="AX74" s="202"/>
      <c r="AY74" s="202"/>
      <c r="AZ74" s="202"/>
      <c r="BA74" s="202"/>
      <c r="BB74" s="203"/>
      <c r="BC74" s="203"/>
      <c r="BD74" s="203"/>
      <c r="BE74" s="204"/>
      <c r="BF74" s="202"/>
      <c r="BG74" s="202"/>
      <c r="BH74" s="202"/>
      <c r="BI74" s="202"/>
      <c r="BJ74" s="202"/>
      <c r="BK74" s="202"/>
      <c r="BL74" s="202"/>
      <c r="BM74" s="20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201"/>
      <c r="BY74" s="201"/>
      <c r="BZ74" s="201"/>
      <c r="CA74" s="201"/>
      <c r="CB74" s="201"/>
      <c r="CC74" s="201"/>
      <c r="CD74" s="204"/>
      <c r="CE74" s="204"/>
      <c r="CF74" s="204"/>
      <c r="CG74" s="204"/>
      <c r="CH74" s="204"/>
      <c r="CI74" s="204"/>
      <c r="CJ74" s="204"/>
    </row>
    <row r="75" spans="1:88" s="104" customFormat="1" ht="18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201"/>
      <c r="L75" s="201"/>
      <c r="M75" s="201"/>
      <c r="N75" s="201"/>
      <c r="O75" s="201"/>
      <c r="P75" s="201"/>
      <c r="Q75" s="92"/>
      <c r="R75" s="202"/>
      <c r="S75" s="202"/>
      <c r="T75" s="202"/>
      <c r="U75" s="202"/>
      <c r="V75" s="202"/>
      <c r="W75" s="202"/>
      <c r="X75" s="202"/>
      <c r="Y75" s="92"/>
      <c r="Z75" s="202"/>
      <c r="AA75" s="202"/>
      <c r="AB75" s="202"/>
      <c r="AC75" s="202"/>
      <c r="AD75" s="202"/>
      <c r="AE75" s="202"/>
      <c r="AF75" s="202"/>
      <c r="AG75" s="202"/>
      <c r="AH75" s="201"/>
      <c r="AI75" s="201"/>
      <c r="AJ75" s="201"/>
      <c r="AK75" s="201"/>
      <c r="AL75" s="201"/>
      <c r="AM75" s="201"/>
      <c r="AN75" s="201"/>
      <c r="AO75" s="201"/>
      <c r="AP75" s="92"/>
      <c r="AQ75" s="92"/>
      <c r="AR75" s="92"/>
      <c r="AS75" s="92"/>
      <c r="AT75" s="92"/>
      <c r="AU75" s="92"/>
      <c r="AV75" s="92"/>
      <c r="AW75" s="92"/>
      <c r="AX75" s="202"/>
      <c r="AY75" s="202"/>
      <c r="AZ75" s="202"/>
      <c r="BA75" s="202"/>
      <c r="BB75" s="203"/>
      <c r="BC75" s="203"/>
      <c r="BD75" s="203"/>
      <c r="BE75" s="204"/>
      <c r="BF75" s="202"/>
      <c r="BG75" s="202"/>
      <c r="BH75" s="202"/>
      <c r="BI75" s="202"/>
      <c r="BJ75" s="202"/>
      <c r="BK75" s="202"/>
      <c r="BL75" s="202"/>
      <c r="BM75" s="20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201"/>
      <c r="BY75" s="201"/>
      <c r="BZ75" s="201"/>
      <c r="CA75" s="201"/>
      <c r="CB75" s="201"/>
      <c r="CC75" s="201"/>
      <c r="CD75" s="204"/>
      <c r="CE75" s="204"/>
      <c r="CF75" s="204"/>
      <c r="CG75" s="204"/>
      <c r="CH75" s="204"/>
      <c r="CI75" s="204"/>
      <c r="CJ75" s="204"/>
    </row>
    <row r="76" spans="1:88" s="104" customFormat="1" ht="18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201"/>
      <c r="L76" s="201"/>
      <c r="M76" s="201"/>
      <c r="N76" s="201"/>
      <c r="O76" s="201"/>
      <c r="P76" s="201"/>
      <c r="Q76" s="92"/>
      <c r="R76" s="202"/>
      <c r="S76" s="202"/>
      <c r="T76" s="202"/>
      <c r="U76" s="202"/>
      <c r="V76" s="202"/>
      <c r="W76" s="202"/>
      <c r="X76" s="202"/>
      <c r="Y76" s="92"/>
      <c r="Z76" s="202"/>
      <c r="AA76" s="202"/>
      <c r="AB76" s="202"/>
      <c r="AC76" s="202"/>
      <c r="AD76" s="202"/>
      <c r="AE76" s="202"/>
      <c r="AF76" s="202"/>
      <c r="AG76" s="202"/>
      <c r="AH76" s="201"/>
      <c r="AI76" s="201"/>
      <c r="AJ76" s="201"/>
      <c r="AK76" s="201"/>
      <c r="AL76" s="201"/>
      <c r="AM76" s="201"/>
      <c r="AN76" s="201"/>
      <c r="AO76" s="201"/>
      <c r="AP76" s="92"/>
      <c r="AQ76" s="92"/>
      <c r="AR76" s="92"/>
      <c r="AS76" s="92"/>
      <c r="AT76" s="92"/>
      <c r="AU76" s="92"/>
      <c r="AV76" s="92"/>
      <c r="AW76" s="92"/>
      <c r="AX76" s="202"/>
      <c r="AY76" s="202"/>
      <c r="AZ76" s="202"/>
      <c r="BA76" s="202"/>
      <c r="BB76" s="203"/>
      <c r="BC76" s="203"/>
      <c r="BD76" s="203"/>
      <c r="BE76" s="204"/>
      <c r="BF76" s="202"/>
      <c r="BG76" s="202"/>
      <c r="BH76" s="202"/>
      <c r="BI76" s="202"/>
      <c r="BJ76" s="202"/>
      <c r="BK76" s="202"/>
      <c r="BL76" s="202"/>
      <c r="BM76" s="20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201"/>
      <c r="BY76" s="201"/>
      <c r="BZ76" s="201"/>
      <c r="CA76" s="201"/>
      <c r="CB76" s="201"/>
      <c r="CC76" s="201"/>
      <c r="CD76" s="204"/>
      <c r="CE76" s="204"/>
      <c r="CF76" s="204"/>
      <c r="CG76" s="204"/>
      <c r="CH76" s="204"/>
      <c r="CI76" s="204"/>
      <c r="CJ76" s="204"/>
    </row>
    <row r="77" spans="1:88" s="104" customFormat="1" ht="18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201"/>
      <c r="L77" s="201"/>
      <c r="M77" s="201"/>
      <c r="N77" s="201"/>
      <c r="O77" s="201"/>
      <c r="P77" s="201"/>
      <c r="Q77" s="92"/>
      <c r="R77" s="202"/>
      <c r="S77" s="202"/>
      <c r="T77" s="202"/>
      <c r="U77" s="202"/>
      <c r="V77" s="202"/>
      <c r="W77" s="202"/>
      <c r="X77" s="202"/>
      <c r="Y77" s="92"/>
      <c r="Z77" s="202"/>
      <c r="AA77" s="202"/>
      <c r="AB77" s="202"/>
      <c r="AC77" s="202"/>
      <c r="AD77" s="202"/>
      <c r="AE77" s="202"/>
      <c r="AF77" s="202"/>
      <c r="AG77" s="202"/>
      <c r="AH77" s="201"/>
      <c r="AI77" s="201"/>
      <c r="AJ77" s="201"/>
      <c r="AK77" s="201"/>
      <c r="AL77" s="201"/>
      <c r="AM77" s="201"/>
      <c r="AN77" s="201"/>
      <c r="AO77" s="201"/>
      <c r="AP77" s="92"/>
      <c r="AQ77" s="92"/>
      <c r="AR77" s="92"/>
      <c r="AS77" s="92"/>
      <c r="AT77" s="92"/>
      <c r="AU77" s="92"/>
      <c r="AV77" s="92"/>
      <c r="AW77" s="92"/>
      <c r="AX77" s="202"/>
      <c r="AY77" s="202"/>
      <c r="AZ77" s="202"/>
      <c r="BA77" s="202"/>
      <c r="BB77" s="203"/>
      <c r="BC77" s="203"/>
      <c r="BD77" s="203"/>
      <c r="BE77" s="204"/>
      <c r="BF77" s="202"/>
      <c r="BG77" s="202"/>
      <c r="BH77" s="202"/>
      <c r="BI77" s="202"/>
      <c r="BJ77" s="202"/>
      <c r="BK77" s="202"/>
      <c r="BL77" s="202"/>
      <c r="BM77" s="20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201"/>
      <c r="BY77" s="201"/>
      <c r="BZ77" s="201"/>
      <c r="CA77" s="201"/>
      <c r="CB77" s="201"/>
      <c r="CC77" s="201"/>
      <c r="CD77" s="204"/>
      <c r="CE77" s="204"/>
      <c r="CF77" s="204"/>
      <c r="CG77" s="204"/>
      <c r="CH77" s="204"/>
      <c r="CI77" s="204"/>
      <c r="CJ77" s="204"/>
    </row>
    <row r="78" spans="1:88" s="104" customFormat="1" ht="18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202"/>
      <c r="S78" s="202"/>
      <c r="T78" s="202"/>
      <c r="U78" s="202"/>
      <c r="V78" s="202"/>
      <c r="W78" s="202"/>
      <c r="X78" s="202"/>
      <c r="Y78" s="92"/>
      <c r="Z78" s="202"/>
      <c r="AA78" s="202"/>
      <c r="AB78" s="202"/>
      <c r="AC78" s="202"/>
      <c r="AD78" s="202"/>
      <c r="AE78" s="202"/>
      <c r="AF78" s="202"/>
      <c r="AG78" s="202"/>
      <c r="AH78" s="201"/>
      <c r="AI78" s="201"/>
      <c r="AJ78" s="201"/>
      <c r="AK78" s="201"/>
      <c r="AL78" s="201"/>
      <c r="AM78" s="201"/>
      <c r="AN78" s="201"/>
      <c r="AO78" s="201"/>
      <c r="AP78" s="92"/>
      <c r="AQ78" s="92"/>
      <c r="AR78" s="92"/>
      <c r="AS78" s="92"/>
      <c r="AT78" s="92"/>
      <c r="AU78" s="92"/>
      <c r="AV78" s="92"/>
      <c r="AW78" s="92"/>
      <c r="AX78" s="202"/>
      <c r="AY78" s="202"/>
      <c r="AZ78" s="202"/>
      <c r="BA78" s="202"/>
      <c r="BB78" s="203"/>
      <c r="BC78" s="203"/>
      <c r="BD78" s="203"/>
      <c r="BE78" s="204"/>
      <c r="BF78" s="202"/>
      <c r="BG78" s="202"/>
      <c r="BH78" s="202"/>
      <c r="BI78" s="202"/>
      <c r="BJ78" s="202"/>
      <c r="BK78" s="202"/>
      <c r="BL78" s="202"/>
      <c r="BM78" s="20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201"/>
      <c r="BY78" s="201"/>
      <c r="BZ78" s="201"/>
      <c r="CA78" s="201"/>
      <c r="CB78" s="201"/>
      <c r="CC78" s="201"/>
      <c r="CD78" s="204"/>
      <c r="CE78" s="204"/>
      <c r="CF78" s="204"/>
      <c r="CG78" s="204"/>
      <c r="CH78" s="204"/>
      <c r="CI78" s="204"/>
      <c r="CJ78" s="204"/>
    </row>
    <row r="79" spans="1:80" s="93" customFormat="1" ht="18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58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92"/>
      <c r="BM79" s="92"/>
      <c r="BN79" s="92"/>
      <c r="BO79" s="92"/>
      <c r="BP79" s="92"/>
      <c r="BQ79" s="92"/>
      <c r="BR79" s="92"/>
      <c r="BS79" s="205"/>
      <c r="BT79" s="92"/>
      <c r="BU79" s="92"/>
      <c r="BV79" s="92"/>
      <c r="BW79" s="92"/>
      <c r="BX79" s="92"/>
      <c r="BY79" s="92"/>
      <c r="BZ79" s="92"/>
      <c r="CA79" s="92"/>
      <c r="CB79" s="133"/>
    </row>
    <row r="80" spans="1:80" s="93" customFormat="1" ht="18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58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92"/>
      <c r="BM80" s="92"/>
      <c r="BN80" s="92"/>
      <c r="BO80" s="92"/>
      <c r="BP80" s="92"/>
      <c r="BQ80" s="92"/>
      <c r="BR80" s="92"/>
      <c r="BS80" s="205"/>
      <c r="BT80" s="92"/>
      <c r="BU80" s="92"/>
      <c r="BV80" s="92"/>
      <c r="BW80" s="92"/>
      <c r="BX80" s="92"/>
      <c r="BY80" s="92"/>
      <c r="BZ80" s="92"/>
      <c r="CA80" s="92"/>
      <c r="CB80" s="133"/>
    </row>
    <row r="81" spans="1:80" s="93" customFormat="1" ht="18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58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92"/>
      <c r="BM81" s="92"/>
      <c r="BN81" s="92"/>
      <c r="BO81" s="92"/>
      <c r="BP81" s="92"/>
      <c r="BQ81" s="92"/>
      <c r="BR81" s="92"/>
      <c r="BS81" s="205"/>
      <c r="BT81" s="92"/>
      <c r="BU81" s="92"/>
      <c r="BV81" s="92"/>
      <c r="BW81" s="92"/>
      <c r="BX81" s="92"/>
      <c r="BY81" s="92"/>
      <c r="BZ81" s="92"/>
      <c r="CA81" s="92"/>
      <c r="CB81" s="133"/>
    </row>
    <row r="82" spans="1:80" s="93" customFormat="1" ht="18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58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92"/>
      <c r="BM82" s="92"/>
      <c r="BN82" s="92"/>
      <c r="BO82" s="92"/>
      <c r="BP82" s="92"/>
      <c r="BQ82" s="92"/>
      <c r="BR82" s="92"/>
      <c r="BS82" s="205"/>
      <c r="BT82" s="92"/>
      <c r="BU82" s="92"/>
      <c r="BV82" s="92"/>
      <c r="BW82" s="92"/>
      <c r="BX82" s="92"/>
      <c r="BY82" s="92"/>
      <c r="BZ82" s="92"/>
      <c r="CA82" s="92"/>
      <c r="CB82" s="133"/>
    </row>
    <row r="83" spans="1:80" s="93" customFormat="1" ht="18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58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92"/>
      <c r="BM83" s="92"/>
      <c r="BN83" s="92"/>
      <c r="BO83" s="92"/>
      <c r="BP83" s="92"/>
      <c r="BQ83" s="92"/>
      <c r="BR83" s="92"/>
      <c r="BS83" s="205"/>
      <c r="BT83" s="92"/>
      <c r="BU83" s="92"/>
      <c r="BV83" s="92"/>
      <c r="BW83" s="92"/>
      <c r="BX83" s="92"/>
      <c r="BY83" s="92"/>
      <c r="BZ83" s="92"/>
      <c r="CA83" s="92"/>
      <c r="CB83" s="133"/>
    </row>
    <row r="84" s="133" customFormat="1" ht="13.5"/>
    <row r="85" s="133" customFormat="1" ht="13.5"/>
    <row r="86" s="133" customFormat="1" ht="13.5"/>
    <row r="87" s="133" customFormat="1" ht="13.5"/>
    <row r="88" s="133" customFormat="1" ht="13.5"/>
    <row r="89" s="133" customFormat="1" ht="13.5"/>
    <row r="90" s="133" customFormat="1" ht="13.5"/>
    <row r="91" s="133" customFormat="1" ht="13.5"/>
    <row r="92" s="133" customFormat="1" ht="13.5"/>
    <row r="93" s="133" customFormat="1" ht="13.5"/>
    <row r="94" s="133" customFormat="1" ht="13.5"/>
    <row r="95" s="133" customFormat="1" ht="13.5"/>
    <row r="96" s="133" customFormat="1" ht="13.5"/>
    <row r="97" s="133" customFormat="1" ht="13.5"/>
    <row r="98" s="133" customFormat="1" ht="13.5"/>
    <row r="99" s="133" customFormat="1" ht="13.5"/>
    <row r="100" s="133" customFormat="1" ht="13.5"/>
    <row r="101" s="133" customFormat="1" ht="13.5"/>
    <row r="102" s="133" customFormat="1" ht="13.5"/>
    <row r="103" s="133" customFormat="1" ht="13.5"/>
    <row r="104" s="133" customFormat="1" ht="13.5"/>
    <row r="105" s="133" customFormat="1" ht="13.5"/>
    <row r="106" s="133" customFormat="1" ht="13.5"/>
    <row r="107" s="133" customFormat="1" ht="13.5"/>
    <row r="108" s="133" customFormat="1" ht="13.5"/>
    <row r="109" s="133" customFormat="1" ht="13.5"/>
    <row r="110" s="133" customFormat="1" ht="13.5"/>
    <row r="111" s="133" customFormat="1" ht="13.5"/>
    <row r="112" s="133" customFormat="1" ht="13.5"/>
    <row r="113" s="133" customFormat="1" ht="13.5"/>
    <row r="114" s="133" customFormat="1" ht="13.5"/>
    <row r="115" s="133" customFormat="1" ht="13.5"/>
    <row r="116" s="133" customFormat="1" ht="13.5"/>
    <row r="117" s="133" customFormat="1" ht="13.5"/>
    <row r="118" s="133" customFormat="1" ht="13.5"/>
    <row r="119" s="133" customFormat="1" ht="13.5"/>
    <row r="120" s="133" customFormat="1" ht="13.5"/>
    <row r="121" s="133" customFormat="1" ht="13.5"/>
    <row r="122" s="133" customFormat="1" ht="13.5"/>
    <row r="123" s="133" customFormat="1" ht="13.5"/>
    <row r="124" s="133" customFormat="1" ht="13.5"/>
    <row r="125" s="133" customFormat="1" ht="13.5"/>
    <row r="126" s="133" customFormat="1" ht="13.5"/>
    <row r="127" s="133" customFormat="1" ht="13.5"/>
    <row r="128" s="133" customFormat="1" ht="13.5"/>
    <row r="129" s="133" customFormat="1" ht="13.5"/>
    <row r="130" s="133" customFormat="1" ht="13.5"/>
    <row r="131" s="133" customFormat="1" ht="13.5"/>
    <row r="132" s="133" customFormat="1" ht="13.5"/>
    <row r="133" s="133" customFormat="1" ht="13.5"/>
    <row r="134" s="133" customFormat="1" ht="13.5"/>
    <row r="135" s="133" customFormat="1" ht="13.5"/>
    <row r="136" s="133" customFormat="1" ht="13.5"/>
    <row r="137" s="133" customFormat="1" ht="13.5"/>
    <row r="138" s="133" customFormat="1" ht="13.5"/>
    <row r="139" s="133" customFormat="1" ht="13.5"/>
    <row r="140" s="133" customFormat="1" ht="13.5"/>
    <row r="141" s="133" customFormat="1" ht="13.5"/>
    <row r="142" s="133" customFormat="1" ht="13.5"/>
    <row r="143" s="133" customFormat="1" ht="13.5"/>
    <row r="144" s="133" customFormat="1" ht="13.5"/>
    <row r="145" s="133" customFormat="1" ht="13.5"/>
    <row r="146" s="133" customFormat="1" ht="13.5"/>
    <row r="147" s="133" customFormat="1" ht="13.5"/>
    <row r="148" s="133" customFormat="1" ht="13.5"/>
    <row r="149" s="133" customFormat="1" ht="13.5"/>
    <row r="150" s="133" customFormat="1" ht="13.5"/>
    <row r="151" s="133" customFormat="1" ht="13.5"/>
    <row r="152" s="133" customFormat="1" ht="13.5"/>
    <row r="153" s="133" customFormat="1" ht="13.5"/>
    <row r="154" s="133" customFormat="1" ht="13.5"/>
    <row r="155" s="133" customFormat="1" ht="13.5"/>
    <row r="156" s="133" customFormat="1" ht="13.5"/>
    <row r="157" s="133" customFormat="1" ht="13.5"/>
    <row r="158" s="133" customFormat="1" ht="13.5"/>
    <row r="159" s="133" customFormat="1" ht="13.5"/>
    <row r="160" s="133" customFormat="1" ht="13.5"/>
    <row r="161" s="133" customFormat="1" ht="13.5"/>
    <row r="162" s="133" customFormat="1" ht="13.5"/>
    <row r="163" s="133" customFormat="1" ht="13.5"/>
    <row r="164" s="133" customFormat="1" ht="13.5"/>
    <row r="165" s="133" customFormat="1" ht="13.5"/>
    <row r="166" s="133" customFormat="1" ht="13.5"/>
    <row r="167" s="133" customFormat="1" ht="13.5"/>
    <row r="168" s="133" customFormat="1" ht="13.5"/>
    <row r="169" s="133" customFormat="1" ht="13.5"/>
    <row r="170" s="133" customFormat="1" ht="13.5"/>
    <row r="171" s="133" customFormat="1" ht="13.5"/>
    <row r="172" s="133" customFormat="1" ht="13.5"/>
    <row r="173" s="133" customFormat="1" ht="13.5"/>
    <row r="174" s="133" customFormat="1" ht="13.5"/>
    <row r="175" s="133" customFormat="1" ht="13.5"/>
    <row r="176" s="133" customFormat="1" ht="13.5"/>
    <row r="177" s="133" customFormat="1" ht="13.5"/>
    <row r="178" s="133" customFormat="1" ht="13.5"/>
    <row r="179" s="133" customFormat="1" ht="13.5"/>
    <row r="180" s="133" customFormat="1" ht="13.5"/>
    <row r="181" s="133" customFormat="1" ht="13.5"/>
    <row r="182" s="133" customFormat="1" ht="13.5"/>
    <row r="183" s="133" customFormat="1" ht="13.5"/>
    <row r="184" s="133" customFormat="1" ht="13.5"/>
    <row r="185" s="133" customFormat="1" ht="13.5"/>
    <row r="186" s="133" customFormat="1" ht="13.5"/>
    <row r="187" s="133" customFormat="1" ht="13.5"/>
    <row r="188" s="133" customFormat="1" ht="13.5"/>
    <row r="189" s="133" customFormat="1" ht="13.5"/>
    <row r="190" s="133" customFormat="1" ht="13.5"/>
    <row r="191" s="133" customFormat="1" ht="13.5"/>
    <row r="192" s="133" customFormat="1" ht="13.5"/>
    <row r="193" s="133" customFormat="1" ht="13.5"/>
    <row r="194" s="133" customFormat="1" ht="13.5"/>
    <row r="195" s="133" customFormat="1" ht="13.5"/>
    <row r="196" s="133" customFormat="1" ht="13.5"/>
    <row r="197" s="133" customFormat="1" ht="13.5"/>
    <row r="198" s="133" customFormat="1" ht="13.5"/>
    <row r="199" s="133" customFormat="1" ht="13.5"/>
    <row r="200" s="133" customFormat="1" ht="13.5"/>
    <row r="201" s="133" customFormat="1" ht="13.5"/>
    <row r="202" s="133" customFormat="1" ht="13.5"/>
    <row r="203" s="133" customFormat="1" ht="13.5"/>
    <row r="204" s="133" customFormat="1" ht="13.5"/>
    <row r="205" s="133" customFormat="1" ht="13.5"/>
    <row r="206" s="133" customFormat="1" ht="13.5"/>
    <row r="207" s="133" customFormat="1" ht="13.5"/>
    <row r="208" s="133" customFormat="1" ht="13.5"/>
    <row r="209" s="133" customFormat="1" ht="13.5"/>
    <row r="210" s="133" customFormat="1" ht="13.5"/>
    <row r="211" s="133" customFormat="1" ht="13.5"/>
    <row r="212" s="133" customFormat="1" ht="13.5"/>
    <row r="213" s="133" customFormat="1" ht="13.5"/>
    <row r="214" s="133" customFormat="1" ht="13.5"/>
    <row r="215" s="133" customFormat="1" ht="13.5"/>
    <row r="216" s="133" customFormat="1" ht="13.5"/>
    <row r="217" s="133" customFormat="1" ht="13.5"/>
    <row r="218" s="133" customFormat="1" ht="13.5"/>
    <row r="219" s="133" customFormat="1" ht="13.5"/>
    <row r="220" s="133" customFormat="1" ht="13.5"/>
    <row r="221" s="133" customFormat="1" ht="13.5"/>
    <row r="222" s="133" customFormat="1" ht="13.5"/>
    <row r="223" s="133" customFormat="1" ht="13.5"/>
    <row r="224" s="133" customFormat="1" ht="13.5"/>
    <row r="225" s="133" customFormat="1" ht="13.5"/>
    <row r="226" s="133" customFormat="1" ht="13.5"/>
    <row r="227" s="133" customFormat="1" ht="13.5"/>
    <row r="228" s="133" customFormat="1" ht="13.5"/>
    <row r="229" s="133" customFormat="1" ht="13.5"/>
    <row r="230" s="133" customFormat="1" ht="13.5"/>
    <row r="231" s="133" customFormat="1" ht="13.5"/>
    <row r="232" s="133" customFormat="1" ht="13.5"/>
    <row r="233" s="133" customFormat="1" ht="13.5"/>
    <row r="234" s="133" customFormat="1" ht="13.5"/>
    <row r="235" s="133" customFormat="1" ht="13.5"/>
    <row r="236" s="133" customFormat="1" ht="13.5"/>
    <row r="237" s="133" customFormat="1" ht="13.5"/>
    <row r="238" s="133" customFormat="1" ht="13.5"/>
    <row r="239" s="133" customFormat="1" ht="13.5"/>
    <row r="240" s="133" customFormat="1" ht="13.5"/>
    <row r="241" s="133" customFormat="1" ht="13.5"/>
    <row r="242" s="133" customFormat="1" ht="13.5"/>
    <row r="243" s="133" customFormat="1" ht="13.5"/>
    <row r="244" s="133" customFormat="1" ht="13.5"/>
    <row r="245" s="133" customFormat="1" ht="13.5"/>
    <row r="246" s="133" customFormat="1" ht="13.5"/>
    <row r="247" s="133" customFormat="1" ht="13.5"/>
    <row r="248" s="133" customFormat="1" ht="13.5"/>
    <row r="249" s="133" customFormat="1" ht="13.5"/>
  </sheetData>
  <mergeCells count="17">
    <mergeCell ref="BN3:CC3"/>
    <mergeCell ref="BV4:CC4"/>
    <mergeCell ref="A3:A5"/>
    <mergeCell ref="B3:Q3"/>
    <mergeCell ref="R3:AG3"/>
    <mergeCell ref="AH3:AW3"/>
    <mergeCell ref="AX3:BM3"/>
    <mergeCell ref="CD3:CK4"/>
    <mergeCell ref="B4:I4"/>
    <mergeCell ref="J4:Q4"/>
    <mergeCell ref="R4:Y4"/>
    <mergeCell ref="Z4:AG4"/>
    <mergeCell ref="AH4:AO4"/>
    <mergeCell ref="AP4:AW4"/>
    <mergeCell ref="AX4:BE4"/>
    <mergeCell ref="BF4:BM4"/>
    <mergeCell ref="BN4:BU4"/>
  </mergeCells>
  <printOptions/>
  <pageMargins left="0.1968503937007874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2004-05-25T11:41:27Z</cp:lastPrinted>
  <dcterms:created xsi:type="dcterms:W3CDTF">2001-09-18T05:56:09Z</dcterms:created>
  <dcterms:modified xsi:type="dcterms:W3CDTF">2004-06-22T11:18:04Z</dcterms:modified>
  <cp:category/>
  <cp:version/>
  <cp:contentType/>
  <cp:contentStatus/>
</cp:coreProperties>
</file>