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06" windowWidth="10530" windowHeight="8625" activeTab="0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給付額" sheetId="6" r:id="rId6"/>
  </sheets>
  <definedNames/>
  <calcPr fullCalcOnLoad="1"/>
</workbook>
</file>

<file path=xl/sharedStrings.xml><?xml version="1.0" encoding="utf-8"?>
<sst xmlns="http://schemas.openxmlformats.org/spreadsheetml/2006/main" count="894" uniqueCount="162">
  <si>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</si>
  <si>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</si>
  <si>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</si>
  <si>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</si>
  <si>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</si>
  <si>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</si>
  <si>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</si>
  <si>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</si>
  <si>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</si>
  <si>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</si>
  <si>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</si>
  <si>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</si>
  <si>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</si>
  <si>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</si>
  <si>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</si>
  <si>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</si>
  <si>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</si>
  <si>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</si>
  <si>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</si>
  <si>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</si>
  <si>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</si>
  <si>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</si>
  <si>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</si>
  <si>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</si>
  <si>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</si>
  <si>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</si>
  <si>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</si>
  <si>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</si>
  <si>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</si>
  <si>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</si>
  <si>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</si>
  <si>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</si>
  <si>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</si>
  <si>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</si>
  <si>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</si>
  <si>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</si>
  <si>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</si>
  <si>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</si>
  <si>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</si>
  <si>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</si>
  <si>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</si>
  <si>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</si>
  <si>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</si>
  <si>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</si>
  <si>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</si>
  <si>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</si>
  <si>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</si>
  <si>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</si>
  <si>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</si>
  <si>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</si>
  <si>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</si>
  <si>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</si>
  <si>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</si>
  <si>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</si>
  <si>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</si>
  <si>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</si>
  <si>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</si>
  <si>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</si>
  <si>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</si>
  <si>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</si>
  <si>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</si>
  <si>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</si>
  <si>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</si>
  <si>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</si>
  <si>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</si>
  <si>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</si>
  <si>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</si>
  <si>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</si>
  <si>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</si>
  <si>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</si>
  <si>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</si>
  <si>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</si>
  <si>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</si>
  <si>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</si>
  <si>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</si>
  <si>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</si>
  <si>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</si>
  <si>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</si>
  <si>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</si>
  <si>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</si>
  <si>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</si>
  <si>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</si>
  <si>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</si>
  <si>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</si>
  <si>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</si>
  <si>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</si>
  <si>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</si>
  <si>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</si>
  <si>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</si>
  <si>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</si>
  <si>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</si>
  <si>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</si>
  <si>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</si>
  <si>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</si>
  <si>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</si>
  <si>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</si>
  <si>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</si>
  <si>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</si>
  <si>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</si>
  <si>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</si>
  <si>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</si>
  <si>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</si>
  <si>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</si>
  <si>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</si>
  <si>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</si>
  <si>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</si>
  <si>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</si>
  <si>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</si>
  <si>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</si>
  <si>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</si>
  <si>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</si>
  <si>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</si>
  <si>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</si>
  <si>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</si>
  <si>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</si>
  <si>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</si>
  <si>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</si>
  <si>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</si>
  <si>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</si>
  <si>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問い合わせ先</t>
  </si>
  <si>
    <t>東京都福祉局介護保険課</t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</si>
  <si>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</si>
  <si>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</si>
  <si>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</si>
  <si>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</si>
  <si>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</si>
  <si>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</si>
  <si>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</si>
  <si>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</si>
  <si>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</si>
  <si>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</si>
  <si>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</si>
  <si>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</si>
  <si>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</si>
  <si>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</si>
  <si>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</si>
  <si>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</si>
  <si>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</si>
  <si>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</si>
  <si>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</si>
  <si>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</si>
  <si>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</si>
  <si>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</si>
  <si>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</si>
  <si>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</si>
  <si>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</si>
  <si>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</si>
  <si>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</si>
  <si>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</si>
  <si>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</si>
  <si>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</si>
  <si>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０３－５３２１－１１１１（内）４３２</t>
  </si>
  <si>
    <t>受給者数３月報告分（16年1月サービス提供現物給付+16年2月支給決定償還給付）</t>
  </si>
  <si>
    <t>　数値は、暫定版であり今後変更がありえます。</t>
  </si>
  <si>
    <r>
      <t>　また、今回の報告は、１６年</t>
    </r>
    <r>
      <rPr>
        <sz val="11"/>
        <rFont val="ＭＳ ゴシック"/>
        <family val="3"/>
      </rPr>
      <t>４月分（第１号被保険者数、要介護（要支援）認定者数は１６年４月末実績、居宅介護（支援）サービス受給者数、施設介護サービス受給者数及び保険給付決定状況は１６年２月サービス分）を追加したものです。</t>
    </r>
  </si>
  <si>
    <t>　報告は、基本的な数値を集計したものです。</t>
  </si>
  <si>
    <t>１６年４月末</t>
  </si>
  <si>
    <t xml:space="preserve"> 65～74歳（再掲）</t>
  </si>
  <si>
    <t>75歳以上（再掲）</t>
  </si>
  <si>
    <t>（１６年４月末）　</t>
  </si>
  <si>
    <t>現物給付（16年２月サービス分）、償還給付（16年３月支払決定分）</t>
  </si>
  <si>
    <t>現物給付（２月サービス分）　償還給付（３月支払決定分）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</si>
</sst>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8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2" borderId="3" xfId="0" applyNumberFormat="1" applyFont="1" applyFill="1" applyBorder="1" applyAlignment="1">
      <alignment horizontal="right"/>
    </xf>
    <xf numFmtId="38" fontId="4" fillId="0" borderId="4" xfId="16" applyFont="1" applyBorder="1" applyAlignment="1">
      <alignment/>
    </xf>
    <xf numFmtId="38" fontId="4" fillId="0" borderId="5" xfId="16" applyFont="1" applyBorder="1" applyAlignment="1">
      <alignment/>
    </xf>
    <xf numFmtId="38" fontId="4" fillId="2" borderId="6" xfId="16" applyFont="1" applyFill="1" applyBorder="1" applyAlignment="1">
      <alignment/>
    </xf>
    <xf numFmtId="38" fontId="4" fillId="2" borderId="7" xfId="16" applyFont="1" applyFill="1" applyBorder="1" applyAlignment="1">
      <alignment/>
    </xf>
    <xf numFmtId="38" fontId="4" fillId="2" borderId="8" xfId="16" applyFont="1" applyFill="1" applyBorder="1" applyAlignment="1">
      <alignment/>
    </xf>
    <xf numFmtId="38" fontId="4" fillId="2" borderId="9" xfId="16" applyFont="1" applyFill="1" applyBorder="1" applyAlignment="1">
      <alignment/>
    </xf>
    <xf numFmtId="38" fontId="4" fillId="0" borderId="0" xfId="16" applyFont="1" applyAlignment="1">
      <alignment/>
    </xf>
    <xf numFmtId="0" fontId="5" fillId="0" borderId="0" xfId="0" applyFont="1" applyAlignment="1">
      <alignment/>
    </xf>
    <xf numFmtId="0" fontId="4" fillId="2" borderId="10" xfId="0" applyFont="1" applyFill="1" applyBorder="1" applyAlignment="1">
      <alignment/>
    </xf>
    <xf numFmtId="38" fontId="4" fillId="2" borderId="4" xfId="16" applyFont="1" applyFill="1" applyBorder="1" applyAlignment="1">
      <alignment/>
    </xf>
    <xf numFmtId="38" fontId="4" fillId="2" borderId="5" xfId="16" applyFont="1" applyFill="1" applyBorder="1" applyAlignment="1">
      <alignment/>
    </xf>
    <xf numFmtId="0" fontId="4" fillId="0" borderId="11" xfId="0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2" borderId="11" xfId="0" applyFont="1" applyFill="1" applyBorder="1" applyAlignment="1">
      <alignment/>
    </xf>
    <xf numFmtId="176" fontId="4" fillId="2" borderId="6" xfId="16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38" fontId="4" fillId="2" borderId="14" xfId="16" applyFont="1" applyFill="1" applyBorder="1" applyAlignment="1">
      <alignment/>
    </xf>
    <xf numFmtId="38" fontId="4" fillId="0" borderId="6" xfId="16" applyFont="1" applyBorder="1" applyAlignment="1">
      <alignment/>
    </xf>
    <xf numFmtId="38" fontId="4" fillId="0" borderId="7" xfId="16" applyFont="1" applyBorder="1" applyAlignment="1">
      <alignment/>
    </xf>
    <xf numFmtId="38" fontId="4" fillId="0" borderId="15" xfId="16" applyFont="1" applyBorder="1" applyAlignment="1">
      <alignment/>
    </xf>
    <xf numFmtId="38" fontId="4" fillId="2" borderId="15" xfId="16" applyFont="1" applyFill="1" applyBorder="1" applyAlignment="1">
      <alignment/>
    </xf>
    <xf numFmtId="38" fontId="4" fillId="0" borderId="1" xfId="16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/>
    </xf>
    <xf numFmtId="38" fontId="5" fillId="0" borderId="0" xfId="16" applyFont="1" applyAlignment="1">
      <alignment/>
    </xf>
    <xf numFmtId="38" fontId="4" fillId="2" borderId="16" xfId="16" applyFont="1" applyFill="1" applyBorder="1" applyAlignment="1">
      <alignment/>
    </xf>
    <xf numFmtId="38" fontId="4" fillId="2" borderId="17" xfId="16" applyFont="1" applyFill="1" applyBorder="1" applyAlignment="1">
      <alignment/>
    </xf>
    <xf numFmtId="38" fontId="4" fillId="0" borderId="18" xfId="16" applyFont="1" applyBorder="1" applyAlignment="1">
      <alignment horizontal="center"/>
    </xf>
    <xf numFmtId="38" fontId="4" fillId="0" borderId="2" xfId="16" applyFont="1" applyBorder="1" applyAlignment="1">
      <alignment horizontal="center"/>
    </xf>
    <xf numFmtId="38" fontId="4" fillId="0" borderId="19" xfId="16" applyFont="1" applyBorder="1" applyAlignment="1">
      <alignment horizontal="center"/>
    </xf>
    <xf numFmtId="38" fontId="4" fillId="0" borderId="20" xfId="16" applyFont="1" applyBorder="1" applyAlignment="1">
      <alignment horizontal="center"/>
    </xf>
    <xf numFmtId="38" fontId="4" fillId="0" borderId="0" xfId="16" applyFont="1" applyBorder="1" applyAlignment="1">
      <alignment/>
    </xf>
    <xf numFmtId="0" fontId="3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179" fontId="4" fillId="0" borderId="6" xfId="16" applyNumberFormat="1" applyFont="1" applyBorder="1" applyAlignment="1">
      <alignment/>
    </xf>
    <xf numFmtId="179" fontId="4" fillId="2" borderId="6" xfId="16" applyNumberFormat="1" applyFont="1" applyFill="1" applyBorder="1" applyAlignment="1">
      <alignment/>
    </xf>
    <xf numFmtId="179" fontId="4" fillId="2" borderId="4" xfId="16" applyNumberFormat="1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/>
    </xf>
    <xf numFmtId="179" fontId="4" fillId="2" borderId="15" xfId="16" applyNumberFormat="1" applyFont="1" applyFill="1" applyBorder="1" applyAlignment="1">
      <alignment/>
    </xf>
    <xf numFmtId="180" fontId="4" fillId="2" borderId="15" xfId="16" applyNumberFormat="1" applyFont="1" applyFill="1" applyBorder="1" applyAlignment="1">
      <alignment/>
    </xf>
    <xf numFmtId="38" fontId="4" fillId="2" borderId="25" xfId="16" applyFont="1" applyFill="1" applyBorder="1" applyAlignment="1">
      <alignment/>
    </xf>
    <xf numFmtId="176" fontId="4" fillId="0" borderId="6" xfId="16" applyNumberFormat="1" applyFont="1" applyBorder="1" applyAlignment="1">
      <alignment/>
    </xf>
    <xf numFmtId="38" fontId="0" fillId="2" borderId="4" xfId="16" applyFont="1" applyFill="1" applyBorder="1" applyAlignment="1">
      <alignment/>
    </xf>
    <xf numFmtId="38" fontId="0" fillId="2" borderId="26" xfId="16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2" borderId="11" xfId="0" applyFont="1" applyFill="1" applyBorder="1" applyAlignment="1">
      <alignment/>
    </xf>
    <xf numFmtId="176" fontId="0" fillId="2" borderId="6" xfId="16" applyNumberFormat="1" applyFont="1" applyFill="1" applyBorder="1" applyAlignment="1">
      <alignment/>
    </xf>
    <xf numFmtId="38" fontId="0" fillId="2" borderId="6" xfId="16" applyFont="1" applyFill="1" applyBorder="1" applyAlignment="1">
      <alignment/>
    </xf>
    <xf numFmtId="176" fontId="0" fillId="2" borderId="15" xfId="16" applyNumberFormat="1" applyFont="1" applyFill="1" applyBorder="1" applyAlignment="1">
      <alignment/>
    </xf>
    <xf numFmtId="176" fontId="0" fillId="2" borderId="27" xfId="16" applyNumberFormat="1" applyFont="1" applyFill="1" applyBorder="1" applyAlignment="1">
      <alignment/>
    </xf>
    <xf numFmtId="176" fontId="0" fillId="2" borderId="7" xfId="16" applyNumberFormat="1" applyFont="1" applyFill="1" applyBorder="1" applyAlignment="1">
      <alignment/>
    </xf>
    <xf numFmtId="38" fontId="0" fillId="2" borderId="7" xfId="16" applyFont="1" applyFill="1" applyBorder="1" applyAlignment="1">
      <alignment/>
    </xf>
    <xf numFmtId="0" fontId="0" fillId="2" borderId="12" xfId="0" applyFont="1" applyFill="1" applyBorder="1" applyAlignment="1">
      <alignment/>
    </xf>
    <xf numFmtId="38" fontId="0" fillId="2" borderId="8" xfId="16" applyFont="1" applyFill="1" applyBorder="1" applyAlignment="1">
      <alignment/>
    </xf>
    <xf numFmtId="38" fontId="0" fillId="2" borderId="17" xfId="16" applyFont="1" applyFill="1" applyBorder="1" applyAlignment="1">
      <alignment/>
    </xf>
    <xf numFmtId="38" fontId="0" fillId="2" borderId="9" xfId="16" applyFont="1" applyFill="1" applyBorder="1" applyAlignment="1">
      <alignment/>
    </xf>
    <xf numFmtId="0" fontId="7" fillId="0" borderId="0" xfId="0" applyFont="1" applyAlignment="1">
      <alignment/>
    </xf>
    <xf numFmtId="176" fontId="4" fillId="0" borderId="15" xfId="0" applyNumberFormat="1" applyFont="1" applyBorder="1" applyAlignment="1">
      <alignment/>
    </xf>
    <xf numFmtId="38" fontId="4" fillId="2" borderId="28" xfId="16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176" fontId="0" fillId="0" borderId="6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right"/>
    </xf>
    <xf numFmtId="38" fontId="0" fillId="3" borderId="34" xfId="16" applyFont="1" applyFill="1" applyBorder="1" applyAlignment="1">
      <alignment/>
    </xf>
    <xf numFmtId="38" fontId="0" fillId="3" borderId="35" xfId="16" applyFont="1" applyFill="1" applyBorder="1" applyAlignment="1">
      <alignment/>
    </xf>
    <xf numFmtId="176" fontId="0" fillId="3" borderId="15" xfId="16" applyNumberFormat="1" applyFont="1" applyFill="1" applyBorder="1" applyAlignment="1">
      <alignment/>
    </xf>
    <xf numFmtId="0" fontId="4" fillId="0" borderId="36" xfId="0" applyFont="1" applyBorder="1" applyAlignment="1">
      <alignment horizontal="center"/>
    </xf>
    <xf numFmtId="38" fontId="4" fillId="2" borderId="33" xfId="16" applyFont="1" applyFill="1" applyBorder="1" applyAlignment="1">
      <alignment/>
    </xf>
    <xf numFmtId="38" fontId="4" fillId="0" borderId="37" xfId="16" applyFont="1" applyBorder="1" applyAlignment="1">
      <alignment/>
    </xf>
    <xf numFmtId="0" fontId="4" fillId="0" borderId="15" xfId="0" applyFont="1" applyBorder="1" applyAlignment="1">
      <alignment/>
    </xf>
    <xf numFmtId="179" fontId="4" fillId="0" borderId="15" xfId="16" applyNumberFormat="1" applyFont="1" applyBorder="1" applyAlignment="1">
      <alignment/>
    </xf>
    <xf numFmtId="38" fontId="4" fillId="2" borderId="38" xfId="16" applyFont="1" applyFill="1" applyBorder="1" applyAlignment="1">
      <alignment/>
    </xf>
    <xf numFmtId="38" fontId="4" fillId="2" borderId="39" xfId="16" applyFont="1" applyFill="1" applyBorder="1" applyAlignment="1">
      <alignment/>
    </xf>
    <xf numFmtId="38" fontId="3" fillId="0" borderId="0" xfId="16" applyFont="1" applyAlignment="1">
      <alignment/>
    </xf>
    <xf numFmtId="179" fontId="5" fillId="0" borderId="0" xfId="16" applyNumberFormat="1" applyFont="1" applyAlignment="1">
      <alignment/>
    </xf>
    <xf numFmtId="38" fontId="3" fillId="0" borderId="0" xfId="16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8" fontId="3" fillId="0" borderId="1" xfId="16" applyFont="1" applyBorder="1" applyAlignment="1">
      <alignment horizontal="center"/>
    </xf>
    <xf numFmtId="38" fontId="3" fillId="0" borderId="18" xfId="16" applyFont="1" applyBorder="1" applyAlignment="1">
      <alignment horizontal="center"/>
    </xf>
    <xf numFmtId="179" fontId="4" fillId="0" borderId="18" xfId="16" applyNumberFormat="1" applyFont="1" applyBorder="1" applyAlignment="1">
      <alignment horizontal="center"/>
    </xf>
    <xf numFmtId="179" fontId="4" fillId="0" borderId="1" xfId="16" applyNumberFormat="1" applyFont="1" applyBorder="1" applyAlignment="1">
      <alignment horizontal="center"/>
    </xf>
    <xf numFmtId="38" fontId="3" fillId="2" borderId="4" xfId="16" applyFont="1" applyFill="1" applyBorder="1" applyAlignment="1">
      <alignment/>
    </xf>
    <xf numFmtId="38" fontId="3" fillId="2" borderId="33" xfId="16" applyFont="1" applyFill="1" applyBorder="1" applyAlignment="1">
      <alignment/>
    </xf>
    <xf numFmtId="38" fontId="3" fillId="2" borderId="40" xfId="16" applyFont="1" applyFill="1" applyBorder="1" applyAlignment="1">
      <alignment/>
    </xf>
    <xf numFmtId="38" fontId="3" fillId="2" borderId="28" xfId="16" applyFont="1" applyFill="1" applyBorder="1" applyAlignment="1">
      <alignment/>
    </xf>
    <xf numFmtId="179" fontId="4" fillId="2" borderId="14" xfId="16" applyNumberFormat="1" applyFont="1" applyFill="1" applyBorder="1" applyAlignment="1">
      <alignment/>
    </xf>
    <xf numFmtId="176" fontId="3" fillId="0" borderId="6" xfId="0" applyNumberFormat="1" applyFont="1" applyBorder="1" applyAlignment="1">
      <alignment/>
    </xf>
    <xf numFmtId="38" fontId="3" fillId="0" borderId="15" xfId="16" applyFont="1" applyBorder="1" applyAlignment="1">
      <alignment/>
    </xf>
    <xf numFmtId="176" fontId="3" fillId="2" borderId="6" xfId="16" applyNumberFormat="1" applyFont="1" applyFill="1" applyBorder="1" applyAlignment="1">
      <alignment/>
    </xf>
    <xf numFmtId="38" fontId="3" fillId="2" borderId="7" xfId="16" applyFont="1" applyFill="1" applyBorder="1" applyAlignment="1">
      <alignment/>
    </xf>
    <xf numFmtId="38" fontId="3" fillId="2" borderId="6" xfId="16" applyFont="1" applyFill="1" applyBorder="1" applyAlignment="1">
      <alignment/>
    </xf>
    <xf numFmtId="38" fontId="3" fillId="0" borderId="6" xfId="16" applyFont="1" applyBorder="1" applyAlignment="1">
      <alignment/>
    </xf>
    <xf numFmtId="38" fontId="3" fillId="2" borderId="8" xfId="16" applyFont="1" applyFill="1" applyBorder="1" applyAlignment="1">
      <alignment/>
    </xf>
    <xf numFmtId="38" fontId="3" fillId="2" borderId="9" xfId="16" applyFont="1" applyFill="1" applyBorder="1" applyAlignment="1">
      <alignment/>
    </xf>
    <xf numFmtId="38" fontId="4" fillId="2" borderId="33" xfId="0" applyNumberFormat="1" applyFont="1" applyFill="1" applyBorder="1" applyAlignment="1">
      <alignment horizontal="right"/>
    </xf>
    <xf numFmtId="0" fontId="0" fillId="4" borderId="41" xfId="0" applyFont="1" applyFill="1" applyBorder="1" applyAlignment="1">
      <alignment horizontal="center" vertical="center"/>
    </xf>
    <xf numFmtId="38" fontId="4" fillId="0" borderId="27" xfId="16" applyFont="1" applyBorder="1" applyAlignment="1">
      <alignment/>
    </xf>
    <xf numFmtId="38" fontId="4" fillId="2" borderId="27" xfId="16" applyFont="1" applyFill="1" applyBorder="1" applyAlignment="1">
      <alignment/>
    </xf>
    <xf numFmtId="38" fontId="3" fillId="0" borderId="42" xfId="16" applyFont="1" applyBorder="1" applyAlignment="1">
      <alignment/>
    </xf>
    <xf numFmtId="176" fontId="3" fillId="0" borderId="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horizontal="center"/>
    </xf>
    <xf numFmtId="176" fontId="0" fillId="0" borderId="27" xfId="0" applyNumberFormat="1" applyFont="1" applyBorder="1" applyAlignment="1">
      <alignment/>
    </xf>
    <xf numFmtId="176" fontId="0" fillId="4" borderId="15" xfId="0" applyNumberFormat="1" applyFont="1" applyFill="1" applyBorder="1" applyAlignment="1">
      <alignment/>
    </xf>
    <xf numFmtId="176" fontId="0" fillId="0" borderId="7" xfId="0" applyNumberFormat="1" applyFont="1" applyBorder="1" applyAlignment="1">
      <alignment/>
    </xf>
    <xf numFmtId="38" fontId="0" fillId="0" borderId="0" xfId="16" applyFont="1" applyAlignment="1">
      <alignment/>
    </xf>
    <xf numFmtId="12" fontId="0" fillId="0" borderId="0" xfId="16" applyNumberFormat="1" applyFont="1" applyAlignment="1">
      <alignment/>
    </xf>
    <xf numFmtId="38" fontId="0" fillId="0" borderId="0" xfId="16" applyFont="1" applyBorder="1" applyAlignment="1">
      <alignment/>
    </xf>
    <xf numFmtId="178" fontId="0" fillId="0" borderId="0" xfId="16" applyNumberFormat="1" applyFont="1" applyAlignment="1">
      <alignment/>
    </xf>
    <xf numFmtId="38" fontId="0" fillId="0" borderId="29" xfId="16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179" fontId="0" fillId="0" borderId="0" xfId="16" applyNumberFormat="1" applyFont="1" applyAlignment="1">
      <alignment/>
    </xf>
    <xf numFmtId="179" fontId="0" fillId="0" borderId="0" xfId="16" applyNumberFormat="1" applyFont="1" applyBorder="1" applyAlignment="1">
      <alignment/>
    </xf>
    <xf numFmtId="176" fontId="0" fillId="0" borderId="0" xfId="16" applyNumberFormat="1" applyFont="1" applyAlignment="1">
      <alignment/>
    </xf>
    <xf numFmtId="179" fontId="0" fillId="0" borderId="29" xfId="16" applyNumberFormat="1" applyFont="1" applyBorder="1" applyAlignment="1">
      <alignment/>
    </xf>
    <xf numFmtId="176" fontId="0" fillId="0" borderId="29" xfId="16" applyNumberFormat="1" applyFont="1" applyBorder="1" applyAlignment="1">
      <alignment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4" fillId="0" borderId="49" xfId="0" applyFont="1" applyBorder="1" applyAlignment="1">
      <alignment horizontal="center" vertical="center"/>
    </xf>
    <xf numFmtId="38" fontId="0" fillId="0" borderId="1" xfId="16" applyFont="1" applyBorder="1" applyAlignment="1">
      <alignment horizontal="center"/>
    </xf>
    <xf numFmtId="38" fontId="0" fillId="0" borderId="18" xfId="16" applyFont="1" applyFill="1" applyBorder="1" applyAlignment="1">
      <alignment horizontal="center"/>
    </xf>
    <xf numFmtId="38" fontId="0" fillId="0" borderId="2" xfId="16" applyFont="1" applyBorder="1" applyAlignment="1">
      <alignment horizontal="center"/>
    </xf>
    <xf numFmtId="179" fontId="0" fillId="0" borderId="1" xfId="16" applyNumberFormat="1" applyFont="1" applyBorder="1" applyAlignment="1">
      <alignment horizontal="center"/>
    </xf>
    <xf numFmtId="179" fontId="0" fillId="0" borderId="18" xfId="16" applyNumberFormat="1" applyFont="1" applyBorder="1" applyAlignment="1">
      <alignment horizontal="center"/>
    </xf>
    <xf numFmtId="38" fontId="0" fillId="0" borderId="20" xfId="16" applyFont="1" applyBorder="1" applyAlignment="1">
      <alignment horizontal="center"/>
    </xf>
    <xf numFmtId="38" fontId="0" fillId="0" borderId="50" xfId="16" applyFont="1" applyBorder="1" applyAlignment="1">
      <alignment horizontal="center"/>
    </xf>
    <xf numFmtId="179" fontId="0" fillId="0" borderId="19" xfId="16" applyNumberFormat="1" applyFont="1" applyBorder="1" applyAlignment="1">
      <alignment horizontal="center"/>
    </xf>
    <xf numFmtId="176" fontId="0" fillId="0" borderId="1" xfId="16" applyNumberFormat="1" applyFont="1" applyBorder="1" applyAlignment="1">
      <alignment horizontal="center"/>
    </xf>
    <xf numFmtId="0" fontId="0" fillId="2" borderId="10" xfId="0" applyFont="1" applyFill="1" applyBorder="1" applyAlignment="1">
      <alignment horizontal="left" vertical="center"/>
    </xf>
    <xf numFmtId="38" fontId="0" fillId="2" borderId="28" xfId="16" applyFont="1" applyFill="1" applyBorder="1" applyAlignment="1">
      <alignment/>
    </xf>
    <xf numFmtId="38" fontId="0" fillId="2" borderId="4" xfId="16" applyFont="1" applyFill="1" applyBorder="1" applyAlignment="1">
      <alignment/>
    </xf>
    <xf numFmtId="38" fontId="0" fillId="2" borderId="14" xfId="16" applyFont="1" applyFill="1" applyBorder="1" applyAlignment="1">
      <alignment/>
    </xf>
    <xf numFmtId="176" fontId="0" fillId="2" borderId="28" xfId="16" applyNumberFormat="1" applyFont="1" applyFill="1" applyBorder="1" applyAlignment="1">
      <alignment/>
    </xf>
    <xf numFmtId="176" fontId="0" fillId="2" borderId="4" xfId="16" applyNumberFormat="1" applyFont="1" applyFill="1" applyBorder="1" applyAlignment="1">
      <alignment/>
    </xf>
    <xf numFmtId="38" fontId="0" fillId="2" borderId="5" xfId="16" applyFont="1" applyFill="1" applyBorder="1" applyAlignment="1">
      <alignment/>
    </xf>
    <xf numFmtId="179" fontId="0" fillId="2" borderId="28" xfId="16" applyNumberFormat="1" applyFont="1" applyFill="1" applyBorder="1" applyAlignment="1">
      <alignment/>
    </xf>
    <xf numFmtId="179" fontId="0" fillId="2" borderId="14" xfId="16" applyNumberFormat="1" applyFont="1" applyFill="1" applyBorder="1" applyAlignment="1">
      <alignment/>
    </xf>
    <xf numFmtId="179" fontId="0" fillId="2" borderId="4" xfId="16" applyNumberFormat="1" applyFont="1" applyFill="1" applyBorder="1" applyAlignment="1">
      <alignment/>
    </xf>
    <xf numFmtId="38" fontId="0" fillId="2" borderId="26" xfId="16" applyFont="1" applyFill="1" applyBorder="1" applyAlignment="1">
      <alignment/>
    </xf>
    <xf numFmtId="38" fontId="0" fillId="2" borderId="51" xfId="16" applyFont="1" applyFill="1" applyBorder="1" applyAlignment="1">
      <alignment/>
    </xf>
    <xf numFmtId="179" fontId="0" fillId="2" borderId="10" xfId="16" applyNumberFormat="1" applyFont="1" applyFill="1" applyBorder="1" applyAlignment="1">
      <alignment/>
    </xf>
    <xf numFmtId="38" fontId="0" fillId="2" borderId="25" xfId="16" applyFont="1" applyFill="1" applyBorder="1" applyAlignment="1">
      <alignment/>
    </xf>
    <xf numFmtId="0" fontId="0" fillId="0" borderId="10" xfId="0" applyFont="1" applyBorder="1" applyAlignment="1">
      <alignment/>
    </xf>
    <xf numFmtId="38" fontId="0" fillId="0" borderId="15" xfId="16" applyFont="1" applyBorder="1" applyAlignment="1">
      <alignment/>
    </xf>
    <xf numFmtId="38" fontId="0" fillId="0" borderId="6" xfId="16" applyFont="1" applyBorder="1" applyAlignment="1">
      <alignment/>
    </xf>
    <xf numFmtId="176" fontId="0" fillId="0" borderId="6" xfId="16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38" fontId="0" fillId="0" borderId="42" xfId="16" applyFont="1" applyBorder="1" applyAlignment="1">
      <alignment/>
    </xf>
    <xf numFmtId="38" fontId="0" fillId="0" borderId="7" xfId="16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1" xfId="0" applyFont="1" applyFill="1" applyBorder="1" applyAlignment="1">
      <alignment/>
    </xf>
    <xf numFmtId="176" fontId="0" fillId="2" borderId="15" xfId="16" applyNumberFormat="1" applyFont="1" applyFill="1" applyBorder="1" applyAlignment="1">
      <alignment/>
    </xf>
    <xf numFmtId="176" fontId="0" fillId="2" borderId="6" xfId="16" applyNumberFormat="1" applyFont="1" applyFill="1" applyBorder="1" applyAlignment="1">
      <alignment/>
    </xf>
    <xf numFmtId="38" fontId="0" fillId="2" borderId="6" xfId="16" applyFont="1" applyFill="1" applyBorder="1" applyAlignment="1">
      <alignment/>
    </xf>
    <xf numFmtId="38" fontId="0" fillId="2" borderId="7" xfId="16" applyFont="1" applyFill="1" applyBorder="1" applyAlignment="1">
      <alignment/>
    </xf>
    <xf numFmtId="179" fontId="0" fillId="2" borderId="15" xfId="16" applyNumberFormat="1" applyFont="1" applyFill="1" applyBorder="1" applyAlignment="1">
      <alignment/>
    </xf>
    <xf numFmtId="179" fontId="0" fillId="2" borderId="6" xfId="16" applyNumberFormat="1" applyFont="1" applyFill="1" applyBorder="1" applyAlignment="1">
      <alignment/>
    </xf>
    <xf numFmtId="38" fontId="0" fillId="2" borderId="27" xfId="16" applyFont="1" applyFill="1" applyBorder="1" applyAlignment="1">
      <alignment/>
    </xf>
    <xf numFmtId="176" fontId="0" fillId="0" borderId="4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2" borderId="12" xfId="0" applyFont="1" applyFill="1" applyBorder="1" applyAlignment="1">
      <alignment/>
    </xf>
    <xf numFmtId="38" fontId="0" fillId="2" borderId="16" xfId="16" applyFont="1" applyFill="1" applyBorder="1" applyAlignment="1">
      <alignment/>
    </xf>
    <xf numFmtId="38" fontId="0" fillId="2" borderId="8" xfId="16" applyFont="1" applyFill="1" applyBorder="1" applyAlignment="1">
      <alignment/>
    </xf>
    <xf numFmtId="176" fontId="0" fillId="2" borderId="8" xfId="16" applyNumberFormat="1" applyFont="1" applyFill="1" applyBorder="1" applyAlignment="1">
      <alignment/>
    </xf>
    <xf numFmtId="38" fontId="0" fillId="2" borderId="9" xfId="16" applyFont="1" applyFill="1" applyBorder="1" applyAlignment="1">
      <alignment/>
    </xf>
    <xf numFmtId="38" fontId="0" fillId="2" borderId="12" xfId="16" applyFont="1" applyFill="1" applyBorder="1" applyAlignment="1">
      <alignment/>
    </xf>
    <xf numFmtId="179" fontId="0" fillId="2" borderId="8" xfId="16" applyNumberFormat="1" applyFont="1" applyFill="1" applyBorder="1" applyAlignment="1">
      <alignment/>
    </xf>
    <xf numFmtId="179" fontId="0" fillId="2" borderId="16" xfId="16" applyNumberFormat="1" applyFont="1" applyFill="1" applyBorder="1" applyAlignment="1">
      <alignment/>
    </xf>
    <xf numFmtId="38" fontId="0" fillId="2" borderId="52" xfId="16" applyFont="1" applyFill="1" applyBorder="1" applyAlignment="1">
      <alignment/>
    </xf>
    <xf numFmtId="179" fontId="0" fillId="2" borderId="12" xfId="16" applyNumberFormat="1" applyFont="1" applyFill="1" applyBorder="1" applyAlignment="1">
      <alignment/>
    </xf>
    <xf numFmtId="38" fontId="0" fillId="2" borderId="17" xfId="16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38" fontId="4" fillId="0" borderId="42" xfId="16" applyFont="1" applyBorder="1" applyAlignment="1">
      <alignment horizontal="center"/>
    </xf>
    <xf numFmtId="38" fontId="4" fillId="0" borderId="43" xfId="16" applyFont="1" applyBorder="1" applyAlignment="1">
      <alignment horizontal="center"/>
    </xf>
    <xf numFmtId="38" fontId="4" fillId="0" borderId="15" xfId="16" applyFont="1" applyBorder="1" applyAlignment="1">
      <alignment horizontal="center"/>
    </xf>
    <xf numFmtId="38" fontId="4" fillId="0" borderId="37" xfId="16" applyFont="1" applyBorder="1" applyAlignment="1">
      <alignment horizontal="center"/>
    </xf>
    <xf numFmtId="38" fontId="4" fillId="0" borderId="58" xfId="16" applyFont="1" applyBorder="1" applyAlignment="1">
      <alignment horizontal="center"/>
    </xf>
    <xf numFmtId="38" fontId="4" fillId="0" borderId="59" xfId="16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38" fontId="4" fillId="0" borderId="61" xfId="16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38" fontId="4" fillId="0" borderId="68" xfId="16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38" fontId="4" fillId="0" borderId="0" xfId="16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38" fontId="4" fillId="0" borderId="71" xfId="16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38" fontId="4" fillId="0" borderId="72" xfId="16" applyFont="1" applyBorder="1" applyAlignment="1">
      <alignment horizontal="center" vertical="center"/>
    </xf>
    <xf numFmtId="38" fontId="4" fillId="0" borderId="73" xfId="16" applyFont="1" applyBorder="1" applyAlignment="1">
      <alignment horizontal="center" vertical="center"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38" fontId="4" fillId="0" borderId="45" xfId="16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6" xfId="0" applyFont="1" applyBorder="1" applyAlignment="1">
      <alignment vertical="center"/>
    </xf>
    <xf numFmtId="38" fontId="4" fillId="0" borderId="75" xfId="16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38" fontId="4" fillId="0" borderId="42" xfId="16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4" fillId="0" borderId="42" xfId="16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38" fontId="0" fillId="0" borderId="58" xfId="16" applyFont="1" applyBorder="1" applyAlignment="1">
      <alignment horizontal="center"/>
    </xf>
    <xf numFmtId="0" fontId="0" fillId="0" borderId="15" xfId="0" applyFont="1" applyBorder="1" applyAlignment="1">
      <alignment/>
    </xf>
    <xf numFmtId="38" fontId="0" fillId="0" borderId="42" xfId="16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38" fontId="0" fillId="0" borderId="75" xfId="16" applyFont="1" applyBorder="1" applyAlignment="1">
      <alignment horizontal="center" vertical="center"/>
    </xf>
    <xf numFmtId="38" fontId="0" fillId="0" borderId="68" xfId="16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38" fontId="4" fillId="0" borderId="62" xfId="16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36" xfId="0" applyFont="1" applyBorder="1" applyAlignment="1">
      <alignment/>
    </xf>
    <xf numFmtId="38" fontId="0" fillId="0" borderId="72" xfId="16" applyFont="1" applyBorder="1" applyAlignment="1">
      <alignment horizontal="center" vertical="center"/>
    </xf>
    <xf numFmtId="38" fontId="0" fillId="0" borderId="7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E14" sqref="E14"/>
    </sheetView>
  </sheetViews>
  <sheetFormatPr defaultColWidth="8.796875" defaultRowHeight="14.25"/>
  <cols>
    <col min="1" max="16384" width="9" style="119" customWidth="1"/>
  </cols>
  <sheetData>
    <row r="1" spans="1:7" ht="21">
      <c r="A1" s="205" t="s">
        <v>115</v>
      </c>
      <c r="B1" s="204"/>
      <c r="C1" s="204"/>
      <c r="D1" s="204"/>
      <c r="E1" s="204"/>
      <c r="F1" s="204"/>
      <c r="G1" s="204"/>
    </row>
    <row r="2" ht="13.5">
      <c r="A2" s="120"/>
    </row>
    <row r="3" ht="13.5">
      <c r="A3" s="120"/>
    </row>
    <row r="4" spans="1:8" ht="29.25" customHeight="1">
      <c r="A4" s="206" t="s">
        <v>116</v>
      </c>
      <c r="B4" s="207"/>
      <c r="C4" s="207"/>
      <c r="D4" s="207"/>
      <c r="E4" s="207"/>
      <c r="F4" s="207"/>
      <c r="G4" s="207"/>
      <c r="H4" s="207"/>
    </row>
    <row r="5" spans="1:7" ht="13.5">
      <c r="A5" s="206" t="s">
        <v>117</v>
      </c>
      <c r="B5" s="207"/>
      <c r="C5" s="207"/>
      <c r="D5" s="207"/>
      <c r="E5" s="207"/>
      <c r="F5" s="207"/>
      <c r="G5" s="207"/>
    </row>
    <row r="6" ht="13.5">
      <c r="A6" s="121"/>
    </row>
    <row r="7" ht="13.5">
      <c r="A7" s="121" t="s">
        <v>118</v>
      </c>
    </row>
    <row r="8" ht="13.5">
      <c r="A8" s="122"/>
    </row>
    <row r="9" spans="1:8" ht="13.5">
      <c r="A9" s="206">
        <v>1</v>
      </c>
      <c r="B9" s="203" t="s">
        <v>153</v>
      </c>
      <c r="C9" s="204"/>
      <c r="D9" s="204"/>
      <c r="E9" s="204"/>
      <c r="F9" s="204"/>
      <c r="G9" s="204"/>
      <c r="H9" s="204"/>
    </row>
    <row r="10" spans="1:8" ht="55.5" customHeight="1">
      <c r="A10" s="206"/>
      <c r="B10" s="203" t="s">
        <v>154</v>
      </c>
      <c r="C10" s="204"/>
      <c r="D10" s="204"/>
      <c r="E10" s="204"/>
      <c r="F10" s="204"/>
      <c r="G10" s="204"/>
      <c r="H10" s="204"/>
    </row>
    <row r="11" spans="1:8" ht="13.5">
      <c r="A11" s="123">
        <v>2</v>
      </c>
      <c r="B11" s="203" t="s">
        <v>155</v>
      </c>
      <c r="C11" s="204"/>
      <c r="D11" s="204"/>
      <c r="E11" s="204"/>
      <c r="F11" s="204"/>
      <c r="G11" s="204"/>
      <c r="H11" s="204"/>
    </row>
    <row r="14" spans="1:3" ht="17.25">
      <c r="A14" s="67" t="s">
        <v>119</v>
      </c>
      <c r="B14" s="2"/>
      <c r="C14" s="2"/>
    </row>
    <row r="15" spans="1:3" ht="17.25">
      <c r="A15" s="67" t="s">
        <v>120</v>
      </c>
      <c r="B15" s="2"/>
      <c r="C15" s="2"/>
    </row>
    <row r="16" spans="1:3" ht="17.25">
      <c r="A16" s="67" t="s">
        <v>151</v>
      </c>
      <c r="B16" s="2"/>
      <c r="C16" s="2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pane xSplit="1" topLeftCell="B1" activePane="topRight" state="frozen"/>
      <selection pane="topLeft" activeCell="A1" sqref="A1"/>
      <selection pane="topRight" activeCell="C28" sqref="C28"/>
    </sheetView>
  </sheetViews>
  <sheetFormatPr defaultColWidth="8.796875" defaultRowHeight="14.25"/>
  <cols>
    <col min="1" max="1" width="10.59765625" style="119" customWidth="1"/>
    <col min="2" max="2" width="11.69921875" style="119" customWidth="1"/>
    <col min="3" max="3" width="10.8984375" style="119" customWidth="1"/>
    <col min="4" max="4" width="9.8984375" style="119" customWidth="1"/>
    <col min="5" max="5" width="14.19921875" style="119" customWidth="1"/>
    <col min="6" max="6" width="17.5" style="119" customWidth="1"/>
    <col min="7" max="7" width="19.5" style="119" customWidth="1"/>
    <col min="8" max="16384" width="9" style="119" customWidth="1"/>
  </cols>
  <sheetData>
    <row r="1" spans="1:7" s="55" customFormat="1" ht="14.25" thickBot="1">
      <c r="A1" s="55" t="s">
        <v>107</v>
      </c>
      <c r="F1" s="71"/>
      <c r="G1" s="70" t="s">
        <v>156</v>
      </c>
    </row>
    <row r="2" spans="1:7" s="55" customFormat="1" ht="14.25" thickBot="1">
      <c r="A2" s="72" t="s">
        <v>102</v>
      </c>
      <c r="B2" s="73" t="s">
        <v>105</v>
      </c>
      <c r="C2" s="73" t="s">
        <v>103</v>
      </c>
      <c r="D2" s="74" t="s">
        <v>104</v>
      </c>
      <c r="E2" s="145" t="s">
        <v>106</v>
      </c>
      <c r="F2" s="146"/>
      <c r="G2" s="147"/>
    </row>
    <row r="3" spans="1:7" s="55" customFormat="1" ht="14.25" thickTop="1">
      <c r="A3" s="77"/>
      <c r="B3" s="78"/>
      <c r="C3" s="78"/>
      <c r="D3" s="79"/>
      <c r="E3" s="114" t="s">
        <v>15</v>
      </c>
      <c r="F3" s="124" t="s">
        <v>157</v>
      </c>
      <c r="G3" s="80" t="s">
        <v>158</v>
      </c>
    </row>
    <row r="4" spans="1:7" s="55" customFormat="1" ht="13.5">
      <c r="A4" s="75" t="s">
        <v>83</v>
      </c>
      <c r="B4" s="52">
        <f aca="true" t="shared" si="0" ref="B4:G4">B28+B55+B60+B70</f>
        <v>2149844</v>
      </c>
      <c r="C4" s="52">
        <f t="shared" si="0"/>
        <v>13527</v>
      </c>
      <c r="D4" s="53">
        <f t="shared" si="0"/>
        <v>9737</v>
      </c>
      <c r="E4" s="81">
        <f t="shared" si="0"/>
        <v>2153634</v>
      </c>
      <c r="F4" s="58">
        <f t="shared" si="0"/>
        <v>1256381</v>
      </c>
      <c r="G4" s="62">
        <f t="shared" si="0"/>
        <v>897253</v>
      </c>
    </row>
    <row r="5" spans="1:7" s="55" customFormat="1" ht="13.5">
      <c r="A5" s="54" t="s">
        <v>17</v>
      </c>
      <c r="B5" s="76">
        <v>8604</v>
      </c>
      <c r="C5" s="76">
        <v>55</v>
      </c>
      <c r="D5" s="125">
        <v>56</v>
      </c>
      <c r="E5" s="126">
        <v>8603</v>
      </c>
      <c r="F5" s="76">
        <v>4383</v>
      </c>
      <c r="G5" s="127">
        <v>4220</v>
      </c>
    </row>
    <row r="6" spans="1:7" s="55" customFormat="1" ht="13.5">
      <c r="A6" s="54" t="s">
        <v>18</v>
      </c>
      <c r="B6" s="76">
        <v>15604</v>
      </c>
      <c r="C6" s="76">
        <v>115</v>
      </c>
      <c r="D6" s="125">
        <v>106</v>
      </c>
      <c r="E6" s="126">
        <v>15613</v>
      </c>
      <c r="F6" s="76">
        <v>8673</v>
      </c>
      <c r="G6" s="127">
        <v>6940</v>
      </c>
    </row>
    <row r="7" spans="1:7" s="55" customFormat="1" ht="13.5">
      <c r="A7" s="54" t="s">
        <v>19</v>
      </c>
      <c r="B7" s="76">
        <v>31120</v>
      </c>
      <c r="C7" s="76">
        <v>239</v>
      </c>
      <c r="D7" s="125">
        <v>178</v>
      </c>
      <c r="E7" s="126">
        <v>31181</v>
      </c>
      <c r="F7" s="76">
        <v>17043</v>
      </c>
      <c r="G7" s="127">
        <v>14138</v>
      </c>
    </row>
    <row r="8" spans="1:7" s="55" customFormat="1" ht="13.5">
      <c r="A8" s="54" t="s">
        <v>20</v>
      </c>
      <c r="B8" s="76">
        <v>53256</v>
      </c>
      <c r="C8" s="76">
        <v>331</v>
      </c>
      <c r="D8" s="125">
        <v>270</v>
      </c>
      <c r="E8" s="126">
        <v>53317</v>
      </c>
      <c r="F8" s="76">
        <v>28705</v>
      </c>
      <c r="G8" s="127">
        <v>24612</v>
      </c>
    </row>
    <row r="9" spans="1:7" s="55" customFormat="1" ht="13.5">
      <c r="A9" s="54" t="s">
        <v>21</v>
      </c>
      <c r="B9" s="76">
        <v>34512</v>
      </c>
      <c r="C9" s="76">
        <v>191</v>
      </c>
      <c r="D9" s="125">
        <v>169</v>
      </c>
      <c r="E9" s="126">
        <v>34534</v>
      </c>
      <c r="F9" s="76">
        <v>18124</v>
      </c>
      <c r="G9" s="127">
        <v>16410</v>
      </c>
    </row>
    <row r="10" spans="1:7" s="55" customFormat="1" ht="13.5">
      <c r="A10" s="54" t="s">
        <v>22</v>
      </c>
      <c r="B10" s="76">
        <v>36787</v>
      </c>
      <c r="C10" s="76">
        <v>241</v>
      </c>
      <c r="D10" s="125">
        <v>181</v>
      </c>
      <c r="E10" s="126">
        <v>36847</v>
      </c>
      <c r="F10" s="76">
        <v>20716</v>
      </c>
      <c r="G10" s="127">
        <v>16131</v>
      </c>
    </row>
    <row r="11" spans="1:7" s="55" customFormat="1" ht="13.5">
      <c r="A11" s="54" t="s">
        <v>23</v>
      </c>
      <c r="B11" s="76">
        <v>44796</v>
      </c>
      <c r="C11" s="76">
        <v>240</v>
      </c>
      <c r="D11" s="125">
        <v>203</v>
      </c>
      <c r="E11" s="126">
        <v>44833</v>
      </c>
      <c r="F11" s="76">
        <v>25808</v>
      </c>
      <c r="G11" s="127">
        <v>19025</v>
      </c>
    </row>
    <row r="12" spans="1:7" s="55" customFormat="1" ht="13.5">
      <c r="A12" s="54" t="s">
        <v>24</v>
      </c>
      <c r="B12" s="76">
        <v>69567</v>
      </c>
      <c r="C12" s="76">
        <v>494</v>
      </c>
      <c r="D12" s="125">
        <v>347</v>
      </c>
      <c r="E12" s="126">
        <v>69714</v>
      </c>
      <c r="F12" s="76">
        <v>42865</v>
      </c>
      <c r="G12" s="127">
        <v>26849</v>
      </c>
    </row>
    <row r="13" spans="1:7" s="55" customFormat="1" ht="13.5">
      <c r="A13" s="54" t="s">
        <v>25</v>
      </c>
      <c r="B13" s="76">
        <v>61209</v>
      </c>
      <c r="C13" s="76">
        <v>361</v>
      </c>
      <c r="D13" s="125">
        <v>301</v>
      </c>
      <c r="E13" s="126">
        <v>61269</v>
      </c>
      <c r="F13" s="76">
        <v>34341</v>
      </c>
      <c r="G13" s="127">
        <v>26928</v>
      </c>
    </row>
    <row r="14" spans="1:7" s="55" customFormat="1" ht="13.5">
      <c r="A14" s="54" t="s">
        <v>26</v>
      </c>
      <c r="B14" s="76">
        <v>44117</v>
      </c>
      <c r="C14" s="76">
        <v>242</v>
      </c>
      <c r="D14" s="125">
        <v>241</v>
      </c>
      <c r="E14" s="126">
        <v>44118</v>
      </c>
      <c r="F14" s="76">
        <v>23508</v>
      </c>
      <c r="G14" s="127">
        <v>20610</v>
      </c>
    </row>
    <row r="15" spans="1:7" s="55" customFormat="1" ht="13.5">
      <c r="A15" s="54" t="s">
        <v>27</v>
      </c>
      <c r="B15" s="76">
        <v>118862</v>
      </c>
      <c r="C15" s="76">
        <v>677</v>
      </c>
      <c r="D15" s="125">
        <v>481</v>
      </c>
      <c r="E15" s="126">
        <v>119058</v>
      </c>
      <c r="F15" s="76">
        <v>67018</v>
      </c>
      <c r="G15" s="127">
        <v>52040</v>
      </c>
    </row>
    <row r="16" spans="1:7" s="55" customFormat="1" ht="13.5">
      <c r="A16" s="54" t="s">
        <v>28</v>
      </c>
      <c r="B16" s="76">
        <v>136790</v>
      </c>
      <c r="C16" s="76">
        <v>884</v>
      </c>
      <c r="D16" s="125">
        <v>775</v>
      </c>
      <c r="E16" s="126">
        <v>136899</v>
      </c>
      <c r="F16" s="76">
        <v>74812</v>
      </c>
      <c r="G16" s="127">
        <v>62087</v>
      </c>
    </row>
    <row r="17" spans="1:7" s="55" customFormat="1" ht="13.5">
      <c r="A17" s="54" t="s">
        <v>29</v>
      </c>
      <c r="B17" s="76">
        <v>35490</v>
      </c>
      <c r="C17" s="76">
        <v>207</v>
      </c>
      <c r="D17" s="125">
        <v>195</v>
      </c>
      <c r="E17" s="126">
        <v>35502</v>
      </c>
      <c r="F17" s="76">
        <v>19034</v>
      </c>
      <c r="G17" s="127">
        <v>16468</v>
      </c>
    </row>
    <row r="18" spans="1:7" s="55" customFormat="1" ht="13.5">
      <c r="A18" s="54" t="s">
        <v>30</v>
      </c>
      <c r="B18" s="76">
        <v>55534</v>
      </c>
      <c r="C18" s="76">
        <v>284</v>
      </c>
      <c r="D18" s="125">
        <v>227</v>
      </c>
      <c r="E18" s="126">
        <v>55591</v>
      </c>
      <c r="F18" s="76">
        <v>30289</v>
      </c>
      <c r="G18" s="127">
        <v>25302</v>
      </c>
    </row>
    <row r="19" spans="1:7" s="55" customFormat="1" ht="13.5">
      <c r="A19" s="54" t="s">
        <v>31</v>
      </c>
      <c r="B19" s="76">
        <v>92439</v>
      </c>
      <c r="C19" s="76">
        <v>522</v>
      </c>
      <c r="D19" s="125">
        <v>466</v>
      </c>
      <c r="E19" s="126">
        <v>92495</v>
      </c>
      <c r="F19" s="76">
        <v>49118</v>
      </c>
      <c r="G19" s="127">
        <v>43377</v>
      </c>
    </row>
    <row r="20" spans="1:7" s="55" customFormat="1" ht="13.5">
      <c r="A20" s="54" t="s">
        <v>32</v>
      </c>
      <c r="B20" s="76">
        <v>46541</v>
      </c>
      <c r="C20" s="76">
        <v>226</v>
      </c>
      <c r="D20" s="125">
        <v>236</v>
      </c>
      <c r="E20" s="126">
        <v>46531</v>
      </c>
      <c r="F20" s="76">
        <v>25241</v>
      </c>
      <c r="G20" s="127">
        <v>21290</v>
      </c>
    </row>
    <row r="21" spans="1:7" s="55" customFormat="1" ht="13.5">
      <c r="A21" s="54" t="s">
        <v>33</v>
      </c>
      <c r="B21" s="76">
        <v>69905</v>
      </c>
      <c r="C21" s="76">
        <v>372</v>
      </c>
      <c r="D21" s="125">
        <v>349</v>
      </c>
      <c r="E21" s="126">
        <v>69928</v>
      </c>
      <c r="F21" s="76">
        <v>39502</v>
      </c>
      <c r="G21" s="127">
        <v>30426</v>
      </c>
    </row>
    <row r="22" spans="1:7" s="55" customFormat="1" ht="13.5">
      <c r="A22" s="54" t="s">
        <v>34</v>
      </c>
      <c r="B22" s="76">
        <v>38554</v>
      </c>
      <c r="C22" s="76">
        <v>222</v>
      </c>
      <c r="D22" s="125">
        <v>170</v>
      </c>
      <c r="E22" s="126">
        <v>38606</v>
      </c>
      <c r="F22" s="76">
        <v>22007</v>
      </c>
      <c r="G22" s="127">
        <v>16599</v>
      </c>
    </row>
    <row r="23" spans="1:7" s="55" customFormat="1" ht="13.5">
      <c r="A23" s="54" t="s">
        <v>35</v>
      </c>
      <c r="B23" s="76">
        <v>89812</v>
      </c>
      <c r="C23" s="76">
        <v>519</v>
      </c>
      <c r="D23" s="125">
        <v>403</v>
      </c>
      <c r="E23" s="126">
        <v>89928</v>
      </c>
      <c r="F23" s="76">
        <v>53050</v>
      </c>
      <c r="G23" s="127">
        <v>36878</v>
      </c>
    </row>
    <row r="24" spans="1:7" s="55" customFormat="1" ht="13.5">
      <c r="A24" s="54" t="s">
        <v>36</v>
      </c>
      <c r="B24" s="76">
        <v>115303</v>
      </c>
      <c r="C24" s="76">
        <v>667</v>
      </c>
      <c r="D24" s="125">
        <v>493</v>
      </c>
      <c r="E24" s="126">
        <v>115477</v>
      </c>
      <c r="F24" s="76">
        <v>68987</v>
      </c>
      <c r="G24" s="127">
        <v>46490</v>
      </c>
    </row>
    <row r="25" spans="1:7" s="55" customFormat="1" ht="13.5">
      <c r="A25" s="54" t="s">
        <v>37</v>
      </c>
      <c r="B25" s="76">
        <v>115739</v>
      </c>
      <c r="C25" s="76">
        <v>680</v>
      </c>
      <c r="D25" s="125">
        <v>434</v>
      </c>
      <c r="E25" s="126">
        <v>115985</v>
      </c>
      <c r="F25" s="76">
        <v>73911</v>
      </c>
      <c r="G25" s="127">
        <v>42074</v>
      </c>
    </row>
    <row r="26" spans="1:7" s="55" customFormat="1" ht="13.5">
      <c r="A26" s="54" t="s">
        <v>38</v>
      </c>
      <c r="B26" s="76">
        <v>81725</v>
      </c>
      <c r="C26" s="76">
        <v>448</v>
      </c>
      <c r="D26" s="125">
        <v>301</v>
      </c>
      <c r="E26" s="126">
        <v>81872</v>
      </c>
      <c r="F26" s="76">
        <v>49807</v>
      </c>
      <c r="G26" s="127">
        <v>32065</v>
      </c>
    </row>
    <row r="27" spans="1:7" s="55" customFormat="1" ht="13.5">
      <c r="A27" s="54" t="s">
        <v>39</v>
      </c>
      <c r="B27" s="76">
        <v>94212</v>
      </c>
      <c r="C27" s="76">
        <v>583</v>
      </c>
      <c r="D27" s="125">
        <v>406</v>
      </c>
      <c r="E27" s="126">
        <v>94389</v>
      </c>
      <c r="F27" s="76">
        <v>60545</v>
      </c>
      <c r="G27" s="127">
        <v>33844</v>
      </c>
    </row>
    <row r="28" spans="1:7" s="55" customFormat="1" ht="13.5">
      <c r="A28" s="56" t="s">
        <v>40</v>
      </c>
      <c r="B28" s="57">
        <f aca="true" t="shared" si="1" ref="B28:G28">SUM(B5:B27)</f>
        <v>1490478</v>
      </c>
      <c r="C28" s="57">
        <f t="shared" si="1"/>
        <v>8800</v>
      </c>
      <c r="D28" s="60">
        <f t="shared" si="1"/>
        <v>6988</v>
      </c>
      <c r="E28" s="83">
        <f t="shared" si="1"/>
        <v>1492290</v>
      </c>
      <c r="F28" s="57">
        <f t="shared" si="1"/>
        <v>857487</v>
      </c>
      <c r="G28" s="61">
        <f t="shared" si="1"/>
        <v>634803</v>
      </c>
    </row>
    <row r="29" spans="1:7" s="55" customFormat="1" ht="13.5">
      <c r="A29" s="54" t="s">
        <v>41</v>
      </c>
      <c r="B29" s="76">
        <v>84791</v>
      </c>
      <c r="C29" s="76">
        <v>590</v>
      </c>
      <c r="D29" s="125">
        <v>328</v>
      </c>
      <c r="E29" s="126">
        <v>85053</v>
      </c>
      <c r="F29" s="76">
        <v>51535</v>
      </c>
      <c r="G29" s="127">
        <v>33518</v>
      </c>
    </row>
    <row r="30" spans="1:7" s="55" customFormat="1" ht="13.5">
      <c r="A30" s="54" t="s">
        <v>42</v>
      </c>
      <c r="B30" s="76">
        <v>27454</v>
      </c>
      <c r="C30" s="76">
        <v>204</v>
      </c>
      <c r="D30" s="125">
        <v>120</v>
      </c>
      <c r="E30" s="126">
        <v>27538</v>
      </c>
      <c r="F30" s="76">
        <v>16800</v>
      </c>
      <c r="G30" s="127">
        <v>10738</v>
      </c>
    </row>
    <row r="31" spans="1:7" s="55" customFormat="1" ht="13.5">
      <c r="A31" s="54" t="s">
        <v>43</v>
      </c>
      <c r="B31" s="76">
        <v>24084</v>
      </c>
      <c r="C31" s="76">
        <v>125</v>
      </c>
      <c r="D31" s="125">
        <v>116</v>
      </c>
      <c r="E31" s="126">
        <v>24093</v>
      </c>
      <c r="F31" s="76">
        <v>12737</v>
      </c>
      <c r="G31" s="127">
        <v>11356</v>
      </c>
    </row>
    <row r="32" spans="1:7" s="55" customFormat="1" ht="13.5">
      <c r="A32" s="54" t="s">
        <v>44</v>
      </c>
      <c r="B32" s="76">
        <v>28795</v>
      </c>
      <c r="C32" s="76">
        <v>185</v>
      </c>
      <c r="D32" s="125">
        <v>158</v>
      </c>
      <c r="E32" s="126">
        <v>28822</v>
      </c>
      <c r="F32" s="76">
        <v>16075</v>
      </c>
      <c r="G32" s="127">
        <v>12747</v>
      </c>
    </row>
    <row r="33" spans="1:7" s="55" customFormat="1" ht="13.5">
      <c r="A33" s="54" t="s">
        <v>45</v>
      </c>
      <c r="B33" s="76">
        <v>21186</v>
      </c>
      <c r="C33" s="76">
        <v>153</v>
      </c>
      <c r="D33" s="125">
        <v>69</v>
      </c>
      <c r="E33" s="126">
        <v>21270</v>
      </c>
      <c r="F33" s="76">
        <v>12661</v>
      </c>
      <c r="G33" s="127">
        <v>8609</v>
      </c>
    </row>
    <row r="34" spans="1:7" s="55" customFormat="1" ht="13.5">
      <c r="A34" s="54" t="s">
        <v>46</v>
      </c>
      <c r="B34" s="76">
        <v>36337</v>
      </c>
      <c r="C34" s="76">
        <v>260</v>
      </c>
      <c r="D34" s="125">
        <v>153</v>
      </c>
      <c r="E34" s="126">
        <v>36444</v>
      </c>
      <c r="F34" s="76">
        <v>21666</v>
      </c>
      <c r="G34" s="127">
        <v>14778</v>
      </c>
    </row>
    <row r="35" spans="1:7" s="55" customFormat="1" ht="13.5">
      <c r="A35" s="54" t="s">
        <v>47</v>
      </c>
      <c r="B35" s="76">
        <v>18137</v>
      </c>
      <c r="C35" s="76">
        <v>100</v>
      </c>
      <c r="D35" s="125">
        <v>66</v>
      </c>
      <c r="E35" s="126">
        <v>18171</v>
      </c>
      <c r="F35" s="76">
        <v>10768</v>
      </c>
      <c r="G35" s="127">
        <v>7403</v>
      </c>
    </row>
    <row r="36" spans="1:7" s="55" customFormat="1" ht="13.5">
      <c r="A36" s="54" t="s">
        <v>48</v>
      </c>
      <c r="B36" s="76">
        <v>34172</v>
      </c>
      <c r="C36" s="76">
        <v>264</v>
      </c>
      <c r="D36" s="125">
        <v>142</v>
      </c>
      <c r="E36" s="126">
        <v>34294</v>
      </c>
      <c r="F36" s="76">
        <v>20614</v>
      </c>
      <c r="G36" s="127">
        <v>13680</v>
      </c>
    </row>
    <row r="37" spans="1:7" s="55" customFormat="1" ht="13.5">
      <c r="A37" s="54" t="s">
        <v>49</v>
      </c>
      <c r="B37" s="76">
        <v>66292</v>
      </c>
      <c r="C37" s="76">
        <v>577</v>
      </c>
      <c r="D37" s="125">
        <v>263</v>
      </c>
      <c r="E37" s="126">
        <v>66606</v>
      </c>
      <c r="F37" s="76">
        <v>41745</v>
      </c>
      <c r="G37" s="127">
        <v>24861</v>
      </c>
    </row>
    <row r="38" spans="1:7" s="55" customFormat="1" ht="13.5">
      <c r="A38" s="54" t="s">
        <v>50</v>
      </c>
      <c r="B38" s="76">
        <v>18420</v>
      </c>
      <c r="C38" s="76">
        <v>105</v>
      </c>
      <c r="D38" s="125">
        <v>81</v>
      </c>
      <c r="E38" s="126">
        <v>18444</v>
      </c>
      <c r="F38" s="76">
        <v>10302</v>
      </c>
      <c r="G38" s="127">
        <v>8142</v>
      </c>
    </row>
    <row r="39" spans="1:7" s="55" customFormat="1" ht="13.5">
      <c r="A39" s="54" t="s">
        <v>51</v>
      </c>
      <c r="B39" s="76">
        <v>29886</v>
      </c>
      <c r="C39" s="76">
        <v>190</v>
      </c>
      <c r="D39" s="125">
        <v>113</v>
      </c>
      <c r="E39" s="126">
        <v>29963</v>
      </c>
      <c r="F39" s="76">
        <v>18118</v>
      </c>
      <c r="G39" s="127">
        <v>11845</v>
      </c>
    </row>
    <row r="40" spans="1:7" s="55" customFormat="1" ht="13.5">
      <c r="A40" s="54" t="s">
        <v>52</v>
      </c>
      <c r="B40" s="76">
        <v>28252</v>
      </c>
      <c r="C40" s="76">
        <v>208</v>
      </c>
      <c r="D40" s="125">
        <v>111</v>
      </c>
      <c r="E40" s="126">
        <v>28349</v>
      </c>
      <c r="F40" s="76">
        <v>17445</v>
      </c>
      <c r="G40" s="127">
        <v>10904</v>
      </c>
    </row>
    <row r="41" spans="1:7" s="55" customFormat="1" ht="13.5">
      <c r="A41" s="54" t="s">
        <v>53</v>
      </c>
      <c r="B41" s="76">
        <v>26386</v>
      </c>
      <c r="C41" s="76">
        <v>192</v>
      </c>
      <c r="D41" s="125">
        <v>105</v>
      </c>
      <c r="E41" s="126">
        <v>26473</v>
      </c>
      <c r="F41" s="76">
        <v>16080</v>
      </c>
      <c r="G41" s="127">
        <v>10393</v>
      </c>
    </row>
    <row r="42" spans="1:7" s="55" customFormat="1" ht="13.5">
      <c r="A42" s="54" t="s">
        <v>54</v>
      </c>
      <c r="B42" s="76">
        <v>18804</v>
      </c>
      <c r="C42" s="76">
        <v>113</v>
      </c>
      <c r="D42" s="125">
        <v>75</v>
      </c>
      <c r="E42" s="126">
        <v>18842</v>
      </c>
      <c r="F42" s="76">
        <v>11186</v>
      </c>
      <c r="G42" s="127">
        <v>7656</v>
      </c>
    </row>
    <row r="43" spans="1:7" s="55" customFormat="1" ht="13.5">
      <c r="A43" s="54" t="s">
        <v>55</v>
      </c>
      <c r="B43" s="76">
        <v>11898</v>
      </c>
      <c r="C43" s="76">
        <v>94</v>
      </c>
      <c r="D43" s="125">
        <v>52</v>
      </c>
      <c r="E43" s="126">
        <v>11940</v>
      </c>
      <c r="F43" s="76">
        <v>6888</v>
      </c>
      <c r="G43" s="127">
        <v>5052</v>
      </c>
    </row>
    <row r="44" spans="1:7" s="55" customFormat="1" ht="13.5">
      <c r="A44" s="54" t="s">
        <v>56</v>
      </c>
      <c r="B44" s="76">
        <v>9323</v>
      </c>
      <c r="C44" s="76">
        <v>66</v>
      </c>
      <c r="D44" s="125">
        <v>44</v>
      </c>
      <c r="E44" s="126">
        <v>9345</v>
      </c>
      <c r="F44" s="76">
        <v>5681</v>
      </c>
      <c r="G44" s="127">
        <v>3664</v>
      </c>
    </row>
    <row r="45" spans="1:7" s="55" customFormat="1" ht="13.5">
      <c r="A45" s="54" t="s">
        <v>57</v>
      </c>
      <c r="B45" s="76">
        <v>13683</v>
      </c>
      <c r="C45" s="76">
        <v>80</v>
      </c>
      <c r="D45" s="125">
        <v>60</v>
      </c>
      <c r="E45" s="126">
        <v>13703</v>
      </c>
      <c r="F45" s="76">
        <v>8237</v>
      </c>
      <c r="G45" s="127">
        <v>5466</v>
      </c>
    </row>
    <row r="46" spans="1:7" s="55" customFormat="1" ht="13.5">
      <c r="A46" s="54" t="s">
        <v>58</v>
      </c>
      <c r="B46" s="76">
        <v>13337</v>
      </c>
      <c r="C46" s="76">
        <v>99</v>
      </c>
      <c r="D46" s="125">
        <v>49</v>
      </c>
      <c r="E46" s="126">
        <v>13387</v>
      </c>
      <c r="F46" s="76">
        <v>8805</v>
      </c>
      <c r="G46" s="127">
        <v>4582</v>
      </c>
    </row>
    <row r="47" spans="1:7" s="55" customFormat="1" ht="13.5">
      <c r="A47" s="54" t="s">
        <v>59</v>
      </c>
      <c r="B47" s="76">
        <v>13691</v>
      </c>
      <c r="C47" s="76">
        <v>123</v>
      </c>
      <c r="D47" s="125">
        <v>52</v>
      </c>
      <c r="E47" s="126">
        <v>13762</v>
      </c>
      <c r="F47" s="76">
        <v>8795</v>
      </c>
      <c r="G47" s="127">
        <v>4967</v>
      </c>
    </row>
    <row r="48" spans="1:7" s="55" customFormat="1" ht="13.5">
      <c r="A48" s="54" t="s">
        <v>60</v>
      </c>
      <c r="B48" s="76">
        <v>20420</v>
      </c>
      <c r="C48" s="76">
        <v>175</v>
      </c>
      <c r="D48" s="125">
        <v>81</v>
      </c>
      <c r="E48" s="126">
        <v>20514</v>
      </c>
      <c r="F48" s="76">
        <v>13288</v>
      </c>
      <c r="G48" s="127">
        <v>7226</v>
      </c>
    </row>
    <row r="49" spans="1:7" s="55" customFormat="1" ht="13.5">
      <c r="A49" s="54" t="s">
        <v>61</v>
      </c>
      <c r="B49" s="76">
        <v>10379</v>
      </c>
      <c r="C49" s="76">
        <v>79</v>
      </c>
      <c r="D49" s="125">
        <v>46</v>
      </c>
      <c r="E49" s="126">
        <v>10412</v>
      </c>
      <c r="F49" s="76">
        <v>6913</v>
      </c>
      <c r="G49" s="127">
        <v>3499</v>
      </c>
    </row>
    <row r="50" spans="1:7" s="55" customFormat="1" ht="13.5">
      <c r="A50" s="54" t="s">
        <v>62</v>
      </c>
      <c r="B50" s="76">
        <v>20632</v>
      </c>
      <c r="C50" s="76">
        <v>195</v>
      </c>
      <c r="D50" s="125">
        <v>118</v>
      </c>
      <c r="E50" s="126">
        <v>20709</v>
      </c>
      <c r="F50" s="76">
        <v>13296</v>
      </c>
      <c r="G50" s="127">
        <v>7413</v>
      </c>
    </row>
    <row r="51" spans="1:7" s="55" customFormat="1" ht="13.5">
      <c r="A51" s="54" t="s">
        <v>63</v>
      </c>
      <c r="B51" s="76">
        <v>9535</v>
      </c>
      <c r="C51" s="76">
        <v>116</v>
      </c>
      <c r="D51" s="125">
        <v>48</v>
      </c>
      <c r="E51" s="126">
        <v>9603</v>
      </c>
      <c r="F51" s="76">
        <v>6224</v>
      </c>
      <c r="G51" s="127">
        <v>3379</v>
      </c>
    </row>
    <row r="52" spans="1:7" s="55" customFormat="1" ht="13.5">
      <c r="A52" s="54" t="s">
        <v>64</v>
      </c>
      <c r="B52" s="76">
        <v>7729</v>
      </c>
      <c r="C52" s="76">
        <v>60</v>
      </c>
      <c r="D52" s="125">
        <v>15</v>
      </c>
      <c r="E52" s="126">
        <v>7774</v>
      </c>
      <c r="F52" s="76">
        <v>4942</v>
      </c>
      <c r="G52" s="127">
        <v>2832</v>
      </c>
    </row>
    <row r="53" spans="1:7" s="55" customFormat="1" ht="13.5">
      <c r="A53" s="54" t="s">
        <v>65</v>
      </c>
      <c r="B53" s="76">
        <v>13540</v>
      </c>
      <c r="C53" s="76">
        <v>83</v>
      </c>
      <c r="D53" s="125">
        <v>48</v>
      </c>
      <c r="E53" s="126">
        <v>13575</v>
      </c>
      <c r="F53" s="76">
        <v>8030</v>
      </c>
      <c r="G53" s="127">
        <v>5545</v>
      </c>
    </row>
    <row r="54" spans="1:7" s="55" customFormat="1" ht="13.5">
      <c r="A54" s="54" t="s">
        <v>66</v>
      </c>
      <c r="B54" s="76">
        <v>33283</v>
      </c>
      <c r="C54" s="76">
        <v>195</v>
      </c>
      <c r="D54" s="125">
        <v>166</v>
      </c>
      <c r="E54" s="126">
        <v>33312</v>
      </c>
      <c r="F54" s="76">
        <v>19790</v>
      </c>
      <c r="G54" s="127">
        <v>13522</v>
      </c>
    </row>
    <row r="55" spans="1:7" s="55" customFormat="1" ht="13.5">
      <c r="A55" s="56" t="s">
        <v>67</v>
      </c>
      <c r="B55" s="57">
        <f aca="true" t="shared" si="2" ref="B55:G55">SUM(B29:B54)</f>
        <v>640446</v>
      </c>
      <c r="C55" s="57">
        <f t="shared" si="2"/>
        <v>4631</v>
      </c>
      <c r="D55" s="60">
        <f t="shared" si="2"/>
        <v>2679</v>
      </c>
      <c r="E55" s="83">
        <f t="shared" si="2"/>
        <v>642398</v>
      </c>
      <c r="F55" s="59">
        <f t="shared" si="2"/>
        <v>388621</v>
      </c>
      <c r="G55" s="61">
        <f t="shared" si="2"/>
        <v>253777</v>
      </c>
    </row>
    <row r="56" spans="1:7" s="55" customFormat="1" ht="13.5">
      <c r="A56" s="54" t="s">
        <v>68</v>
      </c>
      <c r="B56" s="76">
        <v>4839</v>
      </c>
      <c r="C56" s="76">
        <v>38</v>
      </c>
      <c r="D56" s="125">
        <v>14</v>
      </c>
      <c r="E56" s="126">
        <v>4863</v>
      </c>
      <c r="F56" s="76">
        <v>3043</v>
      </c>
      <c r="G56" s="127">
        <v>1820</v>
      </c>
    </row>
    <row r="57" spans="1:7" s="55" customFormat="1" ht="13.5">
      <c r="A57" s="54" t="s">
        <v>69</v>
      </c>
      <c r="B57" s="76">
        <v>2729</v>
      </c>
      <c r="C57" s="76">
        <v>19</v>
      </c>
      <c r="D57" s="125">
        <v>13</v>
      </c>
      <c r="E57" s="126">
        <v>2735</v>
      </c>
      <c r="F57" s="76">
        <v>1528</v>
      </c>
      <c r="G57" s="127">
        <v>1207</v>
      </c>
    </row>
    <row r="58" spans="1:7" s="55" customFormat="1" ht="13.5">
      <c r="A58" s="54" t="s">
        <v>70</v>
      </c>
      <c r="B58" s="76">
        <v>1061</v>
      </c>
      <c r="C58" s="76">
        <v>1</v>
      </c>
      <c r="D58" s="125">
        <v>5</v>
      </c>
      <c r="E58" s="126">
        <v>1057</v>
      </c>
      <c r="F58" s="76">
        <v>507</v>
      </c>
      <c r="G58" s="127">
        <v>550</v>
      </c>
    </row>
    <row r="59" spans="1:7" s="55" customFormat="1" ht="13.5">
      <c r="A59" s="54" t="s">
        <v>71</v>
      </c>
      <c r="B59" s="76">
        <v>2162</v>
      </c>
      <c r="C59" s="76">
        <v>4</v>
      </c>
      <c r="D59" s="125">
        <v>4</v>
      </c>
      <c r="E59" s="126">
        <v>2162</v>
      </c>
      <c r="F59" s="76">
        <v>1071</v>
      </c>
      <c r="G59" s="127">
        <v>1091</v>
      </c>
    </row>
    <row r="60" spans="1:7" s="55" customFormat="1" ht="13.5">
      <c r="A60" s="56" t="s">
        <v>72</v>
      </c>
      <c r="B60" s="57">
        <f aca="true" t="shared" si="3" ref="B60:G60">SUM(B56:B59)</f>
        <v>10791</v>
      </c>
      <c r="C60" s="57">
        <f t="shared" si="3"/>
        <v>62</v>
      </c>
      <c r="D60" s="60">
        <f t="shared" si="3"/>
        <v>36</v>
      </c>
      <c r="E60" s="83">
        <f t="shared" si="3"/>
        <v>10817</v>
      </c>
      <c r="F60" s="57">
        <f t="shared" si="3"/>
        <v>6149</v>
      </c>
      <c r="G60" s="61">
        <f t="shared" si="3"/>
        <v>4668</v>
      </c>
    </row>
    <row r="61" spans="1:7" s="55" customFormat="1" ht="13.5">
      <c r="A61" s="54" t="s">
        <v>73</v>
      </c>
      <c r="B61" s="76">
        <v>2529</v>
      </c>
      <c r="C61" s="76">
        <v>7</v>
      </c>
      <c r="D61" s="125">
        <v>12</v>
      </c>
      <c r="E61" s="126">
        <v>2524</v>
      </c>
      <c r="F61" s="76">
        <v>1258</v>
      </c>
      <c r="G61" s="127">
        <v>1266</v>
      </c>
    </row>
    <row r="62" spans="1:7" s="55" customFormat="1" ht="13.5">
      <c r="A62" s="54" t="s">
        <v>74</v>
      </c>
      <c r="B62" s="76">
        <v>79</v>
      </c>
      <c r="C62" s="76">
        <v>1</v>
      </c>
      <c r="D62" s="125">
        <v>0</v>
      </c>
      <c r="E62" s="126">
        <v>80</v>
      </c>
      <c r="F62" s="76">
        <v>39</v>
      </c>
      <c r="G62" s="127">
        <v>41</v>
      </c>
    </row>
    <row r="63" spans="1:7" s="55" customFormat="1" ht="13.5">
      <c r="A63" s="54" t="s">
        <v>75</v>
      </c>
      <c r="B63" s="76">
        <v>992</v>
      </c>
      <c r="C63" s="76">
        <v>6</v>
      </c>
      <c r="D63" s="125">
        <v>5</v>
      </c>
      <c r="E63" s="126">
        <v>993</v>
      </c>
      <c r="F63" s="76">
        <v>480</v>
      </c>
      <c r="G63" s="127">
        <v>513</v>
      </c>
    </row>
    <row r="64" spans="1:7" s="55" customFormat="1" ht="13.5">
      <c r="A64" s="54" t="s">
        <v>76</v>
      </c>
      <c r="B64" s="76">
        <v>520</v>
      </c>
      <c r="C64" s="76">
        <v>0</v>
      </c>
      <c r="D64" s="125">
        <v>2</v>
      </c>
      <c r="E64" s="126">
        <v>518</v>
      </c>
      <c r="F64" s="76">
        <v>276</v>
      </c>
      <c r="G64" s="127">
        <v>242</v>
      </c>
    </row>
    <row r="65" spans="1:7" s="55" customFormat="1" ht="13.5">
      <c r="A65" s="54" t="s">
        <v>77</v>
      </c>
      <c r="B65" s="76">
        <v>1190</v>
      </c>
      <c r="C65" s="76">
        <v>4</v>
      </c>
      <c r="D65" s="125">
        <v>4</v>
      </c>
      <c r="E65" s="126">
        <v>1190</v>
      </c>
      <c r="F65" s="76">
        <v>612</v>
      </c>
      <c r="G65" s="127">
        <v>578</v>
      </c>
    </row>
    <row r="66" spans="1:7" s="55" customFormat="1" ht="13.5">
      <c r="A66" s="54" t="s">
        <v>78</v>
      </c>
      <c r="B66" s="76">
        <v>47</v>
      </c>
      <c r="C66" s="76">
        <v>0</v>
      </c>
      <c r="D66" s="125">
        <v>0</v>
      </c>
      <c r="E66" s="126">
        <v>47</v>
      </c>
      <c r="F66" s="76">
        <v>17</v>
      </c>
      <c r="G66" s="127">
        <v>30</v>
      </c>
    </row>
    <row r="67" spans="1:7" s="55" customFormat="1" ht="13.5">
      <c r="A67" s="54" t="s">
        <v>79</v>
      </c>
      <c r="B67" s="76">
        <v>2494</v>
      </c>
      <c r="C67" s="76">
        <v>16</v>
      </c>
      <c r="D67" s="125">
        <v>8</v>
      </c>
      <c r="E67" s="126">
        <v>2502</v>
      </c>
      <c r="F67" s="76">
        <v>1291</v>
      </c>
      <c r="G67" s="127">
        <v>1211</v>
      </c>
    </row>
    <row r="68" spans="1:7" s="55" customFormat="1" ht="13.5">
      <c r="A68" s="54" t="s">
        <v>80</v>
      </c>
      <c r="B68" s="76">
        <v>31</v>
      </c>
      <c r="C68" s="76">
        <v>0</v>
      </c>
      <c r="D68" s="125">
        <v>1</v>
      </c>
      <c r="E68" s="126">
        <v>30</v>
      </c>
      <c r="F68" s="76">
        <v>13</v>
      </c>
      <c r="G68" s="127">
        <v>17</v>
      </c>
    </row>
    <row r="69" spans="1:7" s="55" customFormat="1" ht="13.5">
      <c r="A69" s="54" t="s">
        <v>81</v>
      </c>
      <c r="B69" s="76">
        <v>247</v>
      </c>
      <c r="C69" s="76">
        <v>0</v>
      </c>
      <c r="D69" s="125">
        <v>2</v>
      </c>
      <c r="E69" s="126">
        <v>245</v>
      </c>
      <c r="F69" s="76">
        <v>138</v>
      </c>
      <c r="G69" s="127">
        <v>107</v>
      </c>
    </row>
    <row r="70" spans="1:7" s="55" customFormat="1" ht="14.25" thickBot="1">
      <c r="A70" s="63" t="s">
        <v>82</v>
      </c>
      <c r="B70" s="64">
        <f aca="true" t="shared" si="4" ref="B70:G70">SUM(B61:B69)</f>
        <v>8129</v>
      </c>
      <c r="C70" s="64">
        <f t="shared" si="4"/>
        <v>34</v>
      </c>
      <c r="D70" s="65">
        <f t="shared" si="4"/>
        <v>34</v>
      </c>
      <c r="E70" s="82">
        <f t="shared" si="4"/>
        <v>8129</v>
      </c>
      <c r="F70" s="64">
        <f t="shared" si="4"/>
        <v>4124</v>
      </c>
      <c r="G70" s="66">
        <f t="shared" si="4"/>
        <v>4005</v>
      </c>
    </row>
    <row r="71" spans="1:5" ht="14.25">
      <c r="A71" s="2"/>
      <c r="B71" s="2"/>
      <c r="C71" s="2"/>
      <c r="D71" s="2"/>
      <c r="E71" s="2"/>
    </row>
    <row r="72" spans="1:5" ht="17.25">
      <c r="A72" s="13"/>
      <c r="B72" s="13"/>
      <c r="C72" s="13"/>
      <c r="D72" s="13"/>
      <c r="E72" s="13"/>
    </row>
    <row r="73" spans="1:5" ht="17.25">
      <c r="A73" s="13"/>
      <c r="B73" s="13"/>
      <c r="C73" s="13"/>
      <c r="D73" s="13"/>
      <c r="E73" s="13"/>
    </row>
    <row r="74" spans="1:5" ht="17.25">
      <c r="A74" s="13"/>
      <c r="B74" s="13"/>
      <c r="C74" s="13"/>
      <c r="D74" s="13"/>
      <c r="E74" s="13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zoomScale="95" zoomScaleNormal="95" workbookViewId="0" topLeftCell="A1">
      <pane xSplit="1" topLeftCell="B1" activePane="topRight" state="frozen"/>
      <selection pane="topLeft" activeCell="A1" sqref="A1"/>
      <selection pane="topRight" activeCell="D24" sqref="D24"/>
    </sheetView>
  </sheetViews>
  <sheetFormatPr defaultColWidth="8.796875" defaultRowHeight="14.25"/>
  <cols>
    <col min="1" max="1" width="13.3984375" style="119" customWidth="1"/>
    <col min="2" max="7" width="9.09765625" style="119" bestFit="1" customWidth="1"/>
    <col min="8" max="8" width="10.09765625" style="119" customWidth="1"/>
    <col min="9" max="21" width="9.09765625" style="119" bestFit="1" customWidth="1"/>
    <col min="22" max="22" width="10.3984375" style="119" customWidth="1"/>
    <col min="23" max="28" width="9.09765625" style="119" bestFit="1" customWidth="1"/>
    <col min="29" max="16384" width="9" style="119" customWidth="1"/>
  </cols>
  <sheetData>
    <row r="1" spans="1:36" ht="17.25">
      <c r="A1" s="13" t="s">
        <v>108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2" t="s">
        <v>159</v>
      </c>
      <c r="AJ1" s="2"/>
    </row>
    <row r="2" spans="1:36" ht="18" thickBot="1">
      <c r="A2" s="13"/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I2" s="2"/>
      <c r="AJ2" s="2"/>
    </row>
    <row r="3" spans="1:36" ht="14.25">
      <c r="A3" s="148" t="s">
        <v>0</v>
      </c>
      <c r="B3" s="209" t="s">
        <v>90</v>
      </c>
      <c r="C3" s="209"/>
      <c r="D3" s="209"/>
      <c r="E3" s="209"/>
      <c r="F3" s="209"/>
      <c r="G3" s="209"/>
      <c r="H3" s="209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09" t="s">
        <v>91</v>
      </c>
      <c r="X3" s="209"/>
      <c r="Y3" s="209"/>
      <c r="Z3" s="209"/>
      <c r="AA3" s="209"/>
      <c r="AB3" s="209"/>
      <c r="AC3" s="209"/>
      <c r="AD3" s="209" t="s">
        <v>92</v>
      </c>
      <c r="AE3" s="209"/>
      <c r="AF3" s="209"/>
      <c r="AG3" s="209"/>
      <c r="AH3" s="209"/>
      <c r="AI3" s="209"/>
      <c r="AJ3" s="212"/>
    </row>
    <row r="4" spans="1:36" ht="14.25">
      <c r="A4" s="138"/>
      <c r="B4" s="210"/>
      <c r="C4" s="210"/>
      <c r="D4" s="210"/>
      <c r="E4" s="210"/>
      <c r="F4" s="210"/>
      <c r="G4" s="210"/>
      <c r="H4" s="210"/>
      <c r="I4" s="214" t="s">
        <v>93</v>
      </c>
      <c r="J4" s="214"/>
      <c r="K4" s="214"/>
      <c r="L4" s="214"/>
      <c r="M4" s="214"/>
      <c r="N4" s="214"/>
      <c r="O4" s="214"/>
      <c r="P4" s="214" t="s">
        <v>94</v>
      </c>
      <c r="Q4" s="214"/>
      <c r="R4" s="214"/>
      <c r="S4" s="214"/>
      <c r="T4" s="214"/>
      <c r="U4" s="214"/>
      <c r="V4" s="214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3"/>
    </row>
    <row r="5" spans="1:36" ht="15" thickBot="1">
      <c r="A5" s="208"/>
      <c r="B5" s="3" t="s">
        <v>84</v>
      </c>
      <c r="C5" s="3" t="s">
        <v>85</v>
      </c>
      <c r="D5" s="3" t="s">
        <v>86</v>
      </c>
      <c r="E5" s="3" t="s">
        <v>87</v>
      </c>
      <c r="F5" s="3" t="s">
        <v>88</v>
      </c>
      <c r="G5" s="3" t="s">
        <v>89</v>
      </c>
      <c r="H5" s="3" t="s">
        <v>95</v>
      </c>
      <c r="I5" s="3" t="s">
        <v>84</v>
      </c>
      <c r="J5" s="3" t="s">
        <v>85</v>
      </c>
      <c r="K5" s="3" t="s">
        <v>86</v>
      </c>
      <c r="L5" s="3" t="s">
        <v>87</v>
      </c>
      <c r="M5" s="3" t="s">
        <v>88</v>
      </c>
      <c r="N5" s="3" t="s">
        <v>89</v>
      </c>
      <c r="O5" s="3" t="s">
        <v>95</v>
      </c>
      <c r="P5" s="3" t="s">
        <v>84</v>
      </c>
      <c r="Q5" s="3" t="s">
        <v>85</v>
      </c>
      <c r="R5" s="3" t="s">
        <v>86</v>
      </c>
      <c r="S5" s="3" t="s">
        <v>87</v>
      </c>
      <c r="T5" s="3" t="s">
        <v>88</v>
      </c>
      <c r="U5" s="3" t="s">
        <v>89</v>
      </c>
      <c r="V5" s="3" t="s">
        <v>95</v>
      </c>
      <c r="W5" s="3" t="s">
        <v>84</v>
      </c>
      <c r="X5" s="3" t="s">
        <v>85</v>
      </c>
      <c r="Y5" s="3" t="s">
        <v>86</v>
      </c>
      <c r="Z5" s="3" t="s">
        <v>87</v>
      </c>
      <c r="AA5" s="3" t="s">
        <v>88</v>
      </c>
      <c r="AB5" s="3" t="s">
        <v>89</v>
      </c>
      <c r="AC5" s="3" t="s">
        <v>95</v>
      </c>
      <c r="AD5" s="3" t="s">
        <v>84</v>
      </c>
      <c r="AE5" s="3" t="s">
        <v>85</v>
      </c>
      <c r="AF5" s="3" t="s">
        <v>86</v>
      </c>
      <c r="AG5" s="3" t="s">
        <v>87</v>
      </c>
      <c r="AH5" s="3" t="s">
        <v>88</v>
      </c>
      <c r="AI5" s="3" t="s">
        <v>89</v>
      </c>
      <c r="AJ5" s="4" t="s">
        <v>95</v>
      </c>
    </row>
    <row r="6" spans="1:36" ht="18.75" customHeight="1" thickTop="1">
      <c r="A6" s="22" t="s">
        <v>16</v>
      </c>
      <c r="B6" s="5">
        <f>B30+B57+B62+B72</f>
        <v>48592</v>
      </c>
      <c r="C6" s="5">
        <f aca="true" t="shared" si="0" ref="C6:AJ6">C30+C57+C62+C72</f>
        <v>100454</v>
      </c>
      <c r="D6" s="5">
        <f t="shared" si="0"/>
        <v>50345</v>
      </c>
      <c r="E6" s="5">
        <f t="shared" si="0"/>
        <v>42850</v>
      </c>
      <c r="F6" s="5">
        <f t="shared" si="0"/>
        <v>41725</v>
      </c>
      <c r="G6" s="5">
        <f t="shared" si="0"/>
        <v>38514</v>
      </c>
      <c r="H6" s="5">
        <f t="shared" si="0"/>
        <v>322480</v>
      </c>
      <c r="I6" s="5">
        <f t="shared" si="0"/>
        <v>10333</v>
      </c>
      <c r="J6" s="5">
        <f t="shared" si="0"/>
        <v>20130</v>
      </c>
      <c r="K6" s="5">
        <f t="shared" si="0"/>
        <v>9844</v>
      </c>
      <c r="L6" s="5">
        <f t="shared" si="0"/>
        <v>7527</v>
      </c>
      <c r="M6" s="5">
        <f t="shared" si="0"/>
        <v>6621</v>
      </c>
      <c r="N6" s="5">
        <f t="shared" si="0"/>
        <v>6327</v>
      </c>
      <c r="O6" s="5">
        <f t="shared" si="0"/>
        <v>60782</v>
      </c>
      <c r="P6" s="5">
        <f t="shared" si="0"/>
        <v>38259</v>
      </c>
      <c r="Q6" s="5">
        <f t="shared" si="0"/>
        <v>80324</v>
      </c>
      <c r="R6" s="5">
        <f t="shared" si="0"/>
        <v>40501</v>
      </c>
      <c r="S6" s="5">
        <f t="shared" si="0"/>
        <v>35323</v>
      </c>
      <c r="T6" s="5">
        <f t="shared" si="0"/>
        <v>35104</v>
      </c>
      <c r="U6" s="5">
        <f t="shared" si="0"/>
        <v>32187</v>
      </c>
      <c r="V6" s="5">
        <f t="shared" si="0"/>
        <v>261698</v>
      </c>
      <c r="W6" s="5">
        <f t="shared" si="0"/>
        <v>629</v>
      </c>
      <c r="X6" s="5">
        <f t="shared" si="0"/>
        <v>3440</v>
      </c>
      <c r="Y6" s="5">
        <f t="shared" si="0"/>
        <v>2666</v>
      </c>
      <c r="Z6" s="5">
        <f t="shared" si="0"/>
        <v>1928</v>
      </c>
      <c r="AA6" s="5">
        <f t="shared" si="0"/>
        <v>1592</v>
      </c>
      <c r="AB6" s="5">
        <f t="shared" si="0"/>
        <v>1947</v>
      </c>
      <c r="AC6" s="5">
        <f t="shared" si="0"/>
        <v>12202</v>
      </c>
      <c r="AD6" s="5">
        <f t="shared" si="0"/>
        <v>49221</v>
      </c>
      <c r="AE6" s="5">
        <f t="shared" si="0"/>
        <v>103894</v>
      </c>
      <c r="AF6" s="5">
        <f t="shared" si="0"/>
        <v>53011</v>
      </c>
      <c r="AG6" s="5">
        <f t="shared" si="0"/>
        <v>44778</v>
      </c>
      <c r="AH6" s="5">
        <f t="shared" si="0"/>
        <v>43317</v>
      </c>
      <c r="AI6" s="5">
        <f t="shared" si="0"/>
        <v>40461</v>
      </c>
      <c r="AJ6" s="113">
        <f t="shared" si="0"/>
        <v>334682</v>
      </c>
    </row>
    <row r="7" spans="1:36" ht="18.75" customHeight="1">
      <c r="A7" s="23" t="s">
        <v>17</v>
      </c>
      <c r="B7" s="18">
        <v>288</v>
      </c>
      <c r="C7" s="18">
        <v>419</v>
      </c>
      <c r="D7" s="18">
        <v>250</v>
      </c>
      <c r="E7" s="18">
        <v>181</v>
      </c>
      <c r="F7" s="18">
        <v>214</v>
      </c>
      <c r="G7" s="18">
        <v>230</v>
      </c>
      <c r="H7" s="51">
        <f>SUM(B7:G7)</f>
        <v>1582</v>
      </c>
      <c r="I7" s="18">
        <v>64</v>
      </c>
      <c r="J7" s="18">
        <v>53</v>
      </c>
      <c r="K7" s="18">
        <v>37</v>
      </c>
      <c r="L7" s="18">
        <v>18</v>
      </c>
      <c r="M7" s="18">
        <v>23</v>
      </c>
      <c r="N7" s="18">
        <v>26</v>
      </c>
      <c r="O7" s="51">
        <f>SUM(I7:N7)</f>
        <v>221</v>
      </c>
      <c r="P7" s="18">
        <v>224</v>
      </c>
      <c r="Q7" s="18">
        <v>366</v>
      </c>
      <c r="R7" s="18">
        <v>213</v>
      </c>
      <c r="S7" s="18">
        <v>163</v>
      </c>
      <c r="T7" s="18">
        <v>191</v>
      </c>
      <c r="U7" s="18">
        <v>204</v>
      </c>
      <c r="V7" s="51">
        <f>SUM(P7:U7)</f>
        <v>1361</v>
      </c>
      <c r="W7" s="47">
        <v>3</v>
      </c>
      <c r="X7" s="47">
        <v>13</v>
      </c>
      <c r="Y7" s="47">
        <v>6</v>
      </c>
      <c r="Z7" s="47">
        <v>5</v>
      </c>
      <c r="AA7" s="47">
        <v>3</v>
      </c>
      <c r="AB7" s="47">
        <v>6</v>
      </c>
      <c r="AC7" s="6">
        <f>SUM(W7:AB7)</f>
        <v>36</v>
      </c>
      <c r="AD7" s="6">
        <f aca="true" t="shared" si="1" ref="AD7:AI22">SUM(B7,W7)</f>
        <v>291</v>
      </c>
      <c r="AE7" s="6">
        <f t="shared" si="1"/>
        <v>432</v>
      </c>
      <c r="AF7" s="6">
        <f t="shared" si="1"/>
        <v>256</v>
      </c>
      <c r="AG7" s="6">
        <f t="shared" si="1"/>
        <v>186</v>
      </c>
      <c r="AH7" s="6">
        <f t="shared" si="1"/>
        <v>217</v>
      </c>
      <c r="AI7" s="6">
        <f t="shared" si="1"/>
        <v>236</v>
      </c>
      <c r="AJ7" s="7">
        <f>SUM(AD7:AI7)</f>
        <v>1618</v>
      </c>
    </row>
    <row r="8" spans="1:36" ht="18.75" customHeight="1">
      <c r="A8" s="17" t="s">
        <v>18</v>
      </c>
      <c r="B8" s="18">
        <v>542</v>
      </c>
      <c r="C8" s="18">
        <v>682</v>
      </c>
      <c r="D8" s="18">
        <v>414</v>
      </c>
      <c r="E8" s="18">
        <v>386</v>
      </c>
      <c r="F8" s="18">
        <v>360</v>
      </c>
      <c r="G8" s="18">
        <v>270</v>
      </c>
      <c r="H8" s="51">
        <f aca="true" t="shared" si="2" ref="H8:H71">SUM(B8:G8)</f>
        <v>2654</v>
      </c>
      <c r="I8" s="18">
        <v>93</v>
      </c>
      <c r="J8" s="18">
        <v>112</v>
      </c>
      <c r="K8" s="18">
        <v>62</v>
      </c>
      <c r="L8" s="18">
        <v>49</v>
      </c>
      <c r="M8" s="18">
        <v>34</v>
      </c>
      <c r="N8" s="18">
        <v>32</v>
      </c>
      <c r="O8" s="51">
        <f aca="true" t="shared" si="3" ref="O8:O71">SUM(I8:N8)</f>
        <v>382</v>
      </c>
      <c r="P8" s="18">
        <v>449</v>
      </c>
      <c r="Q8" s="18">
        <v>570</v>
      </c>
      <c r="R8" s="18">
        <v>352</v>
      </c>
      <c r="S8" s="18">
        <v>337</v>
      </c>
      <c r="T8" s="18">
        <v>326</v>
      </c>
      <c r="U8" s="18">
        <v>238</v>
      </c>
      <c r="V8" s="51">
        <f aca="true" t="shared" si="4" ref="V8:V61">SUM(P8:U8)</f>
        <v>2272</v>
      </c>
      <c r="W8" s="47">
        <v>9</v>
      </c>
      <c r="X8" s="47">
        <v>21</v>
      </c>
      <c r="Y8" s="47">
        <v>11</v>
      </c>
      <c r="Z8" s="47">
        <v>9</v>
      </c>
      <c r="AA8" s="47">
        <v>8</v>
      </c>
      <c r="AB8" s="47">
        <v>9</v>
      </c>
      <c r="AC8" s="6">
        <f aca="true" t="shared" si="5" ref="AC8:AC71">SUM(W8:AB8)</f>
        <v>67</v>
      </c>
      <c r="AD8" s="6">
        <f t="shared" si="1"/>
        <v>551</v>
      </c>
      <c r="AE8" s="6">
        <f t="shared" si="1"/>
        <v>703</v>
      </c>
      <c r="AF8" s="6">
        <f t="shared" si="1"/>
        <v>425</v>
      </c>
      <c r="AG8" s="6">
        <f t="shared" si="1"/>
        <v>395</v>
      </c>
      <c r="AH8" s="6">
        <f t="shared" si="1"/>
        <v>368</v>
      </c>
      <c r="AI8" s="6">
        <f t="shared" si="1"/>
        <v>279</v>
      </c>
      <c r="AJ8" s="7">
        <f aca="true" t="shared" si="6" ref="AJ8:AJ71">SUM(AD8:AI8)</f>
        <v>2721</v>
      </c>
    </row>
    <row r="9" spans="1:36" ht="18.75" customHeight="1">
      <c r="A9" s="17" t="s">
        <v>19</v>
      </c>
      <c r="B9" s="18">
        <v>789</v>
      </c>
      <c r="C9" s="18">
        <v>1209</v>
      </c>
      <c r="D9" s="18">
        <v>742</v>
      </c>
      <c r="E9" s="18">
        <v>596</v>
      </c>
      <c r="F9" s="18">
        <v>689</v>
      </c>
      <c r="G9" s="18">
        <v>602</v>
      </c>
      <c r="H9" s="51">
        <f t="shared" si="2"/>
        <v>4627</v>
      </c>
      <c r="I9" s="18">
        <v>127</v>
      </c>
      <c r="J9" s="18">
        <v>177</v>
      </c>
      <c r="K9" s="18">
        <v>115</v>
      </c>
      <c r="L9" s="18">
        <v>87</v>
      </c>
      <c r="M9" s="18">
        <v>80</v>
      </c>
      <c r="N9" s="18">
        <v>74</v>
      </c>
      <c r="O9" s="51">
        <f t="shared" si="3"/>
        <v>660</v>
      </c>
      <c r="P9" s="18">
        <v>662</v>
      </c>
      <c r="Q9" s="18">
        <v>1032</v>
      </c>
      <c r="R9" s="18">
        <v>627</v>
      </c>
      <c r="S9" s="18">
        <v>509</v>
      </c>
      <c r="T9" s="18">
        <v>609</v>
      </c>
      <c r="U9" s="18">
        <v>528</v>
      </c>
      <c r="V9" s="51">
        <f t="shared" si="4"/>
        <v>3967</v>
      </c>
      <c r="W9" s="47">
        <v>11</v>
      </c>
      <c r="X9" s="47">
        <v>31</v>
      </c>
      <c r="Y9" s="47">
        <v>35</v>
      </c>
      <c r="Z9" s="47">
        <v>24</v>
      </c>
      <c r="AA9" s="47">
        <v>12</v>
      </c>
      <c r="AB9" s="47">
        <v>24</v>
      </c>
      <c r="AC9" s="6">
        <f t="shared" si="5"/>
        <v>137</v>
      </c>
      <c r="AD9" s="6">
        <f t="shared" si="1"/>
        <v>800</v>
      </c>
      <c r="AE9" s="6">
        <f t="shared" si="1"/>
        <v>1240</v>
      </c>
      <c r="AF9" s="6">
        <f t="shared" si="1"/>
        <v>777</v>
      </c>
      <c r="AG9" s="6">
        <f t="shared" si="1"/>
        <v>620</v>
      </c>
      <c r="AH9" s="6">
        <f t="shared" si="1"/>
        <v>701</v>
      </c>
      <c r="AI9" s="6">
        <f t="shared" si="1"/>
        <v>626</v>
      </c>
      <c r="AJ9" s="7">
        <f t="shared" si="6"/>
        <v>4764</v>
      </c>
    </row>
    <row r="10" spans="1:36" ht="18.75" customHeight="1">
      <c r="A10" s="17" t="s">
        <v>20</v>
      </c>
      <c r="B10" s="18">
        <v>1451</v>
      </c>
      <c r="C10" s="18">
        <v>3086</v>
      </c>
      <c r="D10" s="18">
        <v>1413</v>
      </c>
      <c r="E10" s="18">
        <v>1210</v>
      </c>
      <c r="F10" s="18">
        <v>1246</v>
      </c>
      <c r="G10" s="18">
        <v>1142</v>
      </c>
      <c r="H10" s="51">
        <f t="shared" si="2"/>
        <v>9548</v>
      </c>
      <c r="I10" s="18">
        <v>306</v>
      </c>
      <c r="J10" s="18">
        <v>603</v>
      </c>
      <c r="K10" s="18">
        <v>255</v>
      </c>
      <c r="L10" s="18">
        <v>192</v>
      </c>
      <c r="M10" s="18">
        <v>165</v>
      </c>
      <c r="N10" s="18">
        <v>130</v>
      </c>
      <c r="O10" s="51">
        <f t="shared" si="3"/>
        <v>1651</v>
      </c>
      <c r="P10" s="18">
        <v>1145</v>
      </c>
      <c r="Q10" s="18">
        <v>2483</v>
      </c>
      <c r="R10" s="18">
        <v>1158</v>
      </c>
      <c r="S10" s="18">
        <v>1018</v>
      </c>
      <c r="T10" s="18">
        <v>1081</v>
      </c>
      <c r="U10" s="18">
        <v>1012</v>
      </c>
      <c r="V10" s="51">
        <f t="shared" si="4"/>
        <v>7897</v>
      </c>
      <c r="W10" s="47">
        <v>13</v>
      </c>
      <c r="X10" s="47">
        <v>72</v>
      </c>
      <c r="Y10" s="47">
        <v>53</v>
      </c>
      <c r="Z10" s="47">
        <v>46</v>
      </c>
      <c r="AA10" s="47">
        <v>36</v>
      </c>
      <c r="AB10" s="47">
        <v>39</v>
      </c>
      <c r="AC10" s="6">
        <f t="shared" si="5"/>
        <v>259</v>
      </c>
      <c r="AD10" s="6">
        <f t="shared" si="1"/>
        <v>1464</v>
      </c>
      <c r="AE10" s="6">
        <f t="shared" si="1"/>
        <v>3158</v>
      </c>
      <c r="AF10" s="6">
        <f t="shared" si="1"/>
        <v>1466</v>
      </c>
      <c r="AG10" s="6">
        <f t="shared" si="1"/>
        <v>1256</v>
      </c>
      <c r="AH10" s="6">
        <f t="shared" si="1"/>
        <v>1282</v>
      </c>
      <c r="AI10" s="6">
        <f t="shared" si="1"/>
        <v>1181</v>
      </c>
      <c r="AJ10" s="7">
        <f t="shared" si="6"/>
        <v>9807</v>
      </c>
    </row>
    <row r="11" spans="1:36" ht="18.75" customHeight="1">
      <c r="A11" s="17" t="s">
        <v>21</v>
      </c>
      <c r="B11" s="18">
        <v>1003</v>
      </c>
      <c r="C11" s="18">
        <v>1579</v>
      </c>
      <c r="D11" s="18">
        <v>912</v>
      </c>
      <c r="E11" s="18">
        <v>828</v>
      </c>
      <c r="F11" s="18">
        <v>809</v>
      </c>
      <c r="G11" s="18">
        <v>788</v>
      </c>
      <c r="H11" s="51">
        <f t="shared" si="2"/>
        <v>5919</v>
      </c>
      <c r="I11" s="18">
        <v>182</v>
      </c>
      <c r="J11" s="18">
        <v>245</v>
      </c>
      <c r="K11" s="18">
        <v>137</v>
      </c>
      <c r="L11" s="18">
        <v>99</v>
      </c>
      <c r="M11" s="18">
        <v>109</v>
      </c>
      <c r="N11" s="18">
        <v>86</v>
      </c>
      <c r="O11" s="51">
        <f t="shared" si="3"/>
        <v>858</v>
      </c>
      <c r="P11" s="18">
        <v>821</v>
      </c>
      <c r="Q11" s="18">
        <v>1334</v>
      </c>
      <c r="R11" s="18">
        <v>775</v>
      </c>
      <c r="S11" s="18">
        <v>729</v>
      </c>
      <c r="T11" s="18">
        <v>700</v>
      </c>
      <c r="U11" s="18">
        <v>702</v>
      </c>
      <c r="V11" s="51">
        <f t="shared" si="4"/>
        <v>5061</v>
      </c>
      <c r="W11" s="47">
        <v>7</v>
      </c>
      <c r="X11" s="47">
        <v>50</v>
      </c>
      <c r="Y11" s="47">
        <v>37</v>
      </c>
      <c r="Z11" s="47">
        <v>27</v>
      </c>
      <c r="AA11" s="47">
        <v>24</v>
      </c>
      <c r="AB11" s="47">
        <v>25</v>
      </c>
      <c r="AC11" s="6">
        <f t="shared" si="5"/>
        <v>170</v>
      </c>
      <c r="AD11" s="6">
        <f t="shared" si="1"/>
        <v>1010</v>
      </c>
      <c r="AE11" s="6">
        <f t="shared" si="1"/>
        <v>1629</v>
      </c>
      <c r="AF11" s="6">
        <f t="shared" si="1"/>
        <v>949</v>
      </c>
      <c r="AG11" s="6">
        <f t="shared" si="1"/>
        <v>855</v>
      </c>
      <c r="AH11" s="6">
        <f t="shared" si="1"/>
        <v>833</v>
      </c>
      <c r="AI11" s="6">
        <f t="shared" si="1"/>
        <v>813</v>
      </c>
      <c r="AJ11" s="7">
        <f t="shared" si="6"/>
        <v>6089</v>
      </c>
    </row>
    <row r="12" spans="1:36" ht="18.75" customHeight="1">
      <c r="A12" s="17" t="s">
        <v>22</v>
      </c>
      <c r="B12" s="18">
        <v>859</v>
      </c>
      <c r="C12" s="18">
        <v>1818</v>
      </c>
      <c r="D12" s="18">
        <v>855</v>
      </c>
      <c r="E12" s="18">
        <v>739</v>
      </c>
      <c r="F12" s="18">
        <v>776</v>
      </c>
      <c r="G12" s="18">
        <v>709</v>
      </c>
      <c r="H12" s="51">
        <f t="shared" si="2"/>
        <v>5756</v>
      </c>
      <c r="I12" s="18">
        <v>199</v>
      </c>
      <c r="J12" s="18">
        <v>331</v>
      </c>
      <c r="K12" s="18">
        <v>153</v>
      </c>
      <c r="L12" s="18">
        <v>120</v>
      </c>
      <c r="M12" s="18">
        <v>129</v>
      </c>
      <c r="N12" s="18">
        <v>92</v>
      </c>
      <c r="O12" s="51">
        <f t="shared" si="3"/>
        <v>1024</v>
      </c>
      <c r="P12" s="18">
        <v>660</v>
      </c>
      <c r="Q12" s="18">
        <v>1487</v>
      </c>
      <c r="R12" s="18">
        <v>702</v>
      </c>
      <c r="S12" s="18">
        <v>619</v>
      </c>
      <c r="T12" s="18">
        <v>647</v>
      </c>
      <c r="U12" s="18">
        <v>617</v>
      </c>
      <c r="V12" s="51">
        <f t="shared" si="4"/>
        <v>4732</v>
      </c>
      <c r="W12" s="47">
        <v>15</v>
      </c>
      <c r="X12" s="47">
        <v>53</v>
      </c>
      <c r="Y12" s="47">
        <v>42</v>
      </c>
      <c r="Z12" s="47">
        <v>29</v>
      </c>
      <c r="AA12" s="47">
        <v>19</v>
      </c>
      <c r="AB12" s="47">
        <v>33</v>
      </c>
      <c r="AC12" s="6">
        <f t="shared" si="5"/>
        <v>191</v>
      </c>
      <c r="AD12" s="6">
        <f t="shared" si="1"/>
        <v>874</v>
      </c>
      <c r="AE12" s="6">
        <f t="shared" si="1"/>
        <v>1871</v>
      </c>
      <c r="AF12" s="6">
        <f t="shared" si="1"/>
        <v>897</v>
      </c>
      <c r="AG12" s="6">
        <f t="shared" si="1"/>
        <v>768</v>
      </c>
      <c r="AH12" s="6">
        <f t="shared" si="1"/>
        <v>795</v>
      </c>
      <c r="AI12" s="6">
        <f t="shared" si="1"/>
        <v>742</v>
      </c>
      <c r="AJ12" s="7">
        <f t="shared" si="6"/>
        <v>5947</v>
      </c>
    </row>
    <row r="13" spans="1:36" ht="18.75" customHeight="1">
      <c r="A13" s="17" t="s">
        <v>23</v>
      </c>
      <c r="B13" s="18">
        <v>1557</v>
      </c>
      <c r="C13" s="18">
        <v>1771</v>
      </c>
      <c r="D13" s="18">
        <v>868</v>
      </c>
      <c r="E13" s="18">
        <v>780</v>
      </c>
      <c r="F13" s="18">
        <v>790</v>
      </c>
      <c r="G13" s="18">
        <v>633</v>
      </c>
      <c r="H13" s="51">
        <f t="shared" si="2"/>
        <v>6399</v>
      </c>
      <c r="I13" s="18">
        <v>300</v>
      </c>
      <c r="J13" s="18">
        <v>338</v>
      </c>
      <c r="K13" s="18">
        <v>161</v>
      </c>
      <c r="L13" s="18">
        <v>129</v>
      </c>
      <c r="M13" s="18">
        <v>131</v>
      </c>
      <c r="N13" s="18">
        <v>110</v>
      </c>
      <c r="O13" s="51">
        <f t="shared" si="3"/>
        <v>1169</v>
      </c>
      <c r="P13" s="18">
        <v>1257</v>
      </c>
      <c r="Q13" s="18">
        <v>1433</v>
      </c>
      <c r="R13" s="18">
        <v>707</v>
      </c>
      <c r="S13" s="18">
        <v>651</v>
      </c>
      <c r="T13" s="18">
        <v>659</v>
      </c>
      <c r="U13" s="18">
        <v>523</v>
      </c>
      <c r="V13" s="51">
        <f t="shared" si="4"/>
        <v>5230</v>
      </c>
      <c r="W13" s="47">
        <v>25</v>
      </c>
      <c r="X13" s="47">
        <v>88</v>
      </c>
      <c r="Y13" s="47">
        <v>37</v>
      </c>
      <c r="Z13" s="47">
        <v>39</v>
      </c>
      <c r="AA13" s="47">
        <v>23</v>
      </c>
      <c r="AB13" s="47">
        <v>40</v>
      </c>
      <c r="AC13" s="6">
        <f t="shared" si="5"/>
        <v>252</v>
      </c>
      <c r="AD13" s="6">
        <f t="shared" si="1"/>
        <v>1582</v>
      </c>
      <c r="AE13" s="6">
        <f t="shared" si="1"/>
        <v>1859</v>
      </c>
      <c r="AF13" s="6">
        <f t="shared" si="1"/>
        <v>905</v>
      </c>
      <c r="AG13" s="6">
        <f t="shared" si="1"/>
        <v>819</v>
      </c>
      <c r="AH13" s="6">
        <f t="shared" si="1"/>
        <v>813</v>
      </c>
      <c r="AI13" s="6">
        <f t="shared" si="1"/>
        <v>673</v>
      </c>
      <c r="AJ13" s="7">
        <f t="shared" si="6"/>
        <v>6651</v>
      </c>
    </row>
    <row r="14" spans="1:36" ht="18.75" customHeight="1">
      <c r="A14" s="17" t="s">
        <v>24</v>
      </c>
      <c r="B14" s="18">
        <v>1970</v>
      </c>
      <c r="C14" s="18">
        <v>2625</v>
      </c>
      <c r="D14" s="18">
        <v>1413</v>
      </c>
      <c r="E14" s="18">
        <v>1389</v>
      </c>
      <c r="F14" s="18">
        <v>1223</v>
      </c>
      <c r="G14" s="18">
        <v>902</v>
      </c>
      <c r="H14" s="51">
        <f t="shared" si="2"/>
        <v>9522</v>
      </c>
      <c r="I14" s="18">
        <v>458</v>
      </c>
      <c r="J14" s="18">
        <v>589</v>
      </c>
      <c r="K14" s="18">
        <v>306</v>
      </c>
      <c r="L14" s="18">
        <v>273</v>
      </c>
      <c r="M14" s="18">
        <v>212</v>
      </c>
      <c r="N14" s="18">
        <v>178</v>
      </c>
      <c r="O14" s="51">
        <f t="shared" si="3"/>
        <v>2016</v>
      </c>
      <c r="P14" s="18">
        <v>1512</v>
      </c>
      <c r="Q14" s="18">
        <v>2036</v>
      </c>
      <c r="R14" s="18">
        <v>1107</v>
      </c>
      <c r="S14" s="18">
        <v>1116</v>
      </c>
      <c r="T14" s="18">
        <v>1011</v>
      </c>
      <c r="U14" s="18">
        <v>724</v>
      </c>
      <c r="V14" s="51">
        <f t="shared" si="4"/>
        <v>7506</v>
      </c>
      <c r="W14" s="47">
        <v>35</v>
      </c>
      <c r="X14" s="47">
        <v>134</v>
      </c>
      <c r="Y14" s="47">
        <v>107</v>
      </c>
      <c r="Z14" s="47">
        <v>65</v>
      </c>
      <c r="AA14" s="47">
        <v>50</v>
      </c>
      <c r="AB14" s="47">
        <v>62</v>
      </c>
      <c r="AC14" s="6">
        <f t="shared" si="5"/>
        <v>453</v>
      </c>
      <c r="AD14" s="6">
        <f t="shared" si="1"/>
        <v>2005</v>
      </c>
      <c r="AE14" s="6">
        <f t="shared" si="1"/>
        <v>2759</v>
      </c>
      <c r="AF14" s="6">
        <f t="shared" si="1"/>
        <v>1520</v>
      </c>
      <c r="AG14" s="6">
        <f t="shared" si="1"/>
        <v>1454</v>
      </c>
      <c r="AH14" s="6">
        <f t="shared" si="1"/>
        <v>1273</v>
      </c>
      <c r="AI14" s="6">
        <f t="shared" si="1"/>
        <v>964</v>
      </c>
      <c r="AJ14" s="7">
        <f t="shared" si="6"/>
        <v>9975</v>
      </c>
    </row>
    <row r="15" spans="1:36" ht="18.75" customHeight="1">
      <c r="A15" s="17" t="s">
        <v>25</v>
      </c>
      <c r="B15" s="18">
        <v>1994</v>
      </c>
      <c r="C15" s="18">
        <v>2557</v>
      </c>
      <c r="D15" s="18">
        <v>1191</v>
      </c>
      <c r="E15" s="18">
        <v>1193</v>
      </c>
      <c r="F15" s="18">
        <v>1041</v>
      </c>
      <c r="G15" s="18">
        <v>925</v>
      </c>
      <c r="H15" s="51">
        <f t="shared" si="2"/>
        <v>8901</v>
      </c>
      <c r="I15" s="18">
        <v>347</v>
      </c>
      <c r="J15" s="18">
        <v>508</v>
      </c>
      <c r="K15" s="18">
        <v>215</v>
      </c>
      <c r="L15" s="18">
        <v>192</v>
      </c>
      <c r="M15" s="18">
        <v>133</v>
      </c>
      <c r="N15" s="18">
        <v>134</v>
      </c>
      <c r="O15" s="51">
        <f t="shared" si="3"/>
        <v>1529</v>
      </c>
      <c r="P15" s="18">
        <v>1647</v>
      </c>
      <c r="Q15" s="18">
        <v>2049</v>
      </c>
      <c r="R15" s="18">
        <v>976</v>
      </c>
      <c r="S15" s="18">
        <v>1001</v>
      </c>
      <c r="T15" s="18">
        <v>908</v>
      </c>
      <c r="U15" s="18">
        <v>791</v>
      </c>
      <c r="V15" s="51">
        <f t="shared" si="4"/>
        <v>7372</v>
      </c>
      <c r="W15" s="47">
        <v>39</v>
      </c>
      <c r="X15" s="47">
        <v>104</v>
      </c>
      <c r="Y15" s="47">
        <v>56</v>
      </c>
      <c r="Z15" s="47">
        <v>40</v>
      </c>
      <c r="AA15" s="47">
        <v>50</v>
      </c>
      <c r="AB15" s="47">
        <v>41</v>
      </c>
      <c r="AC15" s="6">
        <f t="shared" si="5"/>
        <v>330</v>
      </c>
      <c r="AD15" s="6">
        <f t="shared" si="1"/>
        <v>2033</v>
      </c>
      <c r="AE15" s="6">
        <f t="shared" si="1"/>
        <v>2661</v>
      </c>
      <c r="AF15" s="6">
        <f t="shared" si="1"/>
        <v>1247</v>
      </c>
      <c r="AG15" s="6">
        <f t="shared" si="1"/>
        <v>1233</v>
      </c>
      <c r="AH15" s="6">
        <f t="shared" si="1"/>
        <v>1091</v>
      </c>
      <c r="AI15" s="6">
        <f t="shared" si="1"/>
        <v>966</v>
      </c>
      <c r="AJ15" s="7">
        <f t="shared" si="6"/>
        <v>9231</v>
      </c>
    </row>
    <row r="16" spans="1:36" ht="18.75" customHeight="1">
      <c r="A16" s="17" t="s">
        <v>26</v>
      </c>
      <c r="B16" s="18">
        <v>1094</v>
      </c>
      <c r="C16" s="18">
        <v>2132</v>
      </c>
      <c r="D16" s="18">
        <v>1057</v>
      </c>
      <c r="E16" s="18">
        <v>942</v>
      </c>
      <c r="F16" s="18">
        <v>961</v>
      </c>
      <c r="G16" s="18">
        <v>885</v>
      </c>
      <c r="H16" s="51">
        <f t="shared" si="2"/>
        <v>7071</v>
      </c>
      <c r="I16" s="18">
        <v>194</v>
      </c>
      <c r="J16" s="18">
        <v>349</v>
      </c>
      <c r="K16" s="18">
        <v>153</v>
      </c>
      <c r="L16" s="18">
        <v>126</v>
      </c>
      <c r="M16" s="18">
        <v>130</v>
      </c>
      <c r="N16" s="18">
        <v>131</v>
      </c>
      <c r="O16" s="51">
        <f t="shared" si="3"/>
        <v>1083</v>
      </c>
      <c r="P16" s="18">
        <v>900</v>
      </c>
      <c r="Q16" s="18">
        <v>1783</v>
      </c>
      <c r="R16" s="18">
        <v>904</v>
      </c>
      <c r="S16" s="18">
        <v>816</v>
      </c>
      <c r="T16" s="18">
        <v>831</v>
      </c>
      <c r="U16" s="18">
        <v>754</v>
      </c>
      <c r="V16" s="51">
        <f t="shared" si="4"/>
        <v>5988</v>
      </c>
      <c r="W16" s="47">
        <v>9</v>
      </c>
      <c r="X16" s="47">
        <v>75</v>
      </c>
      <c r="Y16" s="47">
        <v>51</v>
      </c>
      <c r="Z16" s="47">
        <v>26</v>
      </c>
      <c r="AA16" s="47">
        <v>30</v>
      </c>
      <c r="AB16" s="47">
        <v>27</v>
      </c>
      <c r="AC16" s="6">
        <f t="shared" si="5"/>
        <v>218</v>
      </c>
      <c r="AD16" s="6">
        <f t="shared" si="1"/>
        <v>1103</v>
      </c>
      <c r="AE16" s="6">
        <f t="shared" si="1"/>
        <v>2207</v>
      </c>
      <c r="AF16" s="6">
        <f t="shared" si="1"/>
        <v>1108</v>
      </c>
      <c r="AG16" s="6">
        <f t="shared" si="1"/>
        <v>968</v>
      </c>
      <c r="AH16" s="6">
        <f t="shared" si="1"/>
        <v>991</v>
      </c>
      <c r="AI16" s="6">
        <f t="shared" si="1"/>
        <v>912</v>
      </c>
      <c r="AJ16" s="7">
        <f t="shared" si="6"/>
        <v>7289</v>
      </c>
    </row>
    <row r="17" spans="1:36" ht="18.75" customHeight="1">
      <c r="A17" s="17" t="s">
        <v>27</v>
      </c>
      <c r="B17" s="18">
        <v>2803</v>
      </c>
      <c r="C17" s="18">
        <v>5873</v>
      </c>
      <c r="D17" s="18">
        <v>2783</v>
      </c>
      <c r="E17" s="18">
        <v>2389</v>
      </c>
      <c r="F17" s="18">
        <v>2310</v>
      </c>
      <c r="G17" s="18">
        <v>2417</v>
      </c>
      <c r="H17" s="51">
        <f t="shared" si="2"/>
        <v>18575</v>
      </c>
      <c r="I17" s="18">
        <v>556</v>
      </c>
      <c r="J17" s="18">
        <v>1114</v>
      </c>
      <c r="K17" s="18">
        <v>519</v>
      </c>
      <c r="L17" s="18">
        <v>388</v>
      </c>
      <c r="M17" s="18">
        <v>382</v>
      </c>
      <c r="N17" s="18">
        <v>378</v>
      </c>
      <c r="O17" s="51">
        <f t="shared" si="3"/>
        <v>3337</v>
      </c>
      <c r="P17" s="18">
        <v>2247</v>
      </c>
      <c r="Q17" s="18">
        <v>4759</v>
      </c>
      <c r="R17" s="18">
        <v>2264</v>
      </c>
      <c r="S17" s="18">
        <v>2001</v>
      </c>
      <c r="T17" s="18">
        <v>1928</v>
      </c>
      <c r="U17" s="18">
        <v>2039</v>
      </c>
      <c r="V17" s="51">
        <f t="shared" si="4"/>
        <v>15238</v>
      </c>
      <c r="W17" s="47">
        <v>35</v>
      </c>
      <c r="X17" s="47">
        <v>182</v>
      </c>
      <c r="Y17" s="47">
        <v>150</v>
      </c>
      <c r="Z17" s="47">
        <v>112</v>
      </c>
      <c r="AA17" s="47">
        <v>88</v>
      </c>
      <c r="AB17" s="47">
        <v>141</v>
      </c>
      <c r="AC17" s="6">
        <f t="shared" si="5"/>
        <v>708</v>
      </c>
      <c r="AD17" s="6">
        <f t="shared" si="1"/>
        <v>2838</v>
      </c>
      <c r="AE17" s="6">
        <f t="shared" si="1"/>
        <v>6055</v>
      </c>
      <c r="AF17" s="6">
        <f t="shared" si="1"/>
        <v>2933</v>
      </c>
      <c r="AG17" s="6">
        <f t="shared" si="1"/>
        <v>2501</v>
      </c>
      <c r="AH17" s="6">
        <f t="shared" si="1"/>
        <v>2398</v>
      </c>
      <c r="AI17" s="6">
        <f t="shared" si="1"/>
        <v>2558</v>
      </c>
      <c r="AJ17" s="7">
        <f t="shared" si="6"/>
        <v>19283</v>
      </c>
    </row>
    <row r="18" spans="1:36" ht="18.75" customHeight="1">
      <c r="A18" s="17" t="s">
        <v>28</v>
      </c>
      <c r="B18" s="18">
        <v>3371</v>
      </c>
      <c r="C18" s="18">
        <v>7012</v>
      </c>
      <c r="D18" s="18">
        <v>3824</v>
      </c>
      <c r="E18" s="18">
        <v>3027</v>
      </c>
      <c r="F18" s="18">
        <v>2844</v>
      </c>
      <c r="G18" s="18">
        <v>2756</v>
      </c>
      <c r="H18" s="51">
        <f t="shared" si="2"/>
        <v>22834</v>
      </c>
      <c r="I18" s="18">
        <v>608</v>
      </c>
      <c r="J18" s="18">
        <v>1154</v>
      </c>
      <c r="K18" s="18">
        <v>607</v>
      </c>
      <c r="L18" s="18">
        <v>407</v>
      </c>
      <c r="M18" s="18">
        <v>356</v>
      </c>
      <c r="N18" s="18">
        <v>372</v>
      </c>
      <c r="O18" s="51">
        <f t="shared" si="3"/>
        <v>3504</v>
      </c>
      <c r="P18" s="18">
        <v>2763</v>
      </c>
      <c r="Q18" s="18">
        <v>5858</v>
      </c>
      <c r="R18" s="18">
        <v>3217</v>
      </c>
      <c r="S18" s="18">
        <v>2620</v>
      </c>
      <c r="T18" s="18">
        <v>2488</v>
      </c>
      <c r="U18" s="18">
        <v>2384</v>
      </c>
      <c r="V18" s="51">
        <f t="shared" si="4"/>
        <v>19330</v>
      </c>
      <c r="W18" s="47">
        <v>28</v>
      </c>
      <c r="X18" s="47">
        <v>163</v>
      </c>
      <c r="Y18" s="47">
        <v>160</v>
      </c>
      <c r="Z18" s="47">
        <v>103</v>
      </c>
      <c r="AA18" s="47">
        <v>112</v>
      </c>
      <c r="AB18" s="47">
        <v>108</v>
      </c>
      <c r="AC18" s="6">
        <f t="shared" si="5"/>
        <v>674</v>
      </c>
      <c r="AD18" s="6">
        <f t="shared" si="1"/>
        <v>3399</v>
      </c>
      <c r="AE18" s="6">
        <f t="shared" si="1"/>
        <v>7175</v>
      </c>
      <c r="AF18" s="6">
        <f t="shared" si="1"/>
        <v>3984</v>
      </c>
      <c r="AG18" s="6">
        <f t="shared" si="1"/>
        <v>3130</v>
      </c>
      <c r="AH18" s="6">
        <f t="shared" si="1"/>
        <v>2956</v>
      </c>
      <c r="AI18" s="6">
        <f t="shared" si="1"/>
        <v>2864</v>
      </c>
      <c r="AJ18" s="7">
        <f t="shared" si="6"/>
        <v>23508</v>
      </c>
    </row>
    <row r="19" spans="1:36" ht="18.75" customHeight="1">
      <c r="A19" s="17" t="s">
        <v>29</v>
      </c>
      <c r="B19" s="18">
        <v>1241</v>
      </c>
      <c r="C19" s="18">
        <v>2101</v>
      </c>
      <c r="D19" s="18">
        <v>812</v>
      </c>
      <c r="E19" s="18">
        <v>762</v>
      </c>
      <c r="F19" s="18">
        <v>730</v>
      </c>
      <c r="G19" s="18">
        <v>717</v>
      </c>
      <c r="H19" s="51">
        <f t="shared" si="2"/>
        <v>6363</v>
      </c>
      <c r="I19" s="18">
        <v>228</v>
      </c>
      <c r="J19" s="18">
        <v>344</v>
      </c>
      <c r="K19" s="18">
        <v>127</v>
      </c>
      <c r="L19" s="18">
        <v>110</v>
      </c>
      <c r="M19" s="18">
        <v>97</v>
      </c>
      <c r="N19" s="18">
        <v>102</v>
      </c>
      <c r="O19" s="51">
        <f t="shared" si="3"/>
        <v>1008</v>
      </c>
      <c r="P19" s="18">
        <v>1013</v>
      </c>
      <c r="Q19" s="18">
        <v>1757</v>
      </c>
      <c r="R19" s="18">
        <v>685</v>
      </c>
      <c r="S19" s="18">
        <v>652</v>
      </c>
      <c r="T19" s="18">
        <v>633</v>
      </c>
      <c r="U19" s="18">
        <v>615</v>
      </c>
      <c r="V19" s="51">
        <f t="shared" si="4"/>
        <v>5355</v>
      </c>
      <c r="W19" s="47">
        <v>16</v>
      </c>
      <c r="X19" s="47">
        <v>57</v>
      </c>
      <c r="Y19" s="47">
        <v>25</v>
      </c>
      <c r="Z19" s="47">
        <v>26</v>
      </c>
      <c r="AA19" s="47">
        <v>23</v>
      </c>
      <c r="AB19" s="47">
        <v>34</v>
      </c>
      <c r="AC19" s="6">
        <f t="shared" si="5"/>
        <v>181</v>
      </c>
      <c r="AD19" s="6">
        <f t="shared" si="1"/>
        <v>1257</v>
      </c>
      <c r="AE19" s="6">
        <f t="shared" si="1"/>
        <v>2158</v>
      </c>
      <c r="AF19" s="6">
        <f t="shared" si="1"/>
        <v>837</v>
      </c>
      <c r="AG19" s="6">
        <f t="shared" si="1"/>
        <v>788</v>
      </c>
      <c r="AH19" s="6">
        <f t="shared" si="1"/>
        <v>753</v>
      </c>
      <c r="AI19" s="6">
        <f t="shared" si="1"/>
        <v>751</v>
      </c>
      <c r="AJ19" s="7">
        <f t="shared" si="6"/>
        <v>6544</v>
      </c>
    </row>
    <row r="20" spans="1:36" ht="18.75" customHeight="1">
      <c r="A20" s="17" t="s">
        <v>30</v>
      </c>
      <c r="B20" s="18">
        <v>827</v>
      </c>
      <c r="C20" s="18">
        <v>3099</v>
      </c>
      <c r="D20" s="18">
        <v>1646</v>
      </c>
      <c r="E20" s="18">
        <v>1346</v>
      </c>
      <c r="F20" s="18">
        <v>1237</v>
      </c>
      <c r="G20" s="18">
        <v>1158</v>
      </c>
      <c r="H20" s="51">
        <f t="shared" si="2"/>
        <v>9313</v>
      </c>
      <c r="I20" s="18">
        <v>179</v>
      </c>
      <c r="J20" s="18">
        <v>565</v>
      </c>
      <c r="K20" s="18">
        <v>301</v>
      </c>
      <c r="L20" s="18">
        <v>203</v>
      </c>
      <c r="M20" s="18">
        <v>184</v>
      </c>
      <c r="N20" s="18">
        <v>159</v>
      </c>
      <c r="O20" s="51">
        <f t="shared" si="3"/>
        <v>1591</v>
      </c>
      <c r="P20" s="18">
        <v>648</v>
      </c>
      <c r="Q20" s="18">
        <v>2534</v>
      </c>
      <c r="R20" s="18">
        <v>1345</v>
      </c>
      <c r="S20" s="18">
        <v>1143</v>
      </c>
      <c r="T20" s="18">
        <v>1053</v>
      </c>
      <c r="U20" s="18">
        <v>999</v>
      </c>
      <c r="V20" s="51">
        <f t="shared" si="4"/>
        <v>7722</v>
      </c>
      <c r="W20" s="47">
        <v>9</v>
      </c>
      <c r="X20" s="47">
        <v>74</v>
      </c>
      <c r="Y20" s="47">
        <v>82</v>
      </c>
      <c r="Z20" s="47">
        <v>35</v>
      </c>
      <c r="AA20" s="47">
        <v>31</v>
      </c>
      <c r="AB20" s="47">
        <v>53</v>
      </c>
      <c r="AC20" s="6">
        <f t="shared" si="5"/>
        <v>284</v>
      </c>
      <c r="AD20" s="6">
        <f t="shared" si="1"/>
        <v>836</v>
      </c>
      <c r="AE20" s="6">
        <f t="shared" si="1"/>
        <v>3173</v>
      </c>
      <c r="AF20" s="6">
        <f t="shared" si="1"/>
        <v>1728</v>
      </c>
      <c r="AG20" s="6">
        <f t="shared" si="1"/>
        <v>1381</v>
      </c>
      <c r="AH20" s="6">
        <f t="shared" si="1"/>
        <v>1268</v>
      </c>
      <c r="AI20" s="6">
        <f t="shared" si="1"/>
        <v>1211</v>
      </c>
      <c r="AJ20" s="7">
        <f t="shared" si="6"/>
        <v>9597</v>
      </c>
    </row>
    <row r="21" spans="1:36" ht="18.75" customHeight="1">
      <c r="A21" s="17" t="s">
        <v>31</v>
      </c>
      <c r="B21" s="18">
        <v>2736</v>
      </c>
      <c r="C21" s="18">
        <v>4732</v>
      </c>
      <c r="D21" s="18">
        <v>2056</v>
      </c>
      <c r="E21" s="18">
        <v>1735</v>
      </c>
      <c r="F21" s="18">
        <v>1873</v>
      </c>
      <c r="G21" s="18">
        <v>1800</v>
      </c>
      <c r="H21" s="51">
        <f t="shared" si="2"/>
        <v>14932</v>
      </c>
      <c r="I21" s="18">
        <v>439</v>
      </c>
      <c r="J21" s="18">
        <v>762</v>
      </c>
      <c r="K21" s="18">
        <v>299</v>
      </c>
      <c r="L21" s="18">
        <v>226</v>
      </c>
      <c r="M21" s="18">
        <v>234</v>
      </c>
      <c r="N21" s="18">
        <v>235</v>
      </c>
      <c r="O21" s="51">
        <f t="shared" si="3"/>
        <v>2195</v>
      </c>
      <c r="P21" s="18">
        <v>2297</v>
      </c>
      <c r="Q21" s="18">
        <v>3970</v>
      </c>
      <c r="R21" s="18">
        <v>1757</v>
      </c>
      <c r="S21" s="18">
        <v>1509</v>
      </c>
      <c r="T21" s="18">
        <v>1639</v>
      </c>
      <c r="U21" s="18">
        <v>1565</v>
      </c>
      <c r="V21" s="51">
        <f t="shared" si="4"/>
        <v>12737</v>
      </c>
      <c r="W21" s="47">
        <v>23</v>
      </c>
      <c r="X21" s="47">
        <v>131</v>
      </c>
      <c r="Y21" s="47">
        <v>74</v>
      </c>
      <c r="Z21" s="47">
        <v>62</v>
      </c>
      <c r="AA21" s="47">
        <v>48</v>
      </c>
      <c r="AB21" s="47">
        <v>64</v>
      </c>
      <c r="AC21" s="6">
        <f t="shared" si="5"/>
        <v>402</v>
      </c>
      <c r="AD21" s="6">
        <f t="shared" si="1"/>
        <v>2759</v>
      </c>
      <c r="AE21" s="6">
        <f t="shared" si="1"/>
        <v>4863</v>
      </c>
      <c r="AF21" s="6">
        <f t="shared" si="1"/>
        <v>2130</v>
      </c>
      <c r="AG21" s="6">
        <f t="shared" si="1"/>
        <v>1797</v>
      </c>
      <c r="AH21" s="6">
        <f t="shared" si="1"/>
        <v>1921</v>
      </c>
      <c r="AI21" s="6">
        <f t="shared" si="1"/>
        <v>1864</v>
      </c>
      <c r="AJ21" s="7">
        <f t="shared" si="6"/>
        <v>15334</v>
      </c>
    </row>
    <row r="22" spans="1:36" ht="18.75" customHeight="1">
      <c r="A22" s="17" t="s">
        <v>32</v>
      </c>
      <c r="B22" s="18">
        <v>1262</v>
      </c>
      <c r="C22" s="18">
        <v>2308</v>
      </c>
      <c r="D22" s="18">
        <v>1205</v>
      </c>
      <c r="E22" s="18">
        <v>1038</v>
      </c>
      <c r="F22" s="18">
        <v>1045</v>
      </c>
      <c r="G22" s="18">
        <v>807</v>
      </c>
      <c r="H22" s="51">
        <f t="shared" si="2"/>
        <v>7665</v>
      </c>
      <c r="I22" s="18">
        <v>270</v>
      </c>
      <c r="J22" s="18">
        <v>435</v>
      </c>
      <c r="K22" s="18">
        <v>205</v>
      </c>
      <c r="L22" s="18">
        <v>175</v>
      </c>
      <c r="M22" s="18">
        <v>146</v>
      </c>
      <c r="N22" s="18">
        <v>111</v>
      </c>
      <c r="O22" s="51">
        <f t="shared" si="3"/>
        <v>1342</v>
      </c>
      <c r="P22" s="18">
        <v>992</v>
      </c>
      <c r="Q22" s="18">
        <v>1873</v>
      </c>
      <c r="R22" s="18">
        <v>1000</v>
      </c>
      <c r="S22" s="18">
        <v>863</v>
      </c>
      <c r="T22" s="18">
        <v>899</v>
      </c>
      <c r="U22" s="18">
        <v>696</v>
      </c>
      <c r="V22" s="51">
        <f t="shared" si="4"/>
        <v>6323</v>
      </c>
      <c r="W22" s="47">
        <v>12</v>
      </c>
      <c r="X22" s="47">
        <v>66</v>
      </c>
      <c r="Y22" s="47">
        <v>53</v>
      </c>
      <c r="Z22" s="47">
        <v>47</v>
      </c>
      <c r="AA22" s="47">
        <v>34</v>
      </c>
      <c r="AB22" s="47">
        <v>35</v>
      </c>
      <c r="AC22" s="6">
        <f t="shared" si="5"/>
        <v>247</v>
      </c>
      <c r="AD22" s="6">
        <f t="shared" si="1"/>
        <v>1274</v>
      </c>
      <c r="AE22" s="6">
        <f t="shared" si="1"/>
        <v>2374</v>
      </c>
      <c r="AF22" s="6">
        <f t="shared" si="1"/>
        <v>1258</v>
      </c>
      <c r="AG22" s="6">
        <f t="shared" si="1"/>
        <v>1085</v>
      </c>
      <c r="AH22" s="6">
        <f t="shared" si="1"/>
        <v>1079</v>
      </c>
      <c r="AI22" s="6">
        <f t="shared" si="1"/>
        <v>842</v>
      </c>
      <c r="AJ22" s="7">
        <f t="shared" si="6"/>
        <v>7912</v>
      </c>
    </row>
    <row r="23" spans="1:36" ht="18.75" customHeight="1">
      <c r="A23" s="17" t="s">
        <v>33</v>
      </c>
      <c r="B23" s="18">
        <v>1214</v>
      </c>
      <c r="C23" s="18">
        <v>3526</v>
      </c>
      <c r="D23" s="18">
        <v>1861</v>
      </c>
      <c r="E23" s="18">
        <v>1523</v>
      </c>
      <c r="F23" s="18">
        <v>1459</v>
      </c>
      <c r="G23" s="18">
        <v>1236</v>
      </c>
      <c r="H23" s="51">
        <f t="shared" si="2"/>
        <v>10819</v>
      </c>
      <c r="I23" s="18">
        <v>271</v>
      </c>
      <c r="J23" s="18">
        <v>715</v>
      </c>
      <c r="K23" s="18">
        <v>376</v>
      </c>
      <c r="L23" s="18">
        <v>263</v>
      </c>
      <c r="M23" s="18">
        <v>230</v>
      </c>
      <c r="N23" s="18">
        <v>222</v>
      </c>
      <c r="O23" s="51">
        <f t="shared" si="3"/>
        <v>2077</v>
      </c>
      <c r="P23" s="18">
        <v>943</v>
      </c>
      <c r="Q23" s="18">
        <v>2811</v>
      </c>
      <c r="R23" s="18">
        <v>1485</v>
      </c>
      <c r="S23" s="18">
        <v>1260</v>
      </c>
      <c r="T23" s="18">
        <v>1229</v>
      </c>
      <c r="U23" s="18">
        <v>1014</v>
      </c>
      <c r="V23" s="51">
        <f t="shared" si="4"/>
        <v>8742</v>
      </c>
      <c r="W23" s="47">
        <v>13</v>
      </c>
      <c r="X23" s="47">
        <v>88</v>
      </c>
      <c r="Y23" s="47">
        <v>84</v>
      </c>
      <c r="Z23" s="47">
        <v>60</v>
      </c>
      <c r="AA23" s="47">
        <v>44</v>
      </c>
      <c r="AB23" s="47">
        <v>50</v>
      </c>
      <c r="AC23" s="6">
        <f t="shared" si="5"/>
        <v>339</v>
      </c>
      <c r="AD23" s="6">
        <f aca="true" t="shared" si="7" ref="AD23:AI68">SUM(B23,W23)</f>
        <v>1227</v>
      </c>
      <c r="AE23" s="6">
        <f t="shared" si="7"/>
        <v>3614</v>
      </c>
      <c r="AF23" s="6">
        <f t="shared" si="7"/>
        <v>1945</v>
      </c>
      <c r="AG23" s="6">
        <f t="shared" si="7"/>
        <v>1583</v>
      </c>
      <c r="AH23" s="6">
        <f t="shared" si="7"/>
        <v>1503</v>
      </c>
      <c r="AI23" s="6">
        <f t="shared" si="7"/>
        <v>1286</v>
      </c>
      <c r="AJ23" s="7">
        <f t="shared" si="6"/>
        <v>11158</v>
      </c>
    </row>
    <row r="24" spans="1:36" ht="18.75" customHeight="1">
      <c r="A24" s="17" t="s">
        <v>34</v>
      </c>
      <c r="B24" s="18">
        <v>621</v>
      </c>
      <c r="C24" s="18">
        <v>1922</v>
      </c>
      <c r="D24" s="18">
        <v>916</v>
      </c>
      <c r="E24" s="18">
        <v>821</v>
      </c>
      <c r="F24" s="18">
        <v>866</v>
      </c>
      <c r="G24" s="18">
        <v>696</v>
      </c>
      <c r="H24" s="51">
        <f t="shared" si="2"/>
        <v>5842</v>
      </c>
      <c r="I24" s="18">
        <v>126</v>
      </c>
      <c r="J24" s="18">
        <v>391</v>
      </c>
      <c r="K24" s="18">
        <v>167</v>
      </c>
      <c r="L24" s="18">
        <v>147</v>
      </c>
      <c r="M24" s="18">
        <v>143</v>
      </c>
      <c r="N24" s="18">
        <v>103</v>
      </c>
      <c r="O24" s="51">
        <f t="shared" si="3"/>
        <v>1077</v>
      </c>
      <c r="P24" s="18">
        <v>495</v>
      </c>
      <c r="Q24" s="18">
        <v>1531</v>
      </c>
      <c r="R24" s="18">
        <v>749</v>
      </c>
      <c r="S24" s="18">
        <v>674</v>
      </c>
      <c r="T24" s="18">
        <v>723</v>
      </c>
      <c r="U24" s="18">
        <v>593</v>
      </c>
      <c r="V24" s="51">
        <f t="shared" si="4"/>
        <v>4765</v>
      </c>
      <c r="W24" s="47">
        <v>15</v>
      </c>
      <c r="X24" s="47">
        <v>60</v>
      </c>
      <c r="Y24" s="47">
        <v>49</v>
      </c>
      <c r="Z24" s="47">
        <v>40</v>
      </c>
      <c r="AA24" s="47">
        <v>18</v>
      </c>
      <c r="AB24" s="47">
        <v>17</v>
      </c>
      <c r="AC24" s="6">
        <f t="shared" si="5"/>
        <v>199</v>
      </c>
      <c r="AD24" s="6">
        <f t="shared" si="7"/>
        <v>636</v>
      </c>
      <c r="AE24" s="6">
        <f t="shared" si="7"/>
        <v>1982</v>
      </c>
      <c r="AF24" s="6">
        <f t="shared" si="7"/>
        <v>965</v>
      </c>
      <c r="AG24" s="6">
        <f t="shared" si="7"/>
        <v>861</v>
      </c>
      <c r="AH24" s="6">
        <f t="shared" si="7"/>
        <v>884</v>
      </c>
      <c r="AI24" s="6">
        <f t="shared" si="7"/>
        <v>713</v>
      </c>
      <c r="AJ24" s="7">
        <f t="shared" si="6"/>
        <v>6041</v>
      </c>
    </row>
    <row r="25" spans="1:36" ht="18.75" customHeight="1">
      <c r="A25" s="17" t="s">
        <v>35</v>
      </c>
      <c r="B25" s="18">
        <v>2072</v>
      </c>
      <c r="C25" s="18">
        <v>4475</v>
      </c>
      <c r="D25" s="18">
        <v>2293</v>
      </c>
      <c r="E25" s="18">
        <v>1735</v>
      </c>
      <c r="F25" s="18">
        <v>1735</v>
      </c>
      <c r="G25" s="18">
        <v>1647</v>
      </c>
      <c r="H25" s="51">
        <f t="shared" si="2"/>
        <v>13957</v>
      </c>
      <c r="I25" s="18">
        <v>523</v>
      </c>
      <c r="J25" s="18">
        <v>1009</v>
      </c>
      <c r="K25" s="18">
        <v>509</v>
      </c>
      <c r="L25" s="18">
        <v>308</v>
      </c>
      <c r="M25" s="18">
        <v>277</v>
      </c>
      <c r="N25" s="18">
        <v>280</v>
      </c>
      <c r="O25" s="51">
        <f t="shared" si="3"/>
        <v>2906</v>
      </c>
      <c r="P25" s="18">
        <v>1549</v>
      </c>
      <c r="Q25" s="18">
        <v>3466</v>
      </c>
      <c r="R25" s="18">
        <v>1784</v>
      </c>
      <c r="S25" s="18">
        <v>1427</v>
      </c>
      <c r="T25" s="18">
        <v>1458</v>
      </c>
      <c r="U25" s="18">
        <v>1367</v>
      </c>
      <c r="V25" s="51">
        <f t="shared" si="4"/>
        <v>11051</v>
      </c>
      <c r="W25" s="47">
        <v>18</v>
      </c>
      <c r="X25" s="47">
        <v>148</v>
      </c>
      <c r="Y25" s="47">
        <v>117</v>
      </c>
      <c r="Z25" s="47">
        <v>88</v>
      </c>
      <c r="AA25" s="47">
        <v>70</v>
      </c>
      <c r="AB25" s="47">
        <v>73</v>
      </c>
      <c r="AC25" s="6">
        <f t="shared" si="5"/>
        <v>514</v>
      </c>
      <c r="AD25" s="6">
        <f t="shared" si="7"/>
        <v>2090</v>
      </c>
      <c r="AE25" s="6">
        <f t="shared" si="7"/>
        <v>4623</v>
      </c>
      <c r="AF25" s="6">
        <f t="shared" si="7"/>
        <v>2410</v>
      </c>
      <c r="AG25" s="6">
        <f t="shared" si="7"/>
        <v>1823</v>
      </c>
      <c r="AH25" s="6">
        <f t="shared" si="7"/>
        <v>1805</v>
      </c>
      <c r="AI25" s="6">
        <f t="shared" si="7"/>
        <v>1720</v>
      </c>
      <c r="AJ25" s="7">
        <f t="shared" si="6"/>
        <v>14471</v>
      </c>
    </row>
    <row r="26" spans="1:36" ht="18.75" customHeight="1">
      <c r="A26" s="17" t="s">
        <v>36</v>
      </c>
      <c r="B26" s="18">
        <v>2087</v>
      </c>
      <c r="C26" s="18">
        <v>5555</v>
      </c>
      <c r="D26" s="18">
        <v>2476</v>
      </c>
      <c r="E26" s="18">
        <v>2269</v>
      </c>
      <c r="F26" s="18">
        <v>2199</v>
      </c>
      <c r="G26" s="18">
        <v>1921</v>
      </c>
      <c r="H26" s="51">
        <f t="shared" si="2"/>
        <v>16507</v>
      </c>
      <c r="I26" s="18">
        <v>424</v>
      </c>
      <c r="J26" s="18">
        <v>1165</v>
      </c>
      <c r="K26" s="18">
        <v>526</v>
      </c>
      <c r="L26" s="18">
        <v>433</v>
      </c>
      <c r="M26" s="18">
        <v>369</v>
      </c>
      <c r="N26" s="18">
        <v>349</v>
      </c>
      <c r="O26" s="51">
        <f t="shared" si="3"/>
        <v>3266</v>
      </c>
      <c r="P26" s="18">
        <v>1663</v>
      </c>
      <c r="Q26" s="18">
        <v>4390</v>
      </c>
      <c r="R26" s="18">
        <v>1950</v>
      </c>
      <c r="S26" s="18">
        <v>1836</v>
      </c>
      <c r="T26" s="18">
        <v>1830</v>
      </c>
      <c r="U26" s="18">
        <v>1572</v>
      </c>
      <c r="V26" s="51">
        <f t="shared" si="4"/>
        <v>13241</v>
      </c>
      <c r="W26" s="47">
        <v>19</v>
      </c>
      <c r="X26" s="47">
        <v>181</v>
      </c>
      <c r="Y26" s="47">
        <v>115</v>
      </c>
      <c r="Z26" s="47">
        <v>92</v>
      </c>
      <c r="AA26" s="47">
        <v>83</v>
      </c>
      <c r="AB26" s="47">
        <v>101</v>
      </c>
      <c r="AC26" s="6">
        <f t="shared" si="5"/>
        <v>591</v>
      </c>
      <c r="AD26" s="6">
        <f t="shared" si="7"/>
        <v>2106</v>
      </c>
      <c r="AE26" s="6">
        <f t="shared" si="7"/>
        <v>5736</v>
      </c>
      <c r="AF26" s="6">
        <f t="shared" si="7"/>
        <v>2591</v>
      </c>
      <c r="AG26" s="6">
        <f t="shared" si="7"/>
        <v>2361</v>
      </c>
      <c r="AH26" s="6">
        <f t="shared" si="7"/>
        <v>2282</v>
      </c>
      <c r="AI26" s="6">
        <f t="shared" si="7"/>
        <v>2022</v>
      </c>
      <c r="AJ26" s="7">
        <f t="shared" si="6"/>
        <v>17098</v>
      </c>
    </row>
    <row r="27" spans="1:36" ht="18.75" customHeight="1">
      <c r="A27" s="17" t="s">
        <v>37</v>
      </c>
      <c r="B27" s="18">
        <v>2050</v>
      </c>
      <c r="C27" s="18">
        <v>5418</v>
      </c>
      <c r="D27" s="18">
        <v>2914</v>
      </c>
      <c r="E27" s="18">
        <v>2465</v>
      </c>
      <c r="F27" s="18">
        <v>2225</v>
      </c>
      <c r="G27" s="18">
        <v>2152</v>
      </c>
      <c r="H27" s="51">
        <f t="shared" si="2"/>
        <v>17224</v>
      </c>
      <c r="I27" s="18">
        <v>583</v>
      </c>
      <c r="J27" s="18">
        <v>1423</v>
      </c>
      <c r="K27" s="18">
        <v>711</v>
      </c>
      <c r="L27" s="18">
        <v>598</v>
      </c>
      <c r="M27" s="18">
        <v>476</v>
      </c>
      <c r="N27" s="18">
        <v>468</v>
      </c>
      <c r="O27" s="51">
        <f t="shared" si="3"/>
        <v>4259</v>
      </c>
      <c r="P27" s="18">
        <v>1467</v>
      </c>
      <c r="Q27" s="18">
        <v>3995</v>
      </c>
      <c r="R27" s="18">
        <v>2203</v>
      </c>
      <c r="S27" s="18">
        <v>1867</v>
      </c>
      <c r="T27" s="18">
        <v>1749</v>
      </c>
      <c r="U27" s="18">
        <v>1684</v>
      </c>
      <c r="V27" s="51">
        <f t="shared" si="4"/>
        <v>12965</v>
      </c>
      <c r="W27" s="47">
        <v>30</v>
      </c>
      <c r="X27" s="47">
        <v>197</v>
      </c>
      <c r="Y27" s="47">
        <v>167</v>
      </c>
      <c r="Z27" s="47">
        <v>149</v>
      </c>
      <c r="AA27" s="47">
        <v>135</v>
      </c>
      <c r="AB27" s="47">
        <v>132</v>
      </c>
      <c r="AC27" s="6">
        <f t="shared" si="5"/>
        <v>810</v>
      </c>
      <c r="AD27" s="6">
        <f t="shared" si="7"/>
        <v>2080</v>
      </c>
      <c r="AE27" s="6">
        <f t="shared" si="7"/>
        <v>5615</v>
      </c>
      <c r="AF27" s="6">
        <f t="shared" si="7"/>
        <v>3081</v>
      </c>
      <c r="AG27" s="6">
        <f t="shared" si="7"/>
        <v>2614</v>
      </c>
      <c r="AH27" s="6">
        <f t="shared" si="7"/>
        <v>2360</v>
      </c>
      <c r="AI27" s="6">
        <f t="shared" si="7"/>
        <v>2284</v>
      </c>
      <c r="AJ27" s="7">
        <f t="shared" si="6"/>
        <v>18034</v>
      </c>
    </row>
    <row r="28" spans="1:36" ht="18.75" customHeight="1">
      <c r="A28" s="17" t="s">
        <v>38</v>
      </c>
      <c r="B28" s="18">
        <v>1197</v>
      </c>
      <c r="C28" s="18">
        <v>3259</v>
      </c>
      <c r="D28" s="18">
        <v>1657</v>
      </c>
      <c r="E28" s="18">
        <v>1470</v>
      </c>
      <c r="F28" s="18">
        <v>1454</v>
      </c>
      <c r="G28" s="18">
        <v>1271</v>
      </c>
      <c r="H28" s="51">
        <f t="shared" si="2"/>
        <v>10308</v>
      </c>
      <c r="I28" s="18">
        <v>291</v>
      </c>
      <c r="J28" s="18">
        <v>734</v>
      </c>
      <c r="K28" s="18">
        <v>345</v>
      </c>
      <c r="L28" s="18">
        <v>305</v>
      </c>
      <c r="M28" s="18">
        <v>271</v>
      </c>
      <c r="N28" s="18">
        <v>234</v>
      </c>
      <c r="O28" s="51">
        <f t="shared" si="3"/>
        <v>2180</v>
      </c>
      <c r="P28" s="18">
        <v>906</v>
      </c>
      <c r="Q28" s="18">
        <v>2525</v>
      </c>
      <c r="R28" s="18">
        <v>1312</v>
      </c>
      <c r="S28" s="18">
        <v>1165</v>
      </c>
      <c r="T28" s="18">
        <v>1183</v>
      </c>
      <c r="U28" s="18">
        <v>1037</v>
      </c>
      <c r="V28" s="51">
        <f t="shared" si="4"/>
        <v>8128</v>
      </c>
      <c r="W28" s="47">
        <v>17</v>
      </c>
      <c r="X28" s="47">
        <v>124</v>
      </c>
      <c r="Y28" s="47">
        <v>83</v>
      </c>
      <c r="Z28" s="47">
        <v>83</v>
      </c>
      <c r="AA28" s="47">
        <v>51</v>
      </c>
      <c r="AB28" s="47">
        <v>73</v>
      </c>
      <c r="AC28" s="6">
        <f t="shared" si="5"/>
        <v>431</v>
      </c>
      <c r="AD28" s="6">
        <f t="shared" si="7"/>
        <v>1214</v>
      </c>
      <c r="AE28" s="6">
        <f t="shared" si="7"/>
        <v>3383</v>
      </c>
      <c r="AF28" s="6">
        <f t="shared" si="7"/>
        <v>1740</v>
      </c>
      <c r="AG28" s="6">
        <f t="shared" si="7"/>
        <v>1553</v>
      </c>
      <c r="AH28" s="6">
        <f t="shared" si="7"/>
        <v>1505</v>
      </c>
      <c r="AI28" s="6">
        <f t="shared" si="7"/>
        <v>1344</v>
      </c>
      <c r="AJ28" s="7">
        <f t="shared" si="6"/>
        <v>10739</v>
      </c>
    </row>
    <row r="29" spans="1:36" ht="18.75" customHeight="1">
      <c r="A29" s="17" t="s">
        <v>39</v>
      </c>
      <c r="B29" s="18">
        <v>1717</v>
      </c>
      <c r="C29" s="18">
        <v>3234</v>
      </c>
      <c r="D29" s="18">
        <v>1709</v>
      </c>
      <c r="E29" s="18">
        <v>1616</v>
      </c>
      <c r="F29" s="18">
        <v>1722</v>
      </c>
      <c r="G29" s="18">
        <v>1386</v>
      </c>
      <c r="H29" s="51">
        <f t="shared" si="2"/>
        <v>11384</v>
      </c>
      <c r="I29" s="18">
        <v>424</v>
      </c>
      <c r="J29" s="18">
        <v>831</v>
      </c>
      <c r="K29" s="18">
        <v>414</v>
      </c>
      <c r="L29" s="18">
        <v>323</v>
      </c>
      <c r="M29" s="18">
        <v>345</v>
      </c>
      <c r="N29" s="18">
        <v>304</v>
      </c>
      <c r="O29" s="51">
        <f t="shared" si="3"/>
        <v>2641</v>
      </c>
      <c r="P29" s="18">
        <v>1293</v>
      </c>
      <c r="Q29" s="18">
        <v>2403</v>
      </c>
      <c r="R29" s="18">
        <v>1295</v>
      </c>
      <c r="S29" s="18">
        <v>1293</v>
      </c>
      <c r="T29" s="18">
        <v>1377</v>
      </c>
      <c r="U29" s="18">
        <v>1082</v>
      </c>
      <c r="V29" s="51">
        <f t="shared" si="4"/>
        <v>8743</v>
      </c>
      <c r="W29" s="47">
        <v>39</v>
      </c>
      <c r="X29" s="47">
        <v>174</v>
      </c>
      <c r="Y29" s="47">
        <v>150</v>
      </c>
      <c r="Z29" s="47">
        <v>108</v>
      </c>
      <c r="AA29" s="47">
        <v>106</v>
      </c>
      <c r="AB29" s="47">
        <v>103</v>
      </c>
      <c r="AC29" s="6">
        <f t="shared" si="5"/>
        <v>680</v>
      </c>
      <c r="AD29" s="6">
        <f t="shared" si="7"/>
        <v>1756</v>
      </c>
      <c r="AE29" s="6">
        <f t="shared" si="7"/>
        <v>3408</v>
      </c>
      <c r="AF29" s="6">
        <f t="shared" si="7"/>
        <v>1859</v>
      </c>
      <c r="AG29" s="6">
        <f t="shared" si="7"/>
        <v>1724</v>
      </c>
      <c r="AH29" s="6">
        <f t="shared" si="7"/>
        <v>1828</v>
      </c>
      <c r="AI29" s="6">
        <f t="shared" si="7"/>
        <v>1489</v>
      </c>
      <c r="AJ29" s="7">
        <f t="shared" si="6"/>
        <v>12064</v>
      </c>
    </row>
    <row r="30" spans="1:36" ht="18.75" customHeight="1">
      <c r="A30" s="19" t="s">
        <v>40</v>
      </c>
      <c r="B30" s="20">
        <f>SUM(B7:B29)</f>
        <v>34745</v>
      </c>
      <c r="C30" s="20">
        <f aca="true" t="shared" si="8" ref="C30:AJ30">SUM(C7:C29)</f>
        <v>70392</v>
      </c>
      <c r="D30" s="20">
        <f t="shared" si="8"/>
        <v>35267</v>
      </c>
      <c r="E30" s="20">
        <f t="shared" si="8"/>
        <v>30440</v>
      </c>
      <c r="F30" s="20">
        <f t="shared" si="8"/>
        <v>29808</v>
      </c>
      <c r="G30" s="20">
        <f t="shared" si="8"/>
        <v>27050</v>
      </c>
      <c r="H30" s="20">
        <f t="shared" si="8"/>
        <v>227702</v>
      </c>
      <c r="I30" s="20">
        <f t="shared" si="8"/>
        <v>7192</v>
      </c>
      <c r="J30" s="20">
        <f t="shared" si="8"/>
        <v>13947</v>
      </c>
      <c r="K30" s="20">
        <f t="shared" si="8"/>
        <v>6700</v>
      </c>
      <c r="L30" s="20">
        <f t="shared" si="8"/>
        <v>5171</v>
      </c>
      <c r="M30" s="20">
        <f t="shared" si="8"/>
        <v>4656</v>
      </c>
      <c r="N30" s="20">
        <f t="shared" si="8"/>
        <v>4310</v>
      </c>
      <c r="O30" s="20">
        <f t="shared" si="8"/>
        <v>41976</v>
      </c>
      <c r="P30" s="20">
        <f t="shared" si="8"/>
        <v>27553</v>
      </c>
      <c r="Q30" s="20">
        <f t="shared" si="8"/>
        <v>56445</v>
      </c>
      <c r="R30" s="20">
        <f t="shared" si="8"/>
        <v>28567</v>
      </c>
      <c r="S30" s="20">
        <f t="shared" si="8"/>
        <v>25269</v>
      </c>
      <c r="T30" s="20">
        <f t="shared" si="8"/>
        <v>25152</v>
      </c>
      <c r="U30" s="20">
        <f t="shared" si="8"/>
        <v>22740</v>
      </c>
      <c r="V30" s="20">
        <f t="shared" si="8"/>
        <v>185726</v>
      </c>
      <c r="W30" s="20">
        <f t="shared" si="8"/>
        <v>440</v>
      </c>
      <c r="X30" s="20">
        <f t="shared" si="8"/>
        <v>2286</v>
      </c>
      <c r="Y30" s="20">
        <f t="shared" si="8"/>
        <v>1744</v>
      </c>
      <c r="Z30" s="20">
        <f t="shared" si="8"/>
        <v>1315</v>
      </c>
      <c r="AA30" s="20">
        <f t="shared" si="8"/>
        <v>1098</v>
      </c>
      <c r="AB30" s="20">
        <f t="shared" si="8"/>
        <v>1290</v>
      </c>
      <c r="AC30" s="8">
        <f t="shared" si="8"/>
        <v>8173</v>
      </c>
      <c r="AD30" s="8">
        <f t="shared" si="8"/>
        <v>35185</v>
      </c>
      <c r="AE30" s="8">
        <f t="shared" si="8"/>
        <v>72678</v>
      </c>
      <c r="AF30" s="8">
        <f t="shared" si="8"/>
        <v>37011</v>
      </c>
      <c r="AG30" s="8">
        <f t="shared" si="8"/>
        <v>31755</v>
      </c>
      <c r="AH30" s="8">
        <f t="shared" si="8"/>
        <v>30906</v>
      </c>
      <c r="AI30" s="8">
        <f t="shared" si="8"/>
        <v>28340</v>
      </c>
      <c r="AJ30" s="9">
        <f t="shared" si="8"/>
        <v>235875</v>
      </c>
    </row>
    <row r="31" spans="1:36" ht="18.75" customHeight="1">
      <c r="A31" s="17" t="s">
        <v>41</v>
      </c>
      <c r="B31" s="18">
        <v>1987</v>
      </c>
      <c r="C31" s="18">
        <v>4069</v>
      </c>
      <c r="D31" s="18">
        <v>2124</v>
      </c>
      <c r="E31" s="18">
        <v>1637</v>
      </c>
      <c r="F31" s="18">
        <v>1642</v>
      </c>
      <c r="G31" s="18">
        <v>1536</v>
      </c>
      <c r="H31" s="51">
        <f t="shared" si="2"/>
        <v>12995</v>
      </c>
      <c r="I31" s="18">
        <v>427</v>
      </c>
      <c r="J31" s="18">
        <v>828</v>
      </c>
      <c r="K31" s="18">
        <v>454</v>
      </c>
      <c r="L31" s="18">
        <v>333</v>
      </c>
      <c r="M31" s="18">
        <v>261</v>
      </c>
      <c r="N31" s="18">
        <v>277</v>
      </c>
      <c r="O31" s="51">
        <f t="shared" si="3"/>
        <v>2580</v>
      </c>
      <c r="P31" s="18">
        <v>1560</v>
      </c>
      <c r="Q31" s="18">
        <v>3241</v>
      </c>
      <c r="R31" s="18">
        <v>1670</v>
      </c>
      <c r="S31" s="18">
        <v>1304</v>
      </c>
      <c r="T31" s="18">
        <v>1381</v>
      </c>
      <c r="U31" s="18">
        <v>1259</v>
      </c>
      <c r="V31" s="51">
        <f t="shared" si="4"/>
        <v>10415</v>
      </c>
      <c r="W31" s="47">
        <v>17</v>
      </c>
      <c r="X31" s="47">
        <v>126</v>
      </c>
      <c r="Y31" s="47">
        <v>128</v>
      </c>
      <c r="Z31" s="47">
        <v>101</v>
      </c>
      <c r="AA31" s="47">
        <v>66</v>
      </c>
      <c r="AB31" s="47">
        <v>96</v>
      </c>
      <c r="AC31" s="6">
        <f t="shared" si="5"/>
        <v>534</v>
      </c>
      <c r="AD31" s="6">
        <f t="shared" si="7"/>
        <v>2004</v>
      </c>
      <c r="AE31" s="6">
        <f t="shared" si="7"/>
        <v>4195</v>
      </c>
      <c r="AF31" s="6">
        <f t="shared" si="7"/>
        <v>2252</v>
      </c>
      <c r="AG31" s="6">
        <f t="shared" si="7"/>
        <v>1738</v>
      </c>
      <c r="AH31" s="6">
        <f t="shared" si="7"/>
        <v>1708</v>
      </c>
      <c r="AI31" s="6">
        <f t="shared" si="7"/>
        <v>1632</v>
      </c>
      <c r="AJ31" s="7">
        <f t="shared" si="6"/>
        <v>13529</v>
      </c>
    </row>
    <row r="32" spans="1:36" ht="18.75" customHeight="1">
      <c r="A32" s="17" t="s">
        <v>42</v>
      </c>
      <c r="B32" s="18">
        <v>841</v>
      </c>
      <c r="C32" s="18">
        <v>1154</v>
      </c>
      <c r="D32" s="18">
        <v>529</v>
      </c>
      <c r="E32" s="18">
        <v>502</v>
      </c>
      <c r="F32" s="18">
        <v>478</v>
      </c>
      <c r="G32" s="18">
        <v>360</v>
      </c>
      <c r="H32" s="51">
        <f t="shared" si="2"/>
        <v>3864</v>
      </c>
      <c r="I32" s="18">
        <v>202</v>
      </c>
      <c r="J32" s="18">
        <v>254</v>
      </c>
      <c r="K32" s="18">
        <v>120</v>
      </c>
      <c r="L32" s="18">
        <v>101</v>
      </c>
      <c r="M32" s="18">
        <v>75</v>
      </c>
      <c r="N32" s="18">
        <v>76</v>
      </c>
      <c r="O32" s="51">
        <f t="shared" si="3"/>
        <v>828</v>
      </c>
      <c r="P32" s="18">
        <v>639</v>
      </c>
      <c r="Q32" s="18">
        <v>900</v>
      </c>
      <c r="R32" s="18">
        <v>409</v>
      </c>
      <c r="S32" s="18">
        <v>401</v>
      </c>
      <c r="T32" s="18">
        <v>403</v>
      </c>
      <c r="U32" s="18">
        <v>284</v>
      </c>
      <c r="V32" s="51">
        <f t="shared" si="4"/>
        <v>3036</v>
      </c>
      <c r="W32" s="47">
        <v>19</v>
      </c>
      <c r="X32" s="47">
        <v>57</v>
      </c>
      <c r="Y32" s="47">
        <v>37</v>
      </c>
      <c r="Z32" s="47">
        <v>25</v>
      </c>
      <c r="AA32" s="47">
        <v>20</v>
      </c>
      <c r="AB32" s="47">
        <v>22</v>
      </c>
      <c r="AC32" s="6">
        <f t="shared" si="5"/>
        <v>180</v>
      </c>
      <c r="AD32" s="6">
        <f t="shared" si="7"/>
        <v>860</v>
      </c>
      <c r="AE32" s="6">
        <f t="shared" si="7"/>
        <v>1211</v>
      </c>
      <c r="AF32" s="6">
        <f t="shared" si="7"/>
        <v>566</v>
      </c>
      <c r="AG32" s="6">
        <f t="shared" si="7"/>
        <v>527</v>
      </c>
      <c r="AH32" s="6">
        <f t="shared" si="7"/>
        <v>498</v>
      </c>
      <c r="AI32" s="6">
        <f t="shared" si="7"/>
        <v>382</v>
      </c>
      <c r="AJ32" s="7">
        <f t="shared" si="6"/>
        <v>4044</v>
      </c>
    </row>
    <row r="33" spans="1:36" ht="18.75" customHeight="1">
      <c r="A33" s="17" t="s">
        <v>43</v>
      </c>
      <c r="B33" s="18">
        <v>438</v>
      </c>
      <c r="C33" s="18">
        <v>1346</v>
      </c>
      <c r="D33" s="18">
        <v>750</v>
      </c>
      <c r="E33" s="18">
        <v>564</v>
      </c>
      <c r="F33" s="18">
        <v>522</v>
      </c>
      <c r="G33" s="18">
        <v>567</v>
      </c>
      <c r="H33" s="51">
        <f t="shared" si="2"/>
        <v>4187</v>
      </c>
      <c r="I33" s="18">
        <v>72</v>
      </c>
      <c r="J33" s="18">
        <v>199</v>
      </c>
      <c r="K33" s="18">
        <v>133</v>
      </c>
      <c r="L33" s="18">
        <v>75</v>
      </c>
      <c r="M33" s="18">
        <v>57</v>
      </c>
      <c r="N33" s="18">
        <v>68</v>
      </c>
      <c r="O33" s="51">
        <f t="shared" si="3"/>
        <v>604</v>
      </c>
      <c r="P33" s="18">
        <v>366</v>
      </c>
      <c r="Q33" s="18">
        <v>1147</v>
      </c>
      <c r="R33" s="18">
        <v>617</v>
      </c>
      <c r="S33" s="18">
        <v>489</v>
      </c>
      <c r="T33" s="18">
        <v>465</v>
      </c>
      <c r="U33" s="18">
        <v>499</v>
      </c>
      <c r="V33" s="51">
        <f t="shared" si="4"/>
        <v>3583</v>
      </c>
      <c r="W33" s="47">
        <v>3</v>
      </c>
      <c r="X33" s="47">
        <v>29</v>
      </c>
      <c r="Y33" s="47">
        <v>25</v>
      </c>
      <c r="Z33" s="47">
        <v>12</v>
      </c>
      <c r="AA33" s="47">
        <v>15</v>
      </c>
      <c r="AB33" s="47">
        <v>17</v>
      </c>
      <c r="AC33" s="6">
        <f t="shared" si="5"/>
        <v>101</v>
      </c>
      <c r="AD33" s="6">
        <f t="shared" si="7"/>
        <v>441</v>
      </c>
      <c r="AE33" s="6">
        <f t="shared" si="7"/>
        <v>1375</v>
      </c>
      <c r="AF33" s="6">
        <f t="shared" si="7"/>
        <v>775</v>
      </c>
      <c r="AG33" s="6">
        <f t="shared" si="7"/>
        <v>576</v>
      </c>
      <c r="AH33" s="6">
        <f t="shared" si="7"/>
        <v>537</v>
      </c>
      <c r="AI33" s="6">
        <f t="shared" si="7"/>
        <v>584</v>
      </c>
      <c r="AJ33" s="7">
        <f t="shared" si="6"/>
        <v>4288</v>
      </c>
    </row>
    <row r="34" spans="1:36" ht="18.75" customHeight="1">
      <c r="A34" s="17" t="s">
        <v>44</v>
      </c>
      <c r="B34" s="18">
        <v>587</v>
      </c>
      <c r="C34" s="18">
        <v>1465</v>
      </c>
      <c r="D34" s="18">
        <v>747</v>
      </c>
      <c r="E34" s="18">
        <v>620</v>
      </c>
      <c r="F34" s="18">
        <v>618</v>
      </c>
      <c r="G34" s="18">
        <v>544</v>
      </c>
      <c r="H34" s="51">
        <f t="shared" si="2"/>
        <v>4581</v>
      </c>
      <c r="I34" s="18">
        <v>118</v>
      </c>
      <c r="J34" s="18">
        <v>256</v>
      </c>
      <c r="K34" s="18">
        <v>134</v>
      </c>
      <c r="L34" s="18">
        <v>107</v>
      </c>
      <c r="M34" s="18">
        <v>107</v>
      </c>
      <c r="N34" s="18">
        <v>90</v>
      </c>
      <c r="O34" s="51">
        <f t="shared" si="3"/>
        <v>812</v>
      </c>
      <c r="P34" s="18">
        <v>469</v>
      </c>
      <c r="Q34" s="18">
        <v>1209</v>
      </c>
      <c r="R34" s="18">
        <v>613</v>
      </c>
      <c r="S34" s="18">
        <v>513</v>
      </c>
      <c r="T34" s="18">
        <v>511</v>
      </c>
      <c r="U34" s="18">
        <v>454</v>
      </c>
      <c r="V34" s="51">
        <f t="shared" si="4"/>
        <v>3769</v>
      </c>
      <c r="W34" s="47">
        <v>2</v>
      </c>
      <c r="X34" s="47">
        <v>37</v>
      </c>
      <c r="Y34" s="47">
        <v>41</v>
      </c>
      <c r="Z34" s="47">
        <v>22</v>
      </c>
      <c r="AA34" s="47">
        <v>22</v>
      </c>
      <c r="AB34" s="47">
        <v>18</v>
      </c>
      <c r="AC34" s="6">
        <f t="shared" si="5"/>
        <v>142</v>
      </c>
      <c r="AD34" s="6">
        <f t="shared" si="7"/>
        <v>589</v>
      </c>
      <c r="AE34" s="6">
        <f t="shared" si="7"/>
        <v>1502</v>
      </c>
      <c r="AF34" s="6">
        <f t="shared" si="7"/>
        <v>788</v>
      </c>
      <c r="AG34" s="6">
        <f t="shared" si="7"/>
        <v>642</v>
      </c>
      <c r="AH34" s="6">
        <f t="shared" si="7"/>
        <v>640</v>
      </c>
      <c r="AI34" s="6">
        <f t="shared" si="7"/>
        <v>562</v>
      </c>
      <c r="AJ34" s="7">
        <f t="shared" si="6"/>
        <v>4723</v>
      </c>
    </row>
    <row r="35" spans="1:36" ht="18.75" customHeight="1">
      <c r="A35" s="17" t="s">
        <v>45</v>
      </c>
      <c r="B35" s="18">
        <v>394</v>
      </c>
      <c r="C35" s="18">
        <v>720</v>
      </c>
      <c r="D35" s="18">
        <v>377</v>
      </c>
      <c r="E35" s="18">
        <v>399</v>
      </c>
      <c r="F35" s="18">
        <v>379</v>
      </c>
      <c r="G35" s="18">
        <v>315</v>
      </c>
      <c r="H35" s="51">
        <f t="shared" si="2"/>
        <v>2584</v>
      </c>
      <c r="I35" s="18">
        <v>86</v>
      </c>
      <c r="J35" s="18">
        <v>131</v>
      </c>
      <c r="K35" s="18">
        <v>79</v>
      </c>
      <c r="L35" s="18">
        <v>68</v>
      </c>
      <c r="M35" s="18">
        <v>58</v>
      </c>
      <c r="N35" s="18">
        <v>53</v>
      </c>
      <c r="O35" s="51">
        <f t="shared" si="3"/>
        <v>475</v>
      </c>
      <c r="P35" s="18">
        <v>308</v>
      </c>
      <c r="Q35" s="18">
        <v>589</v>
      </c>
      <c r="R35" s="18">
        <v>298</v>
      </c>
      <c r="S35" s="18">
        <v>331</v>
      </c>
      <c r="T35" s="18">
        <v>321</v>
      </c>
      <c r="U35" s="18">
        <v>262</v>
      </c>
      <c r="V35" s="51">
        <f t="shared" si="4"/>
        <v>2109</v>
      </c>
      <c r="W35" s="47">
        <v>15</v>
      </c>
      <c r="X35" s="47">
        <v>58</v>
      </c>
      <c r="Y35" s="47">
        <v>26</v>
      </c>
      <c r="Z35" s="47">
        <v>24</v>
      </c>
      <c r="AA35" s="47">
        <v>19</v>
      </c>
      <c r="AB35" s="47">
        <v>20</v>
      </c>
      <c r="AC35" s="6">
        <f t="shared" si="5"/>
        <v>162</v>
      </c>
      <c r="AD35" s="6">
        <f t="shared" si="7"/>
        <v>409</v>
      </c>
      <c r="AE35" s="6">
        <f t="shared" si="7"/>
        <v>778</v>
      </c>
      <c r="AF35" s="6">
        <f t="shared" si="7"/>
        <v>403</v>
      </c>
      <c r="AG35" s="6">
        <f t="shared" si="7"/>
        <v>423</v>
      </c>
      <c r="AH35" s="6">
        <f t="shared" si="7"/>
        <v>398</v>
      </c>
      <c r="AI35" s="6">
        <f t="shared" si="7"/>
        <v>335</v>
      </c>
      <c r="AJ35" s="7">
        <f t="shared" si="6"/>
        <v>2746</v>
      </c>
    </row>
    <row r="36" spans="1:36" ht="18.75" customHeight="1">
      <c r="A36" s="17" t="s">
        <v>46</v>
      </c>
      <c r="B36" s="18">
        <v>834</v>
      </c>
      <c r="C36" s="18">
        <v>1791</v>
      </c>
      <c r="D36" s="18">
        <v>843</v>
      </c>
      <c r="E36" s="18">
        <v>690</v>
      </c>
      <c r="F36" s="18">
        <v>729</v>
      </c>
      <c r="G36" s="18">
        <v>663</v>
      </c>
      <c r="H36" s="51">
        <f t="shared" si="2"/>
        <v>5550</v>
      </c>
      <c r="I36" s="18">
        <v>173</v>
      </c>
      <c r="J36" s="18">
        <v>372</v>
      </c>
      <c r="K36" s="18">
        <v>179</v>
      </c>
      <c r="L36" s="18">
        <v>137</v>
      </c>
      <c r="M36" s="18">
        <v>115</v>
      </c>
      <c r="N36" s="18">
        <v>138</v>
      </c>
      <c r="O36" s="51">
        <f t="shared" si="3"/>
        <v>1114</v>
      </c>
      <c r="P36" s="18">
        <v>661</v>
      </c>
      <c r="Q36" s="18">
        <v>1419</v>
      </c>
      <c r="R36" s="18">
        <v>664</v>
      </c>
      <c r="S36" s="18">
        <v>553</v>
      </c>
      <c r="T36" s="18">
        <v>614</v>
      </c>
      <c r="U36" s="18">
        <v>525</v>
      </c>
      <c r="V36" s="51">
        <f t="shared" si="4"/>
        <v>4436</v>
      </c>
      <c r="W36" s="47">
        <v>10</v>
      </c>
      <c r="X36" s="47">
        <v>70</v>
      </c>
      <c r="Y36" s="47">
        <v>53</v>
      </c>
      <c r="Z36" s="47">
        <v>40</v>
      </c>
      <c r="AA36" s="47">
        <v>26</v>
      </c>
      <c r="AB36" s="47">
        <v>45</v>
      </c>
      <c r="AC36" s="6">
        <f t="shared" si="5"/>
        <v>244</v>
      </c>
      <c r="AD36" s="6">
        <f t="shared" si="7"/>
        <v>844</v>
      </c>
      <c r="AE36" s="6">
        <f t="shared" si="7"/>
        <v>1861</v>
      </c>
      <c r="AF36" s="6">
        <f t="shared" si="7"/>
        <v>896</v>
      </c>
      <c r="AG36" s="6">
        <f t="shared" si="7"/>
        <v>730</v>
      </c>
      <c r="AH36" s="6">
        <f t="shared" si="7"/>
        <v>755</v>
      </c>
      <c r="AI36" s="6">
        <f t="shared" si="7"/>
        <v>708</v>
      </c>
      <c r="AJ36" s="7">
        <f t="shared" si="6"/>
        <v>5794</v>
      </c>
    </row>
    <row r="37" spans="1:36" ht="18.75" customHeight="1">
      <c r="A37" s="17" t="s">
        <v>47</v>
      </c>
      <c r="B37" s="18">
        <v>342</v>
      </c>
      <c r="C37" s="18">
        <v>694</v>
      </c>
      <c r="D37" s="18">
        <v>380</v>
      </c>
      <c r="E37" s="18">
        <v>378</v>
      </c>
      <c r="F37" s="18">
        <v>335</v>
      </c>
      <c r="G37" s="18">
        <v>259</v>
      </c>
      <c r="H37" s="51">
        <f t="shared" si="2"/>
        <v>2388</v>
      </c>
      <c r="I37" s="18">
        <v>88</v>
      </c>
      <c r="J37" s="18">
        <v>141</v>
      </c>
      <c r="K37" s="18">
        <v>81</v>
      </c>
      <c r="L37" s="18">
        <v>69</v>
      </c>
      <c r="M37" s="18">
        <v>65</v>
      </c>
      <c r="N37" s="18">
        <v>47</v>
      </c>
      <c r="O37" s="51">
        <f t="shared" si="3"/>
        <v>491</v>
      </c>
      <c r="P37" s="18">
        <v>254</v>
      </c>
      <c r="Q37" s="18">
        <v>553</v>
      </c>
      <c r="R37" s="18">
        <v>299</v>
      </c>
      <c r="S37" s="18">
        <v>309</v>
      </c>
      <c r="T37" s="18">
        <v>270</v>
      </c>
      <c r="U37" s="18">
        <v>212</v>
      </c>
      <c r="V37" s="51">
        <f t="shared" si="4"/>
        <v>1897</v>
      </c>
      <c r="W37" s="47">
        <v>5</v>
      </c>
      <c r="X37" s="47">
        <v>31</v>
      </c>
      <c r="Y37" s="47">
        <v>27</v>
      </c>
      <c r="Z37" s="47">
        <v>22</v>
      </c>
      <c r="AA37" s="47">
        <v>16</v>
      </c>
      <c r="AB37" s="47">
        <v>18</v>
      </c>
      <c r="AC37" s="6">
        <f t="shared" si="5"/>
        <v>119</v>
      </c>
      <c r="AD37" s="6">
        <f t="shared" si="7"/>
        <v>347</v>
      </c>
      <c r="AE37" s="6">
        <f t="shared" si="7"/>
        <v>725</v>
      </c>
      <c r="AF37" s="6">
        <f t="shared" si="7"/>
        <v>407</v>
      </c>
      <c r="AG37" s="6">
        <f t="shared" si="7"/>
        <v>400</v>
      </c>
      <c r="AH37" s="6">
        <f t="shared" si="7"/>
        <v>351</v>
      </c>
      <c r="AI37" s="6">
        <f t="shared" si="7"/>
        <v>277</v>
      </c>
      <c r="AJ37" s="7">
        <f t="shared" si="6"/>
        <v>2507</v>
      </c>
    </row>
    <row r="38" spans="1:36" ht="18.75" customHeight="1">
      <c r="A38" s="17" t="s">
        <v>48</v>
      </c>
      <c r="B38" s="18">
        <v>883</v>
      </c>
      <c r="C38" s="18">
        <v>1867</v>
      </c>
      <c r="D38" s="18">
        <v>827</v>
      </c>
      <c r="E38" s="18">
        <v>642</v>
      </c>
      <c r="F38" s="18">
        <v>564</v>
      </c>
      <c r="G38" s="18">
        <v>625</v>
      </c>
      <c r="H38" s="51">
        <f t="shared" si="2"/>
        <v>5408</v>
      </c>
      <c r="I38" s="18">
        <v>200</v>
      </c>
      <c r="J38" s="18">
        <v>388</v>
      </c>
      <c r="K38" s="18">
        <v>166</v>
      </c>
      <c r="L38" s="18">
        <v>138</v>
      </c>
      <c r="M38" s="18">
        <v>90</v>
      </c>
      <c r="N38" s="18">
        <v>105</v>
      </c>
      <c r="O38" s="51">
        <f t="shared" si="3"/>
        <v>1087</v>
      </c>
      <c r="P38" s="18">
        <v>683</v>
      </c>
      <c r="Q38" s="18">
        <v>1479</v>
      </c>
      <c r="R38" s="18">
        <v>661</v>
      </c>
      <c r="S38" s="18">
        <v>504</v>
      </c>
      <c r="T38" s="18">
        <v>474</v>
      </c>
      <c r="U38" s="18">
        <v>520</v>
      </c>
      <c r="V38" s="51">
        <f t="shared" si="4"/>
        <v>4321</v>
      </c>
      <c r="W38" s="47">
        <v>6</v>
      </c>
      <c r="X38" s="47">
        <v>60</v>
      </c>
      <c r="Y38" s="47">
        <v>53</v>
      </c>
      <c r="Z38" s="47">
        <v>30</v>
      </c>
      <c r="AA38" s="47">
        <v>13</v>
      </c>
      <c r="AB38" s="47">
        <v>35</v>
      </c>
      <c r="AC38" s="6">
        <f t="shared" si="5"/>
        <v>197</v>
      </c>
      <c r="AD38" s="6">
        <f t="shared" si="7"/>
        <v>889</v>
      </c>
      <c r="AE38" s="6">
        <f t="shared" si="7"/>
        <v>1927</v>
      </c>
      <c r="AF38" s="6">
        <f t="shared" si="7"/>
        <v>880</v>
      </c>
      <c r="AG38" s="6">
        <f t="shared" si="7"/>
        <v>672</v>
      </c>
      <c r="AH38" s="6">
        <f t="shared" si="7"/>
        <v>577</v>
      </c>
      <c r="AI38" s="6">
        <f t="shared" si="7"/>
        <v>660</v>
      </c>
      <c r="AJ38" s="7">
        <f t="shared" si="6"/>
        <v>5605</v>
      </c>
    </row>
    <row r="39" spans="1:36" ht="18.75" customHeight="1">
      <c r="A39" s="17" t="s">
        <v>49</v>
      </c>
      <c r="B39" s="18">
        <v>985</v>
      </c>
      <c r="C39" s="18">
        <v>3365</v>
      </c>
      <c r="D39" s="18">
        <v>1665</v>
      </c>
      <c r="E39" s="18">
        <v>1299</v>
      </c>
      <c r="F39" s="18">
        <v>1259</v>
      </c>
      <c r="G39" s="18">
        <v>1352</v>
      </c>
      <c r="H39" s="51">
        <f t="shared" si="2"/>
        <v>9925</v>
      </c>
      <c r="I39" s="18">
        <v>256</v>
      </c>
      <c r="J39" s="18">
        <v>761</v>
      </c>
      <c r="K39" s="18">
        <v>368</v>
      </c>
      <c r="L39" s="18">
        <v>258</v>
      </c>
      <c r="M39" s="18">
        <v>221</v>
      </c>
      <c r="N39" s="18">
        <v>255</v>
      </c>
      <c r="O39" s="51">
        <f t="shared" si="3"/>
        <v>2119</v>
      </c>
      <c r="P39" s="18">
        <v>729</v>
      </c>
      <c r="Q39" s="18">
        <v>2604</v>
      </c>
      <c r="R39" s="18">
        <v>1297</v>
      </c>
      <c r="S39" s="18">
        <v>1041</v>
      </c>
      <c r="T39" s="18">
        <v>1038</v>
      </c>
      <c r="U39" s="18">
        <v>1097</v>
      </c>
      <c r="V39" s="51">
        <f t="shared" si="4"/>
        <v>7806</v>
      </c>
      <c r="W39" s="47">
        <v>9</v>
      </c>
      <c r="X39" s="47">
        <v>95</v>
      </c>
      <c r="Y39" s="47">
        <v>111</v>
      </c>
      <c r="Z39" s="47">
        <v>62</v>
      </c>
      <c r="AA39" s="47">
        <v>61</v>
      </c>
      <c r="AB39" s="47">
        <v>79</v>
      </c>
      <c r="AC39" s="6">
        <f t="shared" si="5"/>
        <v>417</v>
      </c>
      <c r="AD39" s="6">
        <f t="shared" si="7"/>
        <v>994</v>
      </c>
      <c r="AE39" s="6">
        <f t="shared" si="7"/>
        <v>3460</v>
      </c>
      <c r="AF39" s="6">
        <f t="shared" si="7"/>
        <v>1776</v>
      </c>
      <c r="AG39" s="6">
        <f t="shared" si="7"/>
        <v>1361</v>
      </c>
      <c r="AH39" s="6">
        <f t="shared" si="7"/>
        <v>1320</v>
      </c>
      <c r="AI39" s="6">
        <f t="shared" si="7"/>
        <v>1431</v>
      </c>
      <c r="AJ39" s="7">
        <f t="shared" si="6"/>
        <v>10342</v>
      </c>
    </row>
    <row r="40" spans="1:36" ht="18.75" customHeight="1">
      <c r="A40" s="17" t="s">
        <v>50</v>
      </c>
      <c r="B40" s="18">
        <v>511</v>
      </c>
      <c r="C40" s="18">
        <v>873</v>
      </c>
      <c r="D40" s="18">
        <v>447</v>
      </c>
      <c r="E40" s="18">
        <v>304</v>
      </c>
      <c r="F40" s="18">
        <v>350</v>
      </c>
      <c r="G40" s="18">
        <v>312</v>
      </c>
      <c r="H40" s="51">
        <f t="shared" si="2"/>
        <v>2797</v>
      </c>
      <c r="I40" s="18">
        <v>107</v>
      </c>
      <c r="J40" s="18">
        <v>163</v>
      </c>
      <c r="K40" s="18">
        <v>76</v>
      </c>
      <c r="L40" s="18">
        <v>49</v>
      </c>
      <c r="M40" s="18">
        <v>44</v>
      </c>
      <c r="N40" s="18">
        <v>42</v>
      </c>
      <c r="O40" s="51">
        <f t="shared" si="3"/>
        <v>481</v>
      </c>
      <c r="P40" s="18">
        <v>404</v>
      </c>
      <c r="Q40" s="18">
        <v>710</v>
      </c>
      <c r="R40" s="18">
        <v>371</v>
      </c>
      <c r="S40" s="18">
        <v>255</v>
      </c>
      <c r="T40" s="18">
        <v>306</v>
      </c>
      <c r="U40" s="18">
        <v>270</v>
      </c>
      <c r="V40" s="51">
        <f t="shared" si="4"/>
        <v>2316</v>
      </c>
      <c r="W40" s="47">
        <v>7</v>
      </c>
      <c r="X40" s="47">
        <v>33</v>
      </c>
      <c r="Y40" s="47">
        <v>20</v>
      </c>
      <c r="Z40" s="47">
        <v>5</v>
      </c>
      <c r="AA40" s="47">
        <v>10</v>
      </c>
      <c r="AB40" s="47">
        <v>13</v>
      </c>
      <c r="AC40" s="6">
        <f t="shared" si="5"/>
        <v>88</v>
      </c>
      <c r="AD40" s="6">
        <f t="shared" si="7"/>
        <v>518</v>
      </c>
      <c r="AE40" s="6">
        <f t="shared" si="7"/>
        <v>906</v>
      </c>
      <c r="AF40" s="6">
        <f t="shared" si="7"/>
        <v>467</v>
      </c>
      <c r="AG40" s="6">
        <f t="shared" si="7"/>
        <v>309</v>
      </c>
      <c r="AH40" s="6">
        <f t="shared" si="7"/>
        <v>360</v>
      </c>
      <c r="AI40" s="6">
        <f t="shared" si="7"/>
        <v>325</v>
      </c>
      <c r="AJ40" s="7">
        <f t="shared" si="6"/>
        <v>2885</v>
      </c>
    </row>
    <row r="41" spans="1:36" ht="18.75" customHeight="1">
      <c r="A41" s="17" t="s">
        <v>51</v>
      </c>
      <c r="B41" s="18">
        <v>612</v>
      </c>
      <c r="C41" s="18">
        <v>1358</v>
      </c>
      <c r="D41" s="18">
        <v>606</v>
      </c>
      <c r="E41" s="18">
        <v>500</v>
      </c>
      <c r="F41" s="18">
        <v>479</v>
      </c>
      <c r="G41" s="18">
        <v>462</v>
      </c>
      <c r="H41" s="51">
        <f t="shared" si="2"/>
        <v>4017</v>
      </c>
      <c r="I41" s="18">
        <v>142</v>
      </c>
      <c r="J41" s="18">
        <v>237</v>
      </c>
      <c r="K41" s="18">
        <v>141</v>
      </c>
      <c r="L41" s="18">
        <v>103</v>
      </c>
      <c r="M41" s="18">
        <v>93</v>
      </c>
      <c r="N41" s="18">
        <v>87</v>
      </c>
      <c r="O41" s="51">
        <f t="shared" si="3"/>
        <v>803</v>
      </c>
      <c r="P41" s="18">
        <v>470</v>
      </c>
      <c r="Q41" s="18">
        <v>1121</v>
      </c>
      <c r="R41" s="18">
        <v>465</v>
      </c>
      <c r="S41" s="18">
        <v>397</v>
      </c>
      <c r="T41" s="18">
        <v>386</v>
      </c>
      <c r="U41" s="18">
        <v>375</v>
      </c>
      <c r="V41" s="51">
        <f t="shared" si="4"/>
        <v>3214</v>
      </c>
      <c r="W41" s="47">
        <v>7</v>
      </c>
      <c r="X41" s="47">
        <v>52</v>
      </c>
      <c r="Y41" s="47">
        <v>36</v>
      </c>
      <c r="Z41" s="47">
        <v>35</v>
      </c>
      <c r="AA41" s="47">
        <v>11</v>
      </c>
      <c r="AB41" s="47">
        <v>31</v>
      </c>
      <c r="AC41" s="6">
        <f t="shared" si="5"/>
        <v>172</v>
      </c>
      <c r="AD41" s="6">
        <f t="shared" si="7"/>
        <v>619</v>
      </c>
      <c r="AE41" s="6">
        <f t="shared" si="7"/>
        <v>1410</v>
      </c>
      <c r="AF41" s="6">
        <f t="shared" si="7"/>
        <v>642</v>
      </c>
      <c r="AG41" s="6">
        <f t="shared" si="7"/>
        <v>535</v>
      </c>
      <c r="AH41" s="6">
        <f t="shared" si="7"/>
        <v>490</v>
      </c>
      <c r="AI41" s="6">
        <f t="shared" si="7"/>
        <v>493</v>
      </c>
      <c r="AJ41" s="7">
        <f t="shared" si="6"/>
        <v>4189</v>
      </c>
    </row>
    <row r="42" spans="1:36" ht="18.75" customHeight="1">
      <c r="A42" s="17" t="s">
        <v>52</v>
      </c>
      <c r="B42" s="18">
        <v>793</v>
      </c>
      <c r="C42" s="18">
        <v>1238</v>
      </c>
      <c r="D42" s="18">
        <v>618</v>
      </c>
      <c r="E42" s="18">
        <v>514</v>
      </c>
      <c r="F42" s="18">
        <v>476</v>
      </c>
      <c r="G42" s="18">
        <v>473</v>
      </c>
      <c r="H42" s="51">
        <f t="shared" si="2"/>
        <v>4112</v>
      </c>
      <c r="I42" s="18">
        <v>184</v>
      </c>
      <c r="J42" s="18">
        <v>244</v>
      </c>
      <c r="K42" s="18">
        <v>122</v>
      </c>
      <c r="L42" s="18">
        <v>98</v>
      </c>
      <c r="M42" s="18">
        <v>60</v>
      </c>
      <c r="N42" s="18">
        <v>83</v>
      </c>
      <c r="O42" s="51">
        <f t="shared" si="3"/>
        <v>791</v>
      </c>
      <c r="P42" s="18">
        <v>609</v>
      </c>
      <c r="Q42" s="18">
        <v>994</v>
      </c>
      <c r="R42" s="18">
        <v>496</v>
      </c>
      <c r="S42" s="18">
        <v>416</v>
      </c>
      <c r="T42" s="18">
        <v>416</v>
      </c>
      <c r="U42" s="18">
        <v>390</v>
      </c>
      <c r="V42" s="51">
        <f t="shared" si="4"/>
        <v>3321</v>
      </c>
      <c r="W42" s="47">
        <v>12</v>
      </c>
      <c r="X42" s="47">
        <v>53</v>
      </c>
      <c r="Y42" s="47">
        <v>35</v>
      </c>
      <c r="Z42" s="47">
        <v>25</v>
      </c>
      <c r="AA42" s="47">
        <v>22</v>
      </c>
      <c r="AB42" s="47">
        <v>26</v>
      </c>
      <c r="AC42" s="6">
        <f t="shared" si="5"/>
        <v>173</v>
      </c>
      <c r="AD42" s="6">
        <f t="shared" si="7"/>
        <v>805</v>
      </c>
      <c r="AE42" s="6">
        <f t="shared" si="7"/>
        <v>1291</v>
      </c>
      <c r="AF42" s="6">
        <f t="shared" si="7"/>
        <v>653</v>
      </c>
      <c r="AG42" s="6">
        <f t="shared" si="7"/>
        <v>539</v>
      </c>
      <c r="AH42" s="6">
        <f t="shared" si="7"/>
        <v>498</v>
      </c>
      <c r="AI42" s="6">
        <f t="shared" si="7"/>
        <v>499</v>
      </c>
      <c r="AJ42" s="7">
        <f t="shared" si="6"/>
        <v>4285</v>
      </c>
    </row>
    <row r="43" spans="1:36" ht="18.75" customHeight="1">
      <c r="A43" s="17" t="s">
        <v>53</v>
      </c>
      <c r="B43" s="18">
        <v>465</v>
      </c>
      <c r="C43" s="18">
        <v>1270</v>
      </c>
      <c r="D43" s="18">
        <v>676</v>
      </c>
      <c r="E43" s="18">
        <v>498</v>
      </c>
      <c r="F43" s="18">
        <v>499</v>
      </c>
      <c r="G43" s="18">
        <v>452</v>
      </c>
      <c r="H43" s="51">
        <f t="shared" si="2"/>
        <v>3860</v>
      </c>
      <c r="I43" s="18">
        <v>132</v>
      </c>
      <c r="J43" s="18">
        <v>288</v>
      </c>
      <c r="K43" s="18">
        <v>148</v>
      </c>
      <c r="L43" s="18">
        <v>89</v>
      </c>
      <c r="M43" s="18">
        <v>91</v>
      </c>
      <c r="N43" s="18">
        <v>92</v>
      </c>
      <c r="O43" s="51">
        <f t="shared" si="3"/>
        <v>840</v>
      </c>
      <c r="P43" s="18">
        <v>333</v>
      </c>
      <c r="Q43" s="18">
        <v>982</v>
      </c>
      <c r="R43" s="18">
        <v>528</v>
      </c>
      <c r="S43" s="18">
        <v>409</v>
      </c>
      <c r="T43" s="18">
        <v>408</v>
      </c>
      <c r="U43" s="18">
        <v>360</v>
      </c>
      <c r="V43" s="51">
        <f t="shared" si="4"/>
        <v>3020</v>
      </c>
      <c r="W43" s="47">
        <v>8</v>
      </c>
      <c r="X43" s="47">
        <v>50</v>
      </c>
      <c r="Y43" s="47">
        <v>35</v>
      </c>
      <c r="Z43" s="47">
        <v>24</v>
      </c>
      <c r="AA43" s="47">
        <v>17</v>
      </c>
      <c r="AB43" s="47">
        <v>22</v>
      </c>
      <c r="AC43" s="6">
        <f t="shared" si="5"/>
        <v>156</v>
      </c>
      <c r="AD43" s="6">
        <f t="shared" si="7"/>
        <v>473</v>
      </c>
      <c r="AE43" s="6">
        <f t="shared" si="7"/>
        <v>1320</v>
      </c>
      <c r="AF43" s="6">
        <f t="shared" si="7"/>
        <v>711</v>
      </c>
      <c r="AG43" s="6">
        <f t="shared" si="7"/>
        <v>522</v>
      </c>
      <c r="AH43" s="6">
        <f t="shared" si="7"/>
        <v>516</v>
      </c>
      <c r="AI43" s="6">
        <f t="shared" si="7"/>
        <v>474</v>
      </c>
      <c r="AJ43" s="7">
        <f t="shared" si="6"/>
        <v>4016</v>
      </c>
    </row>
    <row r="44" spans="1:36" ht="18.75" customHeight="1">
      <c r="A44" s="17" t="s">
        <v>54</v>
      </c>
      <c r="B44" s="18">
        <v>348</v>
      </c>
      <c r="C44" s="18">
        <v>734</v>
      </c>
      <c r="D44" s="18">
        <v>437</v>
      </c>
      <c r="E44" s="18">
        <v>317</v>
      </c>
      <c r="F44" s="18">
        <v>282</v>
      </c>
      <c r="G44" s="18">
        <v>319</v>
      </c>
      <c r="H44" s="51">
        <f t="shared" si="2"/>
        <v>2437</v>
      </c>
      <c r="I44" s="18">
        <v>76</v>
      </c>
      <c r="J44" s="18">
        <v>133</v>
      </c>
      <c r="K44" s="18">
        <v>97</v>
      </c>
      <c r="L44" s="18">
        <v>48</v>
      </c>
      <c r="M44" s="18">
        <v>53</v>
      </c>
      <c r="N44" s="18">
        <v>66</v>
      </c>
      <c r="O44" s="51">
        <f t="shared" si="3"/>
        <v>473</v>
      </c>
      <c r="P44" s="18">
        <v>272</v>
      </c>
      <c r="Q44" s="18">
        <v>601</v>
      </c>
      <c r="R44" s="18">
        <v>340</v>
      </c>
      <c r="S44" s="18">
        <v>269</v>
      </c>
      <c r="T44" s="18">
        <v>229</v>
      </c>
      <c r="U44" s="18">
        <v>253</v>
      </c>
      <c r="V44" s="51">
        <f t="shared" si="4"/>
        <v>1964</v>
      </c>
      <c r="W44" s="47">
        <v>3</v>
      </c>
      <c r="X44" s="47">
        <v>26</v>
      </c>
      <c r="Y44" s="47">
        <v>18</v>
      </c>
      <c r="Z44" s="47">
        <v>14</v>
      </c>
      <c r="AA44" s="47">
        <v>14</v>
      </c>
      <c r="AB44" s="47">
        <v>21</v>
      </c>
      <c r="AC44" s="6">
        <f t="shared" si="5"/>
        <v>96</v>
      </c>
      <c r="AD44" s="6">
        <f t="shared" si="7"/>
        <v>351</v>
      </c>
      <c r="AE44" s="6">
        <f t="shared" si="7"/>
        <v>760</v>
      </c>
      <c r="AF44" s="6">
        <f t="shared" si="7"/>
        <v>455</v>
      </c>
      <c r="AG44" s="6">
        <f t="shared" si="7"/>
        <v>331</v>
      </c>
      <c r="AH44" s="6">
        <f t="shared" si="7"/>
        <v>296</v>
      </c>
      <c r="AI44" s="6">
        <f t="shared" si="7"/>
        <v>340</v>
      </c>
      <c r="AJ44" s="7">
        <f t="shared" si="6"/>
        <v>2533</v>
      </c>
    </row>
    <row r="45" spans="1:36" ht="18.75" customHeight="1">
      <c r="A45" s="17" t="s">
        <v>55</v>
      </c>
      <c r="B45" s="18">
        <v>329</v>
      </c>
      <c r="C45" s="18">
        <v>440</v>
      </c>
      <c r="D45" s="18">
        <v>221</v>
      </c>
      <c r="E45" s="18">
        <v>207</v>
      </c>
      <c r="F45" s="18">
        <v>185</v>
      </c>
      <c r="G45" s="18">
        <v>254</v>
      </c>
      <c r="H45" s="51">
        <f t="shared" si="2"/>
        <v>1636</v>
      </c>
      <c r="I45" s="18">
        <v>46</v>
      </c>
      <c r="J45" s="18">
        <v>80</v>
      </c>
      <c r="K45" s="18">
        <v>29</v>
      </c>
      <c r="L45" s="18">
        <v>34</v>
      </c>
      <c r="M45" s="18">
        <v>25</v>
      </c>
      <c r="N45" s="18">
        <v>25</v>
      </c>
      <c r="O45" s="51">
        <f t="shared" si="3"/>
        <v>239</v>
      </c>
      <c r="P45" s="18">
        <v>283</v>
      </c>
      <c r="Q45" s="18">
        <v>360</v>
      </c>
      <c r="R45" s="18">
        <v>192</v>
      </c>
      <c r="S45" s="18">
        <v>173</v>
      </c>
      <c r="T45" s="18">
        <v>160</v>
      </c>
      <c r="U45" s="18">
        <v>229</v>
      </c>
      <c r="V45" s="51">
        <f t="shared" si="4"/>
        <v>1397</v>
      </c>
      <c r="W45" s="47">
        <v>5</v>
      </c>
      <c r="X45" s="47">
        <v>16</v>
      </c>
      <c r="Y45" s="47">
        <v>11</v>
      </c>
      <c r="Z45" s="47">
        <v>5</v>
      </c>
      <c r="AA45" s="47">
        <v>17</v>
      </c>
      <c r="AB45" s="47">
        <v>17</v>
      </c>
      <c r="AC45" s="6">
        <f t="shared" si="5"/>
        <v>71</v>
      </c>
      <c r="AD45" s="6">
        <f t="shared" si="7"/>
        <v>334</v>
      </c>
      <c r="AE45" s="6">
        <f t="shared" si="7"/>
        <v>456</v>
      </c>
      <c r="AF45" s="6">
        <f t="shared" si="7"/>
        <v>232</v>
      </c>
      <c r="AG45" s="6">
        <f t="shared" si="7"/>
        <v>212</v>
      </c>
      <c r="AH45" s="6">
        <f t="shared" si="7"/>
        <v>202</v>
      </c>
      <c r="AI45" s="6">
        <f t="shared" si="7"/>
        <v>271</v>
      </c>
      <c r="AJ45" s="7">
        <f t="shared" si="6"/>
        <v>1707</v>
      </c>
    </row>
    <row r="46" spans="1:36" ht="18.75" customHeight="1">
      <c r="A46" s="17" t="s">
        <v>56</v>
      </c>
      <c r="B46" s="18">
        <v>137</v>
      </c>
      <c r="C46" s="18">
        <v>437</v>
      </c>
      <c r="D46" s="18">
        <v>202</v>
      </c>
      <c r="E46" s="18">
        <v>247</v>
      </c>
      <c r="F46" s="18">
        <v>172</v>
      </c>
      <c r="G46" s="18">
        <v>106</v>
      </c>
      <c r="H46" s="51">
        <f t="shared" si="2"/>
        <v>1301</v>
      </c>
      <c r="I46" s="18">
        <v>41</v>
      </c>
      <c r="J46" s="18">
        <v>115</v>
      </c>
      <c r="K46" s="18">
        <v>48</v>
      </c>
      <c r="L46" s="18">
        <v>47</v>
      </c>
      <c r="M46" s="18">
        <v>38</v>
      </c>
      <c r="N46" s="18">
        <v>14</v>
      </c>
      <c r="O46" s="51">
        <f t="shared" si="3"/>
        <v>303</v>
      </c>
      <c r="P46" s="18">
        <v>96</v>
      </c>
      <c r="Q46" s="18">
        <v>322</v>
      </c>
      <c r="R46" s="18">
        <v>154</v>
      </c>
      <c r="S46" s="18">
        <v>200</v>
      </c>
      <c r="T46" s="18">
        <v>134</v>
      </c>
      <c r="U46" s="18">
        <v>92</v>
      </c>
      <c r="V46" s="51">
        <f t="shared" si="4"/>
        <v>998</v>
      </c>
      <c r="W46" s="47">
        <v>3</v>
      </c>
      <c r="X46" s="47">
        <v>14</v>
      </c>
      <c r="Y46" s="47">
        <v>18</v>
      </c>
      <c r="Z46" s="47">
        <v>16</v>
      </c>
      <c r="AA46" s="47">
        <v>10</v>
      </c>
      <c r="AB46" s="47">
        <v>9</v>
      </c>
      <c r="AC46" s="6">
        <f t="shared" si="5"/>
        <v>70</v>
      </c>
      <c r="AD46" s="6">
        <f t="shared" si="7"/>
        <v>140</v>
      </c>
      <c r="AE46" s="6">
        <f t="shared" si="7"/>
        <v>451</v>
      </c>
      <c r="AF46" s="6">
        <f t="shared" si="7"/>
        <v>220</v>
      </c>
      <c r="AG46" s="6">
        <f t="shared" si="7"/>
        <v>263</v>
      </c>
      <c r="AH46" s="6">
        <f t="shared" si="7"/>
        <v>182</v>
      </c>
      <c r="AI46" s="6">
        <f t="shared" si="7"/>
        <v>115</v>
      </c>
      <c r="AJ46" s="7">
        <f t="shared" si="6"/>
        <v>1371</v>
      </c>
    </row>
    <row r="47" spans="1:36" ht="18.75" customHeight="1">
      <c r="A47" s="17" t="s">
        <v>57</v>
      </c>
      <c r="B47" s="18">
        <v>283</v>
      </c>
      <c r="C47" s="18">
        <v>655</v>
      </c>
      <c r="D47" s="18">
        <v>296</v>
      </c>
      <c r="E47" s="18">
        <v>226</v>
      </c>
      <c r="F47" s="18">
        <v>244</v>
      </c>
      <c r="G47" s="18">
        <v>272</v>
      </c>
      <c r="H47" s="51">
        <f t="shared" si="2"/>
        <v>1976</v>
      </c>
      <c r="I47" s="18">
        <v>60</v>
      </c>
      <c r="J47" s="18">
        <v>127</v>
      </c>
      <c r="K47" s="18">
        <v>59</v>
      </c>
      <c r="L47" s="18">
        <v>45</v>
      </c>
      <c r="M47" s="18">
        <v>46</v>
      </c>
      <c r="N47" s="18">
        <v>51</v>
      </c>
      <c r="O47" s="51">
        <f t="shared" si="3"/>
        <v>388</v>
      </c>
      <c r="P47" s="18">
        <v>223</v>
      </c>
      <c r="Q47" s="18">
        <v>528</v>
      </c>
      <c r="R47" s="18">
        <v>237</v>
      </c>
      <c r="S47" s="18">
        <v>181</v>
      </c>
      <c r="T47" s="18">
        <v>198</v>
      </c>
      <c r="U47" s="18">
        <v>221</v>
      </c>
      <c r="V47" s="51">
        <f t="shared" si="4"/>
        <v>1588</v>
      </c>
      <c r="W47" s="47">
        <v>4</v>
      </c>
      <c r="X47" s="47">
        <v>23</v>
      </c>
      <c r="Y47" s="47">
        <v>12</v>
      </c>
      <c r="Z47" s="47">
        <v>7</v>
      </c>
      <c r="AA47" s="47">
        <v>8</v>
      </c>
      <c r="AB47" s="47">
        <v>15</v>
      </c>
      <c r="AC47" s="6">
        <f t="shared" si="5"/>
        <v>69</v>
      </c>
      <c r="AD47" s="6">
        <f t="shared" si="7"/>
        <v>287</v>
      </c>
      <c r="AE47" s="6">
        <f t="shared" si="7"/>
        <v>678</v>
      </c>
      <c r="AF47" s="6">
        <f t="shared" si="7"/>
        <v>308</v>
      </c>
      <c r="AG47" s="6">
        <f t="shared" si="7"/>
        <v>233</v>
      </c>
      <c r="AH47" s="6">
        <f t="shared" si="7"/>
        <v>252</v>
      </c>
      <c r="AI47" s="6">
        <f t="shared" si="7"/>
        <v>287</v>
      </c>
      <c r="AJ47" s="7">
        <f t="shared" si="6"/>
        <v>2045</v>
      </c>
    </row>
    <row r="48" spans="1:36" ht="18.75" customHeight="1">
      <c r="A48" s="17" t="s">
        <v>58</v>
      </c>
      <c r="B48" s="18">
        <v>219</v>
      </c>
      <c r="C48" s="18">
        <v>563</v>
      </c>
      <c r="D48" s="18">
        <v>289</v>
      </c>
      <c r="E48" s="18">
        <v>234</v>
      </c>
      <c r="F48" s="18">
        <v>196</v>
      </c>
      <c r="G48" s="18">
        <v>174</v>
      </c>
      <c r="H48" s="51">
        <f t="shared" si="2"/>
        <v>1675</v>
      </c>
      <c r="I48" s="18">
        <v>74</v>
      </c>
      <c r="J48" s="18">
        <v>142</v>
      </c>
      <c r="K48" s="18">
        <v>79</v>
      </c>
      <c r="L48" s="18">
        <v>46</v>
      </c>
      <c r="M48" s="18">
        <v>33</v>
      </c>
      <c r="N48" s="18">
        <v>33</v>
      </c>
      <c r="O48" s="51">
        <f t="shared" si="3"/>
        <v>407</v>
      </c>
      <c r="P48" s="18">
        <v>145</v>
      </c>
      <c r="Q48" s="18">
        <v>421</v>
      </c>
      <c r="R48" s="18">
        <v>210</v>
      </c>
      <c r="S48" s="18">
        <v>188</v>
      </c>
      <c r="T48" s="18">
        <v>163</v>
      </c>
      <c r="U48" s="18">
        <v>141</v>
      </c>
      <c r="V48" s="51">
        <f t="shared" si="4"/>
        <v>1268</v>
      </c>
      <c r="W48" s="47">
        <v>3</v>
      </c>
      <c r="X48" s="47">
        <v>37</v>
      </c>
      <c r="Y48" s="47">
        <v>30</v>
      </c>
      <c r="Z48" s="47">
        <v>14</v>
      </c>
      <c r="AA48" s="47">
        <v>12</v>
      </c>
      <c r="AB48" s="47">
        <v>20</v>
      </c>
      <c r="AC48" s="6">
        <f t="shared" si="5"/>
        <v>116</v>
      </c>
      <c r="AD48" s="6">
        <f t="shared" si="7"/>
        <v>222</v>
      </c>
      <c r="AE48" s="6">
        <f t="shared" si="7"/>
        <v>600</v>
      </c>
      <c r="AF48" s="6">
        <f t="shared" si="7"/>
        <v>319</v>
      </c>
      <c r="AG48" s="6">
        <f t="shared" si="7"/>
        <v>248</v>
      </c>
      <c r="AH48" s="6">
        <f t="shared" si="7"/>
        <v>208</v>
      </c>
      <c r="AI48" s="6">
        <f t="shared" si="7"/>
        <v>194</v>
      </c>
      <c r="AJ48" s="7">
        <f t="shared" si="6"/>
        <v>1791</v>
      </c>
    </row>
    <row r="49" spans="1:36" ht="18.75" customHeight="1">
      <c r="A49" s="17" t="s">
        <v>59</v>
      </c>
      <c r="B49" s="18">
        <v>298</v>
      </c>
      <c r="C49" s="18">
        <v>643</v>
      </c>
      <c r="D49" s="18">
        <v>328</v>
      </c>
      <c r="E49" s="18">
        <v>259</v>
      </c>
      <c r="F49" s="18">
        <v>236</v>
      </c>
      <c r="G49" s="18">
        <v>215</v>
      </c>
      <c r="H49" s="51">
        <f t="shared" si="2"/>
        <v>1979</v>
      </c>
      <c r="I49" s="18">
        <v>90</v>
      </c>
      <c r="J49" s="18">
        <v>148</v>
      </c>
      <c r="K49" s="18">
        <v>81</v>
      </c>
      <c r="L49" s="18">
        <v>59</v>
      </c>
      <c r="M49" s="18">
        <v>42</v>
      </c>
      <c r="N49" s="18">
        <v>42</v>
      </c>
      <c r="O49" s="51">
        <f t="shared" si="3"/>
        <v>462</v>
      </c>
      <c r="P49" s="18">
        <v>208</v>
      </c>
      <c r="Q49" s="18">
        <v>495</v>
      </c>
      <c r="R49" s="18">
        <v>247</v>
      </c>
      <c r="S49" s="18">
        <v>200</v>
      </c>
      <c r="T49" s="18">
        <v>194</v>
      </c>
      <c r="U49" s="18">
        <v>173</v>
      </c>
      <c r="V49" s="51">
        <f t="shared" si="4"/>
        <v>1517</v>
      </c>
      <c r="W49" s="47">
        <v>3</v>
      </c>
      <c r="X49" s="47">
        <v>25</v>
      </c>
      <c r="Y49" s="47">
        <v>20</v>
      </c>
      <c r="Z49" s="47">
        <v>16</v>
      </c>
      <c r="AA49" s="47">
        <v>18</v>
      </c>
      <c r="AB49" s="47">
        <v>11</v>
      </c>
      <c r="AC49" s="6">
        <f t="shared" si="5"/>
        <v>93</v>
      </c>
      <c r="AD49" s="6">
        <f t="shared" si="7"/>
        <v>301</v>
      </c>
      <c r="AE49" s="6">
        <f t="shared" si="7"/>
        <v>668</v>
      </c>
      <c r="AF49" s="6">
        <f t="shared" si="7"/>
        <v>348</v>
      </c>
      <c r="AG49" s="6">
        <f t="shared" si="7"/>
        <v>275</v>
      </c>
      <c r="AH49" s="6">
        <f t="shared" si="7"/>
        <v>254</v>
      </c>
      <c r="AI49" s="6">
        <f t="shared" si="7"/>
        <v>226</v>
      </c>
      <c r="AJ49" s="7">
        <f t="shared" si="6"/>
        <v>2072</v>
      </c>
    </row>
    <row r="50" spans="1:36" ht="18.75" customHeight="1">
      <c r="A50" s="17" t="s">
        <v>60</v>
      </c>
      <c r="B50" s="18">
        <v>358</v>
      </c>
      <c r="C50" s="18">
        <v>821</v>
      </c>
      <c r="D50" s="18">
        <v>309</v>
      </c>
      <c r="E50" s="18">
        <v>284</v>
      </c>
      <c r="F50" s="18">
        <v>291</v>
      </c>
      <c r="G50" s="18">
        <v>279</v>
      </c>
      <c r="H50" s="51">
        <f t="shared" si="2"/>
        <v>2342</v>
      </c>
      <c r="I50" s="18">
        <v>81</v>
      </c>
      <c r="J50" s="18">
        <v>200</v>
      </c>
      <c r="K50" s="18">
        <v>70</v>
      </c>
      <c r="L50" s="18">
        <v>65</v>
      </c>
      <c r="M50" s="18">
        <v>41</v>
      </c>
      <c r="N50" s="18">
        <v>50</v>
      </c>
      <c r="O50" s="51">
        <f t="shared" si="3"/>
        <v>507</v>
      </c>
      <c r="P50" s="18">
        <v>277</v>
      </c>
      <c r="Q50" s="18">
        <v>621</v>
      </c>
      <c r="R50" s="18">
        <v>239</v>
      </c>
      <c r="S50" s="18">
        <v>219</v>
      </c>
      <c r="T50" s="18">
        <v>250</v>
      </c>
      <c r="U50" s="18">
        <v>229</v>
      </c>
      <c r="V50" s="51">
        <f t="shared" si="4"/>
        <v>1835</v>
      </c>
      <c r="W50" s="47">
        <v>5</v>
      </c>
      <c r="X50" s="47">
        <v>32</v>
      </c>
      <c r="Y50" s="47">
        <v>22</v>
      </c>
      <c r="Z50" s="47">
        <v>10</v>
      </c>
      <c r="AA50" s="47">
        <v>14</v>
      </c>
      <c r="AB50" s="47">
        <v>15</v>
      </c>
      <c r="AC50" s="6">
        <f t="shared" si="5"/>
        <v>98</v>
      </c>
      <c r="AD50" s="6">
        <f t="shared" si="7"/>
        <v>363</v>
      </c>
      <c r="AE50" s="6">
        <f t="shared" si="7"/>
        <v>853</v>
      </c>
      <c r="AF50" s="6">
        <f t="shared" si="7"/>
        <v>331</v>
      </c>
      <c r="AG50" s="6">
        <f t="shared" si="7"/>
        <v>294</v>
      </c>
      <c r="AH50" s="6">
        <f t="shared" si="7"/>
        <v>305</v>
      </c>
      <c r="AI50" s="6">
        <f t="shared" si="7"/>
        <v>294</v>
      </c>
      <c r="AJ50" s="7">
        <f t="shared" si="6"/>
        <v>2440</v>
      </c>
    </row>
    <row r="51" spans="1:36" ht="18.75" customHeight="1">
      <c r="A51" s="17" t="s">
        <v>61</v>
      </c>
      <c r="B51" s="18">
        <v>204</v>
      </c>
      <c r="C51" s="18">
        <v>422</v>
      </c>
      <c r="D51" s="18">
        <v>251</v>
      </c>
      <c r="E51" s="18">
        <v>202</v>
      </c>
      <c r="F51" s="18">
        <v>178</v>
      </c>
      <c r="G51" s="18">
        <v>135</v>
      </c>
      <c r="H51" s="51">
        <f t="shared" si="2"/>
        <v>1392</v>
      </c>
      <c r="I51" s="18">
        <v>71</v>
      </c>
      <c r="J51" s="18">
        <v>123</v>
      </c>
      <c r="K51" s="18">
        <v>67</v>
      </c>
      <c r="L51" s="18">
        <v>48</v>
      </c>
      <c r="M51" s="18">
        <v>47</v>
      </c>
      <c r="N51" s="18">
        <v>30</v>
      </c>
      <c r="O51" s="51">
        <f t="shared" si="3"/>
        <v>386</v>
      </c>
      <c r="P51" s="18">
        <v>133</v>
      </c>
      <c r="Q51" s="18">
        <v>299</v>
      </c>
      <c r="R51" s="18">
        <v>184</v>
      </c>
      <c r="S51" s="18">
        <v>154</v>
      </c>
      <c r="T51" s="18">
        <v>131</v>
      </c>
      <c r="U51" s="18">
        <v>105</v>
      </c>
      <c r="V51" s="51">
        <f t="shared" si="4"/>
        <v>1006</v>
      </c>
      <c r="W51" s="47">
        <v>7</v>
      </c>
      <c r="X51" s="47">
        <v>19</v>
      </c>
      <c r="Y51" s="47">
        <v>16</v>
      </c>
      <c r="Z51" s="47">
        <v>16</v>
      </c>
      <c r="AA51" s="47">
        <v>13</v>
      </c>
      <c r="AB51" s="47">
        <v>9</v>
      </c>
      <c r="AC51" s="6">
        <f t="shared" si="5"/>
        <v>80</v>
      </c>
      <c r="AD51" s="6">
        <f t="shared" si="7"/>
        <v>211</v>
      </c>
      <c r="AE51" s="6">
        <f t="shared" si="7"/>
        <v>441</v>
      </c>
      <c r="AF51" s="6">
        <f t="shared" si="7"/>
        <v>267</v>
      </c>
      <c r="AG51" s="6">
        <f t="shared" si="7"/>
        <v>218</v>
      </c>
      <c r="AH51" s="6">
        <f t="shared" si="7"/>
        <v>191</v>
      </c>
      <c r="AI51" s="6">
        <f t="shared" si="7"/>
        <v>144</v>
      </c>
      <c r="AJ51" s="7">
        <f t="shared" si="6"/>
        <v>1472</v>
      </c>
    </row>
    <row r="52" spans="1:36" ht="18.75" customHeight="1">
      <c r="A52" s="17" t="s">
        <v>62</v>
      </c>
      <c r="B52" s="18">
        <v>195</v>
      </c>
      <c r="C52" s="18">
        <v>813</v>
      </c>
      <c r="D52" s="18">
        <v>343</v>
      </c>
      <c r="E52" s="18">
        <v>303</v>
      </c>
      <c r="F52" s="18">
        <v>332</v>
      </c>
      <c r="G52" s="18">
        <v>318</v>
      </c>
      <c r="H52" s="51">
        <f t="shared" si="2"/>
        <v>2304</v>
      </c>
      <c r="I52" s="18">
        <v>50</v>
      </c>
      <c r="J52" s="18">
        <v>195</v>
      </c>
      <c r="K52" s="18">
        <v>79</v>
      </c>
      <c r="L52" s="18">
        <v>56</v>
      </c>
      <c r="M52" s="18">
        <v>58</v>
      </c>
      <c r="N52" s="18">
        <v>54</v>
      </c>
      <c r="O52" s="51">
        <f t="shared" si="3"/>
        <v>492</v>
      </c>
      <c r="P52" s="18">
        <v>145</v>
      </c>
      <c r="Q52" s="18">
        <v>618</v>
      </c>
      <c r="R52" s="18">
        <v>264</v>
      </c>
      <c r="S52" s="18">
        <v>247</v>
      </c>
      <c r="T52" s="18">
        <v>274</v>
      </c>
      <c r="U52" s="18">
        <v>264</v>
      </c>
      <c r="V52" s="51">
        <f t="shared" si="4"/>
        <v>1812</v>
      </c>
      <c r="W52" s="47">
        <v>5</v>
      </c>
      <c r="X52" s="47">
        <v>53</v>
      </c>
      <c r="Y52" s="47">
        <v>32</v>
      </c>
      <c r="Z52" s="47">
        <v>20</v>
      </c>
      <c r="AA52" s="47">
        <v>16</v>
      </c>
      <c r="AB52" s="47">
        <v>27</v>
      </c>
      <c r="AC52" s="6">
        <f t="shared" si="5"/>
        <v>153</v>
      </c>
      <c r="AD52" s="6">
        <f t="shared" si="7"/>
        <v>200</v>
      </c>
      <c r="AE52" s="6">
        <f t="shared" si="7"/>
        <v>866</v>
      </c>
      <c r="AF52" s="6">
        <f t="shared" si="7"/>
        <v>375</v>
      </c>
      <c r="AG52" s="6">
        <f t="shared" si="7"/>
        <v>323</v>
      </c>
      <c r="AH52" s="6">
        <f t="shared" si="7"/>
        <v>348</v>
      </c>
      <c r="AI52" s="6">
        <f t="shared" si="7"/>
        <v>345</v>
      </c>
      <c r="AJ52" s="7">
        <f t="shared" si="6"/>
        <v>2457</v>
      </c>
    </row>
    <row r="53" spans="1:36" ht="18.75" customHeight="1">
      <c r="A53" s="17" t="s">
        <v>63</v>
      </c>
      <c r="B53" s="18">
        <v>296</v>
      </c>
      <c r="C53" s="18">
        <v>270</v>
      </c>
      <c r="D53" s="18">
        <v>167</v>
      </c>
      <c r="E53" s="18">
        <v>177</v>
      </c>
      <c r="F53" s="18">
        <v>159</v>
      </c>
      <c r="G53" s="18">
        <v>137</v>
      </c>
      <c r="H53" s="51">
        <f t="shared" si="2"/>
        <v>1206</v>
      </c>
      <c r="I53" s="18">
        <v>66</v>
      </c>
      <c r="J53" s="18">
        <v>51</v>
      </c>
      <c r="K53" s="18">
        <v>46</v>
      </c>
      <c r="L53" s="18">
        <v>33</v>
      </c>
      <c r="M53" s="18">
        <v>27</v>
      </c>
      <c r="N53" s="18">
        <v>26</v>
      </c>
      <c r="O53" s="51">
        <f t="shared" si="3"/>
        <v>249</v>
      </c>
      <c r="P53" s="18">
        <v>230</v>
      </c>
      <c r="Q53" s="18">
        <v>219</v>
      </c>
      <c r="R53" s="18">
        <v>121</v>
      </c>
      <c r="S53" s="18">
        <v>144</v>
      </c>
      <c r="T53" s="18">
        <v>132</v>
      </c>
      <c r="U53" s="18">
        <v>111</v>
      </c>
      <c r="V53" s="51">
        <f t="shared" si="4"/>
        <v>957</v>
      </c>
      <c r="W53" s="47">
        <v>10</v>
      </c>
      <c r="X53" s="47">
        <v>20</v>
      </c>
      <c r="Y53" s="47">
        <v>15</v>
      </c>
      <c r="Z53" s="47">
        <v>7</v>
      </c>
      <c r="AA53" s="47">
        <v>10</v>
      </c>
      <c r="AB53" s="47">
        <v>5</v>
      </c>
      <c r="AC53" s="6">
        <f t="shared" si="5"/>
        <v>67</v>
      </c>
      <c r="AD53" s="6">
        <f t="shared" si="7"/>
        <v>306</v>
      </c>
      <c r="AE53" s="6">
        <f t="shared" si="7"/>
        <v>290</v>
      </c>
      <c r="AF53" s="6">
        <f t="shared" si="7"/>
        <v>182</v>
      </c>
      <c r="AG53" s="6">
        <f t="shared" si="7"/>
        <v>184</v>
      </c>
      <c r="AH53" s="6">
        <f t="shared" si="7"/>
        <v>169</v>
      </c>
      <c r="AI53" s="6">
        <f t="shared" si="7"/>
        <v>142</v>
      </c>
      <c r="AJ53" s="7">
        <f t="shared" si="6"/>
        <v>1273</v>
      </c>
    </row>
    <row r="54" spans="1:36" ht="18.75" customHeight="1">
      <c r="A54" s="17" t="s">
        <v>64</v>
      </c>
      <c r="B54" s="18">
        <v>155</v>
      </c>
      <c r="C54" s="18">
        <v>310</v>
      </c>
      <c r="D54" s="18">
        <v>140</v>
      </c>
      <c r="E54" s="18">
        <v>125</v>
      </c>
      <c r="F54" s="18">
        <v>121</v>
      </c>
      <c r="G54" s="18">
        <v>123</v>
      </c>
      <c r="H54" s="51">
        <f t="shared" si="2"/>
        <v>974</v>
      </c>
      <c r="I54" s="18">
        <v>30</v>
      </c>
      <c r="J54" s="18">
        <v>82</v>
      </c>
      <c r="K54" s="18">
        <v>34</v>
      </c>
      <c r="L54" s="18">
        <v>23</v>
      </c>
      <c r="M54" s="18">
        <v>22</v>
      </c>
      <c r="N54" s="18">
        <v>23</v>
      </c>
      <c r="O54" s="51">
        <f t="shared" si="3"/>
        <v>214</v>
      </c>
      <c r="P54" s="18">
        <v>125</v>
      </c>
      <c r="Q54" s="18">
        <v>228</v>
      </c>
      <c r="R54" s="18">
        <v>106</v>
      </c>
      <c r="S54" s="18">
        <v>102</v>
      </c>
      <c r="T54" s="18">
        <v>99</v>
      </c>
      <c r="U54" s="18">
        <v>100</v>
      </c>
      <c r="V54" s="51">
        <f t="shared" si="4"/>
        <v>760</v>
      </c>
      <c r="W54" s="47">
        <v>4</v>
      </c>
      <c r="X54" s="47">
        <v>16</v>
      </c>
      <c r="Y54" s="47">
        <v>11</v>
      </c>
      <c r="Z54" s="47">
        <v>15</v>
      </c>
      <c r="AA54" s="47">
        <v>2</v>
      </c>
      <c r="AB54" s="47">
        <v>10</v>
      </c>
      <c r="AC54" s="6">
        <f t="shared" si="5"/>
        <v>58</v>
      </c>
      <c r="AD54" s="6">
        <f t="shared" si="7"/>
        <v>159</v>
      </c>
      <c r="AE54" s="6">
        <f t="shared" si="7"/>
        <v>326</v>
      </c>
      <c r="AF54" s="6">
        <f t="shared" si="7"/>
        <v>151</v>
      </c>
      <c r="AG54" s="6">
        <f t="shared" si="7"/>
        <v>140</v>
      </c>
      <c r="AH54" s="6">
        <f t="shared" si="7"/>
        <v>123</v>
      </c>
      <c r="AI54" s="6">
        <f t="shared" si="7"/>
        <v>133</v>
      </c>
      <c r="AJ54" s="7">
        <f t="shared" si="6"/>
        <v>1032</v>
      </c>
    </row>
    <row r="55" spans="1:36" ht="18.75" customHeight="1">
      <c r="A55" s="17" t="s">
        <v>65</v>
      </c>
      <c r="B55" s="18">
        <v>249</v>
      </c>
      <c r="C55" s="18">
        <v>480</v>
      </c>
      <c r="D55" s="18">
        <v>325</v>
      </c>
      <c r="E55" s="18">
        <v>263</v>
      </c>
      <c r="F55" s="18">
        <v>240</v>
      </c>
      <c r="G55" s="18">
        <v>231</v>
      </c>
      <c r="H55" s="51">
        <f t="shared" si="2"/>
        <v>1788</v>
      </c>
      <c r="I55" s="18">
        <v>42</v>
      </c>
      <c r="J55" s="18">
        <v>89</v>
      </c>
      <c r="K55" s="18">
        <v>62</v>
      </c>
      <c r="L55" s="18">
        <v>48</v>
      </c>
      <c r="M55" s="18">
        <v>45</v>
      </c>
      <c r="N55" s="18">
        <v>39</v>
      </c>
      <c r="O55" s="51">
        <f t="shared" si="3"/>
        <v>325</v>
      </c>
      <c r="P55" s="18">
        <v>207</v>
      </c>
      <c r="Q55" s="18">
        <v>391</v>
      </c>
      <c r="R55" s="18">
        <v>263</v>
      </c>
      <c r="S55" s="18">
        <v>215</v>
      </c>
      <c r="T55" s="18">
        <v>195</v>
      </c>
      <c r="U55" s="18">
        <v>192</v>
      </c>
      <c r="V55" s="51">
        <f t="shared" si="4"/>
        <v>1463</v>
      </c>
      <c r="W55" s="47">
        <v>1</v>
      </c>
      <c r="X55" s="47">
        <v>19</v>
      </c>
      <c r="Y55" s="47">
        <v>17</v>
      </c>
      <c r="Z55" s="47">
        <v>7</v>
      </c>
      <c r="AA55" s="47">
        <v>7</v>
      </c>
      <c r="AB55" s="47">
        <v>12</v>
      </c>
      <c r="AC55" s="6">
        <f t="shared" si="5"/>
        <v>63</v>
      </c>
      <c r="AD55" s="6">
        <f t="shared" si="7"/>
        <v>250</v>
      </c>
      <c r="AE55" s="6">
        <f t="shared" si="7"/>
        <v>499</v>
      </c>
      <c r="AF55" s="6">
        <f t="shared" si="7"/>
        <v>342</v>
      </c>
      <c r="AG55" s="6">
        <f t="shared" si="7"/>
        <v>270</v>
      </c>
      <c r="AH55" s="6">
        <f t="shared" si="7"/>
        <v>247</v>
      </c>
      <c r="AI55" s="6">
        <f t="shared" si="7"/>
        <v>243</v>
      </c>
      <c r="AJ55" s="7">
        <f t="shared" si="6"/>
        <v>1851</v>
      </c>
    </row>
    <row r="56" spans="1:36" ht="18.75" customHeight="1">
      <c r="A56" s="17" t="s">
        <v>66</v>
      </c>
      <c r="B56" s="18">
        <v>780</v>
      </c>
      <c r="C56" s="18">
        <v>1398</v>
      </c>
      <c r="D56" s="18">
        <v>738</v>
      </c>
      <c r="E56" s="18">
        <v>626</v>
      </c>
      <c r="F56" s="18">
        <v>536</v>
      </c>
      <c r="G56" s="18">
        <v>640</v>
      </c>
      <c r="H56" s="51">
        <f t="shared" si="2"/>
        <v>4718</v>
      </c>
      <c r="I56" s="18">
        <v>165</v>
      </c>
      <c r="J56" s="18">
        <v>287</v>
      </c>
      <c r="K56" s="18">
        <v>119</v>
      </c>
      <c r="L56" s="18">
        <v>110</v>
      </c>
      <c r="M56" s="18">
        <v>84</v>
      </c>
      <c r="N56" s="18">
        <v>100</v>
      </c>
      <c r="O56" s="51">
        <f t="shared" si="3"/>
        <v>865</v>
      </c>
      <c r="P56" s="18">
        <v>615</v>
      </c>
      <c r="Q56" s="18">
        <v>1111</v>
      </c>
      <c r="R56" s="18">
        <v>619</v>
      </c>
      <c r="S56" s="18">
        <v>516</v>
      </c>
      <c r="T56" s="18">
        <v>452</v>
      </c>
      <c r="U56" s="18">
        <v>540</v>
      </c>
      <c r="V56" s="51">
        <f t="shared" si="4"/>
        <v>3853</v>
      </c>
      <c r="W56" s="47">
        <v>9</v>
      </c>
      <c r="X56" s="47">
        <v>62</v>
      </c>
      <c r="Y56" s="47">
        <v>44</v>
      </c>
      <c r="Z56" s="47">
        <v>23</v>
      </c>
      <c r="AA56" s="47">
        <v>21</v>
      </c>
      <c r="AB56" s="47">
        <v>29</v>
      </c>
      <c r="AC56" s="6">
        <f t="shared" si="5"/>
        <v>188</v>
      </c>
      <c r="AD56" s="6">
        <f t="shared" si="7"/>
        <v>789</v>
      </c>
      <c r="AE56" s="6">
        <f t="shared" si="7"/>
        <v>1460</v>
      </c>
      <c r="AF56" s="6">
        <f t="shared" si="7"/>
        <v>782</v>
      </c>
      <c r="AG56" s="6">
        <f t="shared" si="7"/>
        <v>649</v>
      </c>
      <c r="AH56" s="6">
        <f t="shared" si="7"/>
        <v>557</v>
      </c>
      <c r="AI56" s="6">
        <f t="shared" si="7"/>
        <v>669</v>
      </c>
      <c r="AJ56" s="7">
        <f t="shared" si="6"/>
        <v>4906</v>
      </c>
    </row>
    <row r="57" spans="1:36" ht="18.75" customHeight="1">
      <c r="A57" s="19" t="s">
        <v>67</v>
      </c>
      <c r="B57" s="20">
        <f>SUM(B31:B56)</f>
        <v>13523</v>
      </c>
      <c r="C57" s="20">
        <f aca="true" t="shared" si="9" ref="C57:AJ57">SUM(C31:C56)</f>
        <v>29196</v>
      </c>
      <c r="D57" s="20">
        <f t="shared" si="9"/>
        <v>14635</v>
      </c>
      <c r="E57" s="20">
        <f t="shared" si="9"/>
        <v>12017</v>
      </c>
      <c r="F57" s="20">
        <f t="shared" si="9"/>
        <v>11502</v>
      </c>
      <c r="G57" s="20">
        <f t="shared" si="9"/>
        <v>11123</v>
      </c>
      <c r="H57" s="20">
        <f t="shared" si="9"/>
        <v>91996</v>
      </c>
      <c r="I57" s="20">
        <f t="shared" si="9"/>
        <v>3079</v>
      </c>
      <c r="J57" s="20">
        <f t="shared" si="9"/>
        <v>6034</v>
      </c>
      <c r="K57" s="20">
        <f t="shared" si="9"/>
        <v>3071</v>
      </c>
      <c r="L57" s="20">
        <f t="shared" si="9"/>
        <v>2287</v>
      </c>
      <c r="M57" s="20">
        <f t="shared" si="9"/>
        <v>1898</v>
      </c>
      <c r="N57" s="20">
        <f t="shared" si="9"/>
        <v>1966</v>
      </c>
      <c r="O57" s="20">
        <f t="shared" si="9"/>
        <v>18335</v>
      </c>
      <c r="P57" s="20">
        <f t="shared" si="9"/>
        <v>10444</v>
      </c>
      <c r="Q57" s="20">
        <f t="shared" si="9"/>
        <v>23162</v>
      </c>
      <c r="R57" s="20">
        <f t="shared" si="9"/>
        <v>11564</v>
      </c>
      <c r="S57" s="20">
        <f t="shared" si="9"/>
        <v>9730</v>
      </c>
      <c r="T57" s="20">
        <f t="shared" si="9"/>
        <v>9604</v>
      </c>
      <c r="U57" s="20">
        <f t="shared" si="9"/>
        <v>9157</v>
      </c>
      <c r="V57" s="20">
        <f t="shared" si="9"/>
        <v>73661</v>
      </c>
      <c r="W57" s="20">
        <f t="shared" si="9"/>
        <v>182</v>
      </c>
      <c r="X57" s="20">
        <f t="shared" si="9"/>
        <v>1113</v>
      </c>
      <c r="Y57" s="20">
        <f t="shared" si="9"/>
        <v>893</v>
      </c>
      <c r="Z57" s="20">
        <f t="shared" si="9"/>
        <v>597</v>
      </c>
      <c r="AA57" s="20">
        <f t="shared" si="9"/>
        <v>480</v>
      </c>
      <c r="AB57" s="20">
        <f t="shared" si="9"/>
        <v>642</v>
      </c>
      <c r="AC57" s="8">
        <f t="shared" si="9"/>
        <v>3907</v>
      </c>
      <c r="AD57" s="8">
        <f t="shared" si="9"/>
        <v>13705</v>
      </c>
      <c r="AE57" s="8">
        <f t="shared" si="9"/>
        <v>30309</v>
      </c>
      <c r="AF57" s="8">
        <f t="shared" si="9"/>
        <v>15528</v>
      </c>
      <c r="AG57" s="8">
        <f t="shared" si="9"/>
        <v>12614</v>
      </c>
      <c r="AH57" s="8">
        <f t="shared" si="9"/>
        <v>11982</v>
      </c>
      <c r="AI57" s="8">
        <f t="shared" si="9"/>
        <v>11765</v>
      </c>
      <c r="AJ57" s="9">
        <f t="shared" si="9"/>
        <v>95903</v>
      </c>
    </row>
    <row r="58" spans="1:36" ht="18.75" customHeight="1">
      <c r="A58" s="17" t="s">
        <v>68</v>
      </c>
      <c r="B58" s="18">
        <v>69</v>
      </c>
      <c r="C58" s="18">
        <v>146</v>
      </c>
      <c r="D58" s="18">
        <v>98</v>
      </c>
      <c r="E58" s="18">
        <v>80</v>
      </c>
      <c r="F58" s="18">
        <v>97</v>
      </c>
      <c r="G58" s="18">
        <v>78</v>
      </c>
      <c r="H58" s="51">
        <f t="shared" si="2"/>
        <v>568</v>
      </c>
      <c r="I58" s="18">
        <v>19</v>
      </c>
      <c r="J58" s="18">
        <v>27</v>
      </c>
      <c r="K58" s="18">
        <v>25</v>
      </c>
      <c r="L58" s="18">
        <v>15</v>
      </c>
      <c r="M58" s="18">
        <v>18</v>
      </c>
      <c r="N58" s="18">
        <v>15</v>
      </c>
      <c r="O58" s="51">
        <f t="shared" si="3"/>
        <v>119</v>
      </c>
      <c r="P58" s="18">
        <v>50</v>
      </c>
      <c r="Q58" s="18">
        <v>119</v>
      </c>
      <c r="R58" s="18">
        <v>73</v>
      </c>
      <c r="S58" s="18">
        <v>65</v>
      </c>
      <c r="T58" s="18">
        <v>79</v>
      </c>
      <c r="U58" s="18">
        <v>63</v>
      </c>
      <c r="V58" s="51">
        <f t="shared" si="4"/>
        <v>449</v>
      </c>
      <c r="W58" s="47">
        <v>6</v>
      </c>
      <c r="X58" s="47">
        <v>16</v>
      </c>
      <c r="Y58" s="47">
        <v>13</v>
      </c>
      <c r="Z58" s="47">
        <v>6</v>
      </c>
      <c r="AA58" s="47">
        <v>3</v>
      </c>
      <c r="AB58" s="47">
        <v>7</v>
      </c>
      <c r="AC58" s="6">
        <f t="shared" si="5"/>
        <v>51</v>
      </c>
      <c r="AD58" s="6">
        <f t="shared" si="7"/>
        <v>75</v>
      </c>
      <c r="AE58" s="6">
        <f t="shared" si="7"/>
        <v>162</v>
      </c>
      <c r="AF58" s="6">
        <f t="shared" si="7"/>
        <v>111</v>
      </c>
      <c r="AG58" s="6">
        <f t="shared" si="7"/>
        <v>86</v>
      </c>
      <c r="AH58" s="6">
        <f t="shared" si="7"/>
        <v>100</v>
      </c>
      <c r="AI58" s="6">
        <f t="shared" si="7"/>
        <v>85</v>
      </c>
      <c r="AJ58" s="7">
        <f t="shared" si="6"/>
        <v>619</v>
      </c>
    </row>
    <row r="59" spans="1:36" ht="18.75" customHeight="1">
      <c r="A59" s="17" t="s">
        <v>69</v>
      </c>
      <c r="B59" s="18">
        <v>34</v>
      </c>
      <c r="C59" s="18">
        <v>148</v>
      </c>
      <c r="D59" s="18">
        <v>64</v>
      </c>
      <c r="E59" s="18">
        <v>59</v>
      </c>
      <c r="F59" s="18">
        <v>50</v>
      </c>
      <c r="G59" s="18">
        <v>47</v>
      </c>
      <c r="H59" s="51">
        <f t="shared" si="2"/>
        <v>402</v>
      </c>
      <c r="I59" s="18">
        <v>8</v>
      </c>
      <c r="J59" s="18">
        <v>32</v>
      </c>
      <c r="K59" s="18">
        <v>5</v>
      </c>
      <c r="L59" s="18">
        <v>10</v>
      </c>
      <c r="M59" s="18">
        <v>9</v>
      </c>
      <c r="N59" s="18">
        <v>6</v>
      </c>
      <c r="O59" s="51">
        <f t="shared" si="3"/>
        <v>70</v>
      </c>
      <c r="P59" s="18">
        <v>26</v>
      </c>
      <c r="Q59" s="18">
        <v>116</v>
      </c>
      <c r="R59" s="18">
        <v>59</v>
      </c>
      <c r="S59" s="18">
        <v>49</v>
      </c>
      <c r="T59" s="18">
        <v>41</v>
      </c>
      <c r="U59" s="18">
        <v>41</v>
      </c>
      <c r="V59" s="51">
        <f t="shared" si="4"/>
        <v>332</v>
      </c>
      <c r="W59" s="47">
        <v>0</v>
      </c>
      <c r="X59" s="47">
        <v>8</v>
      </c>
      <c r="Y59" s="47">
        <v>4</v>
      </c>
      <c r="Z59" s="47">
        <v>2</v>
      </c>
      <c r="AA59" s="47">
        <v>2</v>
      </c>
      <c r="AB59" s="47">
        <v>1</v>
      </c>
      <c r="AC59" s="6">
        <f t="shared" si="5"/>
        <v>17</v>
      </c>
      <c r="AD59" s="6">
        <f t="shared" si="7"/>
        <v>34</v>
      </c>
      <c r="AE59" s="6">
        <f t="shared" si="7"/>
        <v>156</v>
      </c>
      <c r="AF59" s="6">
        <f t="shared" si="7"/>
        <v>68</v>
      </c>
      <c r="AG59" s="6">
        <f t="shared" si="7"/>
        <v>61</v>
      </c>
      <c r="AH59" s="6">
        <f t="shared" si="7"/>
        <v>52</v>
      </c>
      <c r="AI59" s="6">
        <f t="shared" si="7"/>
        <v>48</v>
      </c>
      <c r="AJ59" s="7">
        <f t="shared" si="6"/>
        <v>419</v>
      </c>
    </row>
    <row r="60" spans="1:36" ht="18.75" customHeight="1">
      <c r="A60" s="17" t="s">
        <v>70</v>
      </c>
      <c r="B60" s="18">
        <v>15</v>
      </c>
      <c r="C60" s="18">
        <v>23</v>
      </c>
      <c r="D60" s="18">
        <v>24</v>
      </c>
      <c r="E60" s="18">
        <v>17</v>
      </c>
      <c r="F60" s="18">
        <v>23</v>
      </c>
      <c r="G60" s="18">
        <v>20</v>
      </c>
      <c r="H60" s="51">
        <f t="shared" si="2"/>
        <v>122</v>
      </c>
      <c r="I60" s="18">
        <v>2</v>
      </c>
      <c r="J60" s="18">
        <v>2</v>
      </c>
      <c r="K60" s="18">
        <v>3</v>
      </c>
      <c r="L60" s="18">
        <v>5</v>
      </c>
      <c r="M60" s="18">
        <v>5</v>
      </c>
      <c r="N60" s="18">
        <v>3</v>
      </c>
      <c r="O60" s="51">
        <f t="shared" si="3"/>
        <v>20</v>
      </c>
      <c r="P60" s="18">
        <v>13</v>
      </c>
      <c r="Q60" s="18">
        <v>21</v>
      </c>
      <c r="R60" s="18">
        <v>21</v>
      </c>
      <c r="S60" s="18">
        <v>12</v>
      </c>
      <c r="T60" s="18">
        <v>18</v>
      </c>
      <c r="U60" s="18">
        <v>17</v>
      </c>
      <c r="V60" s="51">
        <f t="shared" si="4"/>
        <v>102</v>
      </c>
      <c r="W60" s="47">
        <v>0</v>
      </c>
      <c r="X60" s="47">
        <v>0</v>
      </c>
      <c r="Y60" s="47">
        <v>2</v>
      </c>
      <c r="Z60" s="47">
        <v>0</v>
      </c>
      <c r="AA60" s="47">
        <v>1</v>
      </c>
      <c r="AB60" s="47">
        <v>0</v>
      </c>
      <c r="AC60" s="6">
        <f t="shared" si="5"/>
        <v>3</v>
      </c>
      <c r="AD60" s="6">
        <f t="shared" si="7"/>
        <v>15</v>
      </c>
      <c r="AE60" s="6">
        <f t="shared" si="7"/>
        <v>23</v>
      </c>
      <c r="AF60" s="6">
        <f t="shared" si="7"/>
        <v>26</v>
      </c>
      <c r="AG60" s="6">
        <f t="shared" si="7"/>
        <v>17</v>
      </c>
      <c r="AH60" s="6">
        <f t="shared" si="7"/>
        <v>24</v>
      </c>
      <c r="AI60" s="6">
        <f t="shared" si="7"/>
        <v>20</v>
      </c>
      <c r="AJ60" s="7">
        <f t="shared" si="6"/>
        <v>125</v>
      </c>
    </row>
    <row r="61" spans="1:36" ht="18.75" customHeight="1">
      <c r="A61" s="17" t="s">
        <v>71</v>
      </c>
      <c r="B61" s="18">
        <v>25</v>
      </c>
      <c r="C61" s="18">
        <v>89</v>
      </c>
      <c r="D61" s="18">
        <v>50</v>
      </c>
      <c r="E61" s="18">
        <v>43</v>
      </c>
      <c r="F61" s="18">
        <v>45</v>
      </c>
      <c r="G61" s="18">
        <v>39</v>
      </c>
      <c r="H61" s="51">
        <f t="shared" si="2"/>
        <v>291</v>
      </c>
      <c r="I61" s="18">
        <v>5</v>
      </c>
      <c r="J61" s="18">
        <v>19</v>
      </c>
      <c r="K61" s="18">
        <v>5</v>
      </c>
      <c r="L61" s="18">
        <v>8</v>
      </c>
      <c r="M61" s="18">
        <v>7</v>
      </c>
      <c r="N61" s="18">
        <v>5</v>
      </c>
      <c r="O61" s="51">
        <f t="shared" si="3"/>
        <v>49</v>
      </c>
      <c r="P61" s="18">
        <v>20</v>
      </c>
      <c r="Q61" s="18">
        <v>70</v>
      </c>
      <c r="R61" s="18">
        <v>45</v>
      </c>
      <c r="S61" s="18">
        <v>35</v>
      </c>
      <c r="T61" s="18">
        <v>38</v>
      </c>
      <c r="U61" s="18">
        <v>34</v>
      </c>
      <c r="V61" s="51">
        <f t="shared" si="4"/>
        <v>242</v>
      </c>
      <c r="W61" s="47">
        <v>0</v>
      </c>
      <c r="X61" s="47">
        <v>6</v>
      </c>
      <c r="Y61" s="47">
        <v>2</v>
      </c>
      <c r="Z61" s="47">
        <v>3</v>
      </c>
      <c r="AA61" s="47">
        <v>2</v>
      </c>
      <c r="AB61" s="47">
        <v>2</v>
      </c>
      <c r="AC61" s="6">
        <f t="shared" si="5"/>
        <v>15</v>
      </c>
      <c r="AD61" s="6">
        <f t="shared" si="7"/>
        <v>25</v>
      </c>
      <c r="AE61" s="6">
        <f t="shared" si="7"/>
        <v>95</v>
      </c>
      <c r="AF61" s="6">
        <f t="shared" si="7"/>
        <v>52</v>
      </c>
      <c r="AG61" s="6">
        <f t="shared" si="7"/>
        <v>46</v>
      </c>
      <c r="AH61" s="6">
        <f t="shared" si="7"/>
        <v>47</v>
      </c>
      <c r="AI61" s="6">
        <f t="shared" si="7"/>
        <v>41</v>
      </c>
      <c r="AJ61" s="7">
        <f t="shared" si="6"/>
        <v>306</v>
      </c>
    </row>
    <row r="62" spans="1:36" ht="18.75" customHeight="1">
      <c r="A62" s="19" t="s">
        <v>72</v>
      </c>
      <c r="B62" s="20">
        <f>SUM(B58:B61)</f>
        <v>143</v>
      </c>
      <c r="C62" s="20">
        <f aca="true" t="shared" si="10" ref="C62:AJ62">SUM(C58:C61)</f>
        <v>406</v>
      </c>
      <c r="D62" s="20">
        <f t="shared" si="10"/>
        <v>236</v>
      </c>
      <c r="E62" s="20">
        <f t="shared" si="10"/>
        <v>199</v>
      </c>
      <c r="F62" s="20">
        <f t="shared" si="10"/>
        <v>215</v>
      </c>
      <c r="G62" s="20">
        <f t="shared" si="10"/>
        <v>184</v>
      </c>
      <c r="H62" s="20">
        <f t="shared" si="10"/>
        <v>1383</v>
      </c>
      <c r="I62" s="20">
        <f t="shared" si="10"/>
        <v>34</v>
      </c>
      <c r="J62" s="20">
        <f t="shared" si="10"/>
        <v>80</v>
      </c>
      <c r="K62" s="20">
        <f t="shared" si="10"/>
        <v>38</v>
      </c>
      <c r="L62" s="20">
        <f t="shared" si="10"/>
        <v>38</v>
      </c>
      <c r="M62" s="20">
        <f t="shared" si="10"/>
        <v>39</v>
      </c>
      <c r="N62" s="20">
        <f t="shared" si="10"/>
        <v>29</v>
      </c>
      <c r="O62" s="20">
        <f t="shared" si="10"/>
        <v>258</v>
      </c>
      <c r="P62" s="20">
        <f t="shared" si="10"/>
        <v>109</v>
      </c>
      <c r="Q62" s="20">
        <f t="shared" si="10"/>
        <v>326</v>
      </c>
      <c r="R62" s="20">
        <f t="shared" si="10"/>
        <v>198</v>
      </c>
      <c r="S62" s="20">
        <f t="shared" si="10"/>
        <v>161</v>
      </c>
      <c r="T62" s="20">
        <f t="shared" si="10"/>
        <v>176</v>
      </c>
      <c r="U62" s="20">
        <f t="shared" si="10"/>
        <v>155</v>
      </c>
      <c r="V62" s="20">
        <f t="shared" si="10"/>
        <v>1125</v>
      </c>
      <c r="W62" s="20">
        <f t="shared" si="10"/>
        <v>6</v>
      </c>
      <c r="X62" s="20">
        <f t="shared" si="10"/>
        <v>30</v>
      </c>
      <c r="Y62" s="20">
        <f t="shared" si="10"/>
        <v>21</v>
      </c>
      <c r="Z62" s="20">
        <f t="shared" si="10"/>
        <v>11</v>
      </c>
      <c r="AA62" s="20">
        <f t="shared" si="10"/>
        <v>8</v>
      </c>
      <c r="AB62" s="20">
        <f t="shared" si="10"/>
        <v>10</v>
      </c>
      <c r="AC62" s="8">
        <f t="shared" si="10"/>
        <v>86</v>
      </c>
      <c r="AD62" s="8">
        <f t="shared" si="10"/>
        <v>149</v>
      </c>
      <c r="AE62" s="8">
        <f t="shared" si="10"/>
        <v>436</v>
      </c>
      <c r="AF62" s="8">
        <f t="shared" si="10"/>
        <v>257</v>
      </c>
      <c r="AG62" s="8">
        <f t="shared" si="10"/>
        <v>210</v>
      </c>
      <c r="AH62" s="8">
        <f t="shared" si="10"/>
        <v>223</v>
      </c>
      <c r="AI62" s="8">
        <f t="shared" si="10"/>
        <v>194</v>
      </c>
      <c r="AJ62" s="9">
        <f t="shared" si="10"/>
        <v>1469</v>
      </c>
    </row>
    <row r="63" spans="1:36" ht="18.75" customHeight="1">
      <c r="A63" s="17" t="s">
        <v>73</v>
      </c>
      <c r="B63" s="18">
        <v>62</v>
      </c>
      <c r="C63" s="18">
        <v>167</v>
      </c>
      <c r="D63" s="18">
        <v>45</v>
      </c>
      <c r="E63" s="18">
        <v>52</v>
      </c>
      <c r="F63" s="18">
        <v>57</v>
      </c>
      <c r="G63" s="18">
        <v>45</v>
      </c>
      <c r="H63" s="51">
        <f t="shared" si="2"/>
        <v>428</v>
      </c>
      <c r="I63" s="18">
        <v>7</v>
      </c>
      <c r="J63" s="18">
        <v>18</v>
      </c>
      <c r="K63" s="18">
        <v>7</v>
      </c>
      <c r="L63" s="18">
        <v>7</v>
      </c>
      <c r="M63" s="18">
        <v>10</v>
      </c>
      <c r="N63" s="18">
        <v>6</v>
      </c>
      <c r="O63" s="51">
        <f t="shared" si="3"/>
        <v>55</v>
      </c>
      <c r="P63" s="18">
        <v>55</v>
      </c>
      <c r="Q63" s="18">
        <v>149</v>
      </c>
      <c r="R63" s="18">
        <v>38</v>
      </c>
      <c r="S63" s="18">
        <v>45</v>
      </c>
      <c r="T63" s="18">
        <v>47</v>
      </c>
      <c r="U63" s="18">
        <v>39</v>
      </c>
      <c r="V63" s="51">
        <f>SUM(P63:U63)</f>
        <v>373</v>
      </c>
      <c r="W63" s="47">
        <v>0</v>
      </c>
      <c r="X63" s="47">
        <v>1</v>
      </c>
      <c r="Y63" s="47">
        <v>0</v>
      </c>
      <c r="Z63" s="47">
        <v>1</v>
      </c>
      <c r="AA63" s="47">
        <v>3</v>
      </c>
      <c r="AB63" s="47">
        <v>1</v>
      </c>
      <c r="AC63" s="6">
        <f t="shared" si="5"/>
        <v>6</v>
      </c>
      <c r="AD63" s="6">
        <f t="shared" si="7"/>
        <v>62</v>
      </c>
      <c r="AE63" s="6">
        <f t="shared" si="7"/>
        <v>168</v>
      </c>
      <c r="AF63" s="6">
        <f t="shared" si="7"/>
        <v>45</v>
      </c>
      <c r="AG63" s="6">
        <f t="shared" si="7"/>
        <v>53</v>
      </c>
      <c r="AH63" s="6">
        <f t="shared" si="7"/>
        <v>60</v>
      </c>
      <c r="AI63" s="6">
        <f t="shared" si="7"/>
        <v>46</v>
      </c>
      <c r="AJ63" s="7">
        <f t="shared" si="6"/>
        <v>434</v>
      </c>
    </row>
    <row r="64" spans="1:36" ht="18.75" customHeight="1">
      <c r="A64" s="17" t="s">
        <v>74</v>
      </c>
      <c r="B64" s="18">
        <v>1</v>
      </c>
      <c r="C64" s="18">
        <v>4</v>
      </c>
      <c r="D64" s="18">
        <v>1</v>
      </c>
      <c r="E64" s="18">
        <v>4</v>
      </c>
      <c r="F64" s="18">
        <v>3</v>
      </c>
      <c r="G64" s="18">
        <v>3</v>
      </c>
      <c r="H64" s="51">
        <f t="shared" si="2"/>
        <v>16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51">
        <f t="shared" si="3"/>
        <v>0</v>
      </c>
      <c r="P64" s="18">
        <v>1</v>
      </c>
      <c r="Q64" s="18">
        <v>4</v>
      </c>
      <c r="R64" s="18">
        <v>1</v>
      </c>
      <c r="S64" s="18">
        <v>4</v>
      </c>
      <c r="T64" s="18">
        <v>3</v>
      </c>
      <c r="U64" s="18">
        <v>3</v>
      </c>
      <c r="V64" s="51">
        <f aca="true" t="shared" si="11" ref="V64:V71">SUM(P64:U64)</f>
        <v>16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6">
        <f t="shared" si="5"/>
        <v>0</v>
      </c>
      <c r="AD64" s="6">
        <f t="shared" si="7"/>
        <v>1</v>
      </c>
      <c r="AE64" s="6">
        <f t="shared" si="7"/>
        <v>4</v>
      </c>
      <c r="AF64" s="6">
        <f t="shared" si="7"/>
        <v>1</v>
      </c>
      <c r="AG64" s="6">
        <f t="shared" si="7"/>
        <v>4</v>
      </c>
      <c r="AH64" s="6">
        <f t="shared" si="7"/>
        <v>3</v>
      </c>
      <c r="AI64" s="6">
        <f t="shared" si="7"/>
        <v>3</v>
      </c>
      <c r="AJ64" s="7">
        <f t="shared" si="6"/>
        <v>16</v>
      </c>
    </row>
    <row r="65" spans="1:36" ht="18.75" customHeight="1">
      <c r="A65" s="17" t="s">
        <v>75</v>
      </c>
      <c r="B65" s="18">
        <v>26</v>
      </c>
      <c r="C65" s="18">
        <v>50</v>
      </c>
      <c r="D65" s="18">
        <v>28</v>
      </c>
      <c r="E65" s="18">
        <v>21</v>
      </c>
      <c r="F65" s="18">
        <v>23</v>
      </c>
      <c r="G65" s="18">
        <v>22</v>
      </c>
      <c r="H65" s="51">
        <f t="shared" si="2"/>
        <v>170</v>
      </c>
      <c r="I65" s="18">
        <v>2</v>
      </c>
      <c r="J65" s="18">
        <v>3</v>
      </c>
      <c r="K65" s="18">
        <v>4</v>
      </c>
      <c r="L65" s="18">
        <v>6</v>
      </c>
      <c r="M65" s="18">
        <v>1</v>
      </c>
      <c r="N65" s="18">
        <v>2</v>
      </c>
      <c r="O65" s="51">
        <f t="shared" si="3"/>
        <v>18</v>
      </c>
      <c r="P65" s="18">
        <v>24</v>
      </c>
      <c r="Q65" s="18">
        <v>47</v>
      </c>
      <c r="R65" s="18">
        <v>24</v>
      </c>
      <c r="S65" s="18">
        <v>15</v>
      </c>
      <c r="T65" s="18">
        <v>22</v>
      </c>
      <c r="U65" s="18">
        <v>20</v>
      </c>
      <c r="V65" s="51">
        <f t="shared" si="11"/>
        <v>152</v>
      </c>
      <c r="W65" s="47">
        <v>0</v>
      </c>
      <c r="X65" s="47">
        <v>1</v>
      </c>
      <c r="Y65" s="47">
        <v>2</v>
      </c>
      <c r="Z65" s="47">
        <v>0</v>
      </c>
      <c r="AA65" s="47">
        <v>0</v>
      </c>
      <c r="AB65" s="47">
        <v>1</v>
      </c>
      <c r="AC65" s="6">
        <f t="shared" si="5"/>
        <v>4</v>
      </c>
      <c r="AD65" s="6">
        <f t="shared" si="7"/>
        <v>26</v>
      </c>
      <c r="AE65" s="6">
        <f t="shared" si="7"/>
        <v>51</v>
      </c>
      <c r="AF65" s="6">
        <f t="shared" si="7"/>
        <v>30</v>
      </c>
      <c r="AG65" s="6">
        <f t="shared" si="7"/>
        <v>21</v>
      </c>
      <c r="AH65" s="6">
        <f t="shared" si="7"/>
        <v>23</v>
      </c>
      <c r="AI65" s="6">
        <f t="shared" si="7"/>
        <v>23</v>
      </c>
      <c r="AJ65" s="7">
        <f t="shared" si="6"/>
        <v>174</v>
      </c>
    </row>
    <row r="66" spans="1:36" ht="18.75" customHeight="1">
      <c r="A66" s="17" t="s">
        <v>76</v>
      </c>
      <c r="B66" s="18">
        <v>9</v>
      </c>
      <c r="C66" s="18">
        <v>36</v>
      </c>
      <c r="D66" s="18">
        <v>14</v>
      </c>
      <c r="E66" s="18">
        <v>8</v>
      </c>
      <c r="F66" s="18">
        <v>16</v>
      </c>
      <c r="G66" s="18">
        <v>8</v>
      </c>
      <c r="H66" s="51">
        <f t="shared" si="2"/>
        <v>91</v>
      </c>
      <c r="I66" s="18">
        <v>2</v>
      </c>
      <c r="J66" s="18">
        <v>4</v>
      </c>
      <c r="K66" s="18">
        <v>2</v>
      </c>
      <c r="L66" s="18">
        <v>1</v>
      </c>
      <c r="M66" s="18">
        <v>6</v>
      </c>
      <c r="N66" s="18">
        <v>1</v>
      </c>
      <c r="O66" s="51">
        <f t="shared" si="3"/>
        <v>16</v>
      </c>
      <c r="P66" s="18">
        <v>7</v>
      </c>
      <c r="Q66" s="18">
        <v>32</v>
      </c>
      <c r="R66" s="18">
        <v>12</v>
      </c>
      <c r="S66" s="18">
        <v>7</v>
      </c>
      <c r="T66" s="18">
        <v>10</v>
      </c>
      <c r="U66" s="18">
        <v>7</v>
      </c>
      <c r="V66" s="51">
        <f t="shared" si="11"/>
        <v>75</v>
      </c>
      <c r="W66" s="47">
        <v>0</v>
      </c>
      <c r="X66" s="47">
        <v>3</v>
      </c>
      <c r="Y66" s="47">
        <v>1</v>
      </c>
      <c r="Z66" s="47">
        <v>0</v>
      </c>
      <c r="AA66" s="47">
        <v>0</v>
      </c>
      <c r="AB66" s="47">
        <v>0</v>
      </c>
      <c r="AC66" s="6">
        <f t="shared" si="5"/>
        <v>4</v>
      </c>
      <c r="AD66" s="6">
        <f t="shared" si="7"/>
        <v>9</v>
      </c>
      <c r="AE66" s="6">
        <f t="shared" si="7"/>
        <v>39</v>
      </c>
      <c r="AF66" s="6">
        <f t="shared" si="7"/>
        <v>15</v>
      </c>
      <c r="AG66" s="6">
        <f t="shared" si="7"/>
        <v>8</v>
      </c>
      <c r="AH66" s="6">
        <f t="shared" si="7"/>
        <v>16</v>
      </c>
      <c r="AI66" s="6">
        <f t="shared" si="7"/>
        <v>8</v>
      </c>
      <c r="AJ66" s="7">
        <f t="shared" si="6"/>
        <v>95</v>
      </c>
    </row>
    <row r="67" spans="1:36" ht="18.75" customHeight="1">
      <c r="A67" s="17" t="s">
        <v>77</v>
      </c>
      <c r="B67" s="18">
        <v>21</v>
      </c>
      <c r="C67" s="18">
        <v>91</v>
      </c>
      <c r="D67" s="18">
        <v>58</v>
      </c>
      <c r="E67" s="18">
        <v>34</v>
      </c>
      <c r="F67" s="18">
        <v>35</v>
      </c>
      <c r="G67" s="18">
        <v>30</v>
      </c>
      <c r="H67" s="51">
        <f t="shared" si="2"/>
        <v>269</v>
      </c>
      <c r="I67" s="18">
        <v>3</v>
      </c>
      <c r="J67" s="18">
        <v>23</v>
      </c>
      <c r="K67" s="18">
        <v>13</v>
      </c>
      <c r="L67" s="18">
        <v>5</v>
      </c>
      <c r="M67" s="18">
        <v>3</v>
      </c>
      <c r="N67" s="18">
        <v>6</v>
      </c>
      <c r="O67" s="51">
        <f t="shared" si="3"/>
        <v>53</v>
      </c>
      <c r="P67" s="18">
        <v>18</v>
      </c>
      <c r="Q67" s="18">
        <v>68</v>
      </c>
      <c r="R67" s="18">
        <v>45</v>
      </c>
      <c r="S67" s="18">
        <v>29</v>
      </c>
      <c r="T67" s="18">
        <v>32</v>
      </c>
      <c r="U67" s="18">
        <v>24</v>
      </c>
      <c r="V67" s="51">
        <f t="shared" si="11"/>
        <v>216</v>
      </c>
      <c r="W67" s="47">
        <v>0</v>
      </c>
      <c r="X67" s="47">
        <v>0</v>
      </c>
      <c r="Y67" s="47">
        <v>1</v>
      </c>
      <c r="Z67" s="47">
        <v>0</v>
      </c>
      <c r="AA67" s="47">
        <v>1</v>
      </c>
      <c r="AB67" s="47">
        <v>0</v>
      </c>
      <c r="AC67" s="6">
        <f t="shared" si="5"/>
        <v>2</v>
      </c>
      <c r="AD67" s="6">
        <f t="shared" si="7"/>
        <v>21</v>
      </c>
      <c r="AE67" s="6">
        <f t="shared" si="7"/>
        <v>91</v>
      </c>
      <c r="AF67" s="6">
        <f t="shared" si="7"/>
        <v>59</v>
      </c>
      <c r="AG67" s="6">
        <f t="shared" si="7"/>
        <v>34</v>
      </c>
      <c r="AH67" s="6">
        <f t="shared" si="7"/>
        <v>36</v>
      </c>
      <c r="AI67" s="6">
        <f t="shared" si="7"/>
        <v>30</v>
      </c>
      <c r="AJ67" s="7">
        <f t="shared" si="6"/>
        <v>271</v>
      </c>
    </row>
    <row r="68" spans="1:36" ht="18.75" customHeight="1">
      <c r="A68" s="17" t="s">
        <v>78</v>
      </c>
      <c r="B68" s="18">
        <v>2</v>
      </c>
      <c r="C68" s="18">
        <v>2</v>
      </c>
      <c r="D68" s="18">
        <v>0</v>
      </c>
      <c r="E68" s="18">
        <v>2</v>
      </c>
      <c r="F68" s="18">
        <v>1</v>
      </c>
      <c r="G68" s="18">
        <v>1</v>
      </c>
      <c r="H68" s="51">
        <f t="shared" si="2"/>
        <v>8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51">
        <f t="shared" si="3"/>
        <v>0</v>
      </c>
      <c r="P68" s="18">
        <v>2</v>
      </c>
      <c r="Q68" s="18">
        <v>2</v>
      </c>
      <c r="R68" s="18">
        <v>0</v>
      </c>
      <c r="S68" s="18">
        <v>2</v>
      </c>
      <c r="T68" s="18">
        <v>1</v>
      </c>
      <c r="U68" s="18">
        <v>1</v>
      </c>
      <c r="V68" s="51">
        <f t="shared" si="11"/>
        <v>8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6">
        <f t="shared" si="5"/>
        <v>0</v>
      </c>
      <c r="AD68" s="6">
        <f t="shared" si="7"/>
        <v>2</v>
      </c>
      <c r="AE68" s="6">
        <f t="shared" si="7"/>
        <v>2</v>
      </c>
      <c r="AF68" s="6">
        <f t="shared" si="7"/>
        <v>0</v>
      </c>
      <c r="AG68" s="6">
        <f aca="true" t="shared" si="12" ref="AG68:AI71">SUM(E68,Z68)</f>
        <v>2</v>
      </c>
      <c r="AH68" s="6">
        <f t="shared" si="12"/>
        <v>1</v>
      </c>
      <c r="AI68" s="6">
        <f t="shared" si="12"/>
        <v>1</v>
      </c>
      <c r="AJ68" s="7">
        <f t="shared" si="6"/>
        <v>8</v>
      </c>
    </row>
    <row r="69" spans="1:36" ht="18.75" customHeight="1">
      <c r="A69" s="17" t="s">
        <v>79</v>
      </c>
      <c r="B69" s="18">
        <v>51</v>
      </c>
      <c r="C69" s="18">
        <v>91</v>
      </c>
      <c r="D69" s="18">
        <v>53</v>
      </c>
      <c r="E69" s="18">
        <v>66</v>
      </c>
      <c r="F69" s="18">
        <v>62</v>
      </c>
      <c r="G69" s="18">
        <v>42</v>
      </c>
      <c r="H69" s="51">
        <f t="shared" si="2"/>
        <v>365</v>
      </c>
      <c r="I69" s="18">
        <v>11</v>
      </c>
      <c r="J69" s="18">
        <v>15</v>
      </c>
      <c r="K69" s="18">
        <v>8</v>
      </c>
      <c r="L69" s="18">
        <v>10</v>
      </c>
      <c r="M69" s="18">
        <v>7</v>
      </c>
      <c r="N69" s="18">
        <v>6</v>
      </c>
      <c r="O69" s="51">
        <f t="shared" si="3"/>
        <v>57</v>
      </c>
      <c r="P69" s="18">
        <v>40</v>
      </c>
      <c r="Q69" s="18">
        <v>76</v>
      </c>
      <c r="R69" s="18">
        <v>45</v>
      </c>
      <c r="S69" s="18">
        <v>56</v>
      </c>
      <c r="T69" s="18">
        <v>55</v>
      </c>
      <c r="U69" s="18">
        <v>36</v>
      </c>
      <c r="V69" s="51">
        <f t="shared" si="11"/>
        <v>308</v>
      </c>
      <c r="W69" s="47">
        <v>0</v>
      </c>
      <c r="X69" s="47">
        <v>6</v>
      </c>
      <c r="Y69" s="47">
        <v>3</v>
      </c>
      <c r="Z69" s="47">
        <v>4</v>
      </c>
      <c r="AA69" s="47">
        <v>2</v>
      </c>
      <c r="AB69" s="47">
        <v>3</v>
      </c>
      <c r="AC69" s="6">
        <f t="shared" si="5"/>
        <v>18</v>
      </c>
      <c r="AD69" s="6">
        <f aca="true" t="shared" si="13" ref="AD69:AF71">SUM(B69,W69)</f>
        <v>51</v>
      </c>
      <c r="AE69" s="6">
        <f t="shared" si="13"/>
        <v>97</v>
      </c>
      <c r="AF69" s="6">
        <f t="shared" si="13"/>
        <v>56</v>
      </c>
      <c r="AG69" s="6">
        <f t="shared" si="12"/>
        <v>70</v>
      </c>
      <c r="AH69" s="6">
        <f t="shared" si="12"/>
        <v>64</v>
      </c>
      <c r="AI69" s="6">
        <f t="shared" si="12"/>
        <v>45</v>
      </c>
      <c r="AJ69" s="7">
        <f t="shared" si="6"/>
        <v>383</v>
      </c>
    </row>
    <row r="70" spans="1:36" ht="18.75" customHeight="1">
      <c r="A70" s="17" t="s">
        <v>80</v>
      </c>
      <c r="B70" s="18">
        <v>0</v>
      </c>
      <c r="C70" s="18">
        <v>2</v>
      </c>
      <c r="D70" s="18">
        <v>1</v>
      </c>
      <c r="E70" s="18">
        <v>1</v>
      </c>
      <c r="F70" s="18">
        <v>0</v>
      </c>
      <c r="G70" s="18">
        <v>0</v>
      </c>
      <c r="H70" s="51">
        <f t="shared" si="2"/>
        <v>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51">
        <f t="shared" si="3"/>
        <v>0</v>
      </c>
      <c r="P70" s="18">
        <v>0</v>
      </c>
      <c r="Q70" s="18">
        <v>2</v>
      </c>
      <c r="R70" s="18">
        <v>1</v>
      </c>
      <c r="S70" s="18">
        <v>1</v>
      </c>
      <c r="T70" s="18">
        <v>0</v>
      </c>
      <c r="U70" s="18">
        <v>0</v>
      </c>
      <c r="V70" s="51">
        <f t="shared" si="11"/>
        <v>4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6">
        <f t="shared" si="5"/>
        <v>0</v>
      </c>
      <c r="AD70" s="6">
        <f t="shared" si="13"/>
        <v>0</v>
      </c>
      <c r="AE70" s="6">
        <f t="shared" si="13"/>
        <v>2</v>
      </c>
      <c r="AF70" s="6">
        <f t="shared" si="13"/>
        <v>1</v>
      </c>
      <c r="AG70" s="6">
        <f t="shared" si="12"/>
        <v>1</v>
      </c>
      <c r="AH70" s="6">
        <f t="shared" si="12"/>
        <v>0</v>
      </c>
      <c r="AI70" s="6">
        <f t="shared" si="12"/>
        <v>0</v>
      </c>
      <c r="AJ70" s="7">
        <f t="shared" si="6"/>
        <v>4</v>
      </c>
    </row>
    <row r="71" spans="1:36" ht="18.75" customHeight="1">
      <c r="A71" s="17" t="s">
        <v>81</v>
      </c>
      <c r="B71" s="18">
        <v>9</v>
      </c>
      <c r="C71" s="18">
        <v>17</v>
      </c>
      <c r="D71" s="18">
        <v>7</v>
      </c>
      <c r="E71" s="18">
        <v>6</v>
      </c>
      <c r="F71" s="18">
        <v>3</v>
      </c>
      <c r="G71" s="18">
        <v>6</v>
      </c>
      <c r="H71" s="51">
        <f t="shared" si="2"/>
        <v>48</v>
      </c>
      <c r="I71" s="18">
        <v>3</v>
      </c>
      <c r="J71" s="18">
        <v>6</v>
      </c>
      <c r="K71" s="18">
        <v>1</v>
      </c>
      <c r="L71" s="18">
        <v>2</v>
      </c>
      <c r="M71" s="18">
        <v>1</v>
      </c>
      <c r="N71" s="18">
        <v>1</v>
      </c>
      <c r="O71" s="51">
        <f t="shared" si="3"/>
        <v>14</v>
      </c>
      <c r="P71" s="18">
        <v>6</v>
      </c>
      <c r="Q71" s="18">
        <v>11</v>
      </c>
      <c r="R71" s="18">
        <v>6</v>
      </c>
      <c r="S71" s="18">
        <v>4</v>
      </c>
      <c r="T71" s="18">
        <v>2</v>
      </c>
      <c r="U71" s="18">
        <v>5</v>
      </c>
      <c r="V71" s="51">
        <f t="shared" si="11"/>
        <v>34</v>
      </c>
      <c r="W71" s="47">
        <v>1</v>
      </c>
      <c r="X71" s="47">
        <v>0</v>
      </c>
      <c r="Y71" s="47">
        <v>1</v>
      </c>
      <c r="Z71" s="47">
        <v>0</v>
      </c>
      <c r="AA71" s="47">
        <v>0</v>
      </c>
      <c r="AB71" s="47">
        <v>0</v>
      </c>
      <c r="AC71" s="6">
        <f t="shared" si="5"/>
        <v>2</v>
      </c>
      <c r="AD71" s="6">
        <f t="shared" si="13"/>
        <v>10</v>
      </c>
      <c r="AE71" s="6">
        <f t="shared" si="13"/>
        <v>17</v>
      </c>
      <c r="AF71" s="6">
        <f t="shared" si="13"/>
        <v>8</v>
      </c>
      <c r="AG71" s="6">
        <f t="shared" si="12"/>
        <v>6</v>
      </c>
      <c r="AH71" s="6">
        <f t="shared" si="12"/>
        <v>3</v>
      </c>
      <c r="AI71" s="6">
        <f t="shared" si="12"/>
        <v>6</v>
      </c>
      <c r="AJ71" s="7">
        <f t="shared" si="6"/>
        <v>50</v>
      </c>
    </row>
    <row r="72" spans="1:36" ht="18.75" customHeight="1" thickBot="1">
      <c r="A72" s="21" t="s">
        <v>82</v>
      </c>
      <c r="B72" s="10">
        <f>SUM(B63:B71)</f>
        <v>181</v>
      </c>
      <c r="C72" s="10">
        <f aca="true" t="shared" si="14" ref="C72:AJ72">SUM(C63:C71)</f>
        <v>460</v>
      </c>
      <c r="D72" s="10">
        <f t="shared" si="14"/>
        <v>207</v>
      </c>
      <c r="E72" s="10">
        <f t="shared" si="14"/>
        <v>194</v>
      </c>
      <c r="F72" s="10">
        <f t="shared" si="14"/>
        <v>200</v>
      </c>
      <c r="G72" s="10">
        <f t="shared" si="14"/>
        <v>157</v>
      </c>
      <c r="H72" s="10">
        <f t="shared" si="14"/>
        <v>1399</v>
      </c>
      <c r="I72" s="10">
        <f t="shared" si="14"/>
        <v>28</v>
      </c>
      <c r="J72" s="10">
        <f t="shared" si="14"/>
        <v>69</v>
      </c>
      <c r="K72" s="10">
        <f t="shared" si="14"/>
        <v>35</v>
      </c>
      <c r="L72" s="10">
        <f t="shared" si="14"/>
        <v>31</v>
      </c>
      <c r="M72" s="10">
        <f t="shared" si="14"/>
        <v>28</v>
      </c>
      <c r="N72" s="10">
        <f t="shared" si="14"/>
        <v>22</v>
      </c>
      <c r="O72" s="10">
        <f t="shared" si="14"/>
        <v>213</v>
      </c>
      <c r="P72" s="10">
        <f t="shared" si="14"/>
        <v>153</v>
      </c>
      <c r="Q72" s="10">
        <f t="shared" si="14"/>
        <v>391</v>
      </c>
      <c r="R72" s="10">
        <f t="shared" si="14"/>
        <v>172</v>
      </c>
      <c r="S72" s="10">
        <f t="shared" si="14"/>
        <v>163</v>
      </c>
      <c r="T72" s="10">
        <f t="shared" si="14"/>
        <v>172</v>
      </c>
      <c r="U72" s="10">
        <f t="shared" si="14"/>
        <v>135</v>
      </c>
      <c r="V72" s="10">
        <f>SUM(V63:V71)</f>
        <v>1186</v>
      </c>
      <c r="W72" s="10">
        <f t="shared" si="14"/>
        <v>1</v>
      </c>
      <c r="X72" s="10">
        <f t="shared" si="14"/>
        <v>11</v>
      </c>
      <c r="Y72" s="10">
        <f t="shared" si="14"/>
        <v>8</v>
      </c>
      <c r="Z72" s="10">
        <f t="shared" si="14"/>
        <v>5</v>
      </c>
      <c r="AA72" s="10">
        <f t="shared" si="14"/>
        <v>6</v>
      </c>
      <c r="AB72" s="10">
        <f t="shared" si="14"/>
        <v>5</v>
      </c>
      <c r="AC72" s="10">
        <f t="shared" si="14"/>
        <v>36</v>
      </c>
      <c r="AD72" s="10">
        <f t="shared" si="14"/>
        <v>182</v>
      </c>
      <c r="AE72" s="10">
        <f t="shared" si="14"/>
        <v>471</v>
      </c>
      <c r="AF72" s="10">
        <f t="shared" si="14"/>
        <v>215</v>
      </c>
      <c r="AG72" s="10">
        <f t="shared" si="14"/>
        <v>199</v>
      </c>
      <c r="AH72" s="10">
        <f t="shared" si="14"/>
        <v>206</v>
      </c>
      <c r="AI72" s="10">
        <f t="shared" si="14"/>
        <v>162</v>
      </c>
      <c r="AJ72" s="11">
        <f t="shared" si="14"/>
        <v>1435</v>
      </c>
    </row>
    <row r="73" spans="1:36" ht="14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4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4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4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4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4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4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4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4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4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72"/>
  <sheetViews>
    <sheetView workbookViewId="0" topLeftCell="A1">
      <pane xSplit="1" topLeftCell="B1" activePane="topRight" state="frozen"/>
      <selection pane="topLeft" activeCell="A1" sqref="A1"/>
      <selection pane="topRight" activeCell="F22" sqref="F22"/>
    </sheetView>
  </sheetViews>
  <sheetFormatPr defaultColWidth="8.796875" defaultRowHeight="14.25"/>
  <cols>
    <col min="1" max="1" width="11.09765625" style="119" customWidth="1"/>
    <col min="2" max="7" width="8.8984375" style="119" customWidth="1"/>
    <col min="8" max="8" width="10.19921875" style="119" customWidth="1"/>
    <col min="9" max="21" width="8.8984375" style="119" customWidth="1"/>
    <col min="22" max="22" width="10.5" style="119" customWidth="1"/>
    <col min="23" max="43" width="8.8984375" style="119" customWidth="1"/>
    <col min="44" max="16384" width="9" style="119" customWidth="1"/>
  </cols>
  <sheetData>
    <row r="1" s="55" customFormat="1" ht="16.5" customHeight="1" hidden="1">
      <c r="A1" s="55" t="s">
        <v>152</v>
      </c>
    </row>
    <row r="2" spans="1:26" ht="18" thickBot="1">
      <c r="A2" s="13" t="s">
        <v>109</v>
      </c>
      <c r="Z2" s="13" t="s">
        <v>160</v>
      </c>
    </row>
    <row r="3" spans="1:45" ht="18" customHeight="1">
      <c r="A3" s="148" t="s">
        <v>0</v>
      </c>
      <c r="B3" s="211" t="s">
        <v>96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 t="s">
        <v>97</v>
      </c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6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8" customHeight="1" thickBot="1">
      <c r="A4" s="138"/>
      <c r="B4" s="217" t="s">
        <v>98</v>
      </c>
      <c r="C4" s="217"/>
      <c r="D4" s="217"/>
      <c r="E4" s="217"/>
      <c r="F4" s="217"/>
      <c r="G4" s="217"/>
      <c r="H4" s="217"/>
      <c r="I4" s="217" t="s">
        <v>91</v>
      </c>
      <c r="J4" s="217"/>
      <c r="K4" s="217"/>
      <c r="L4" s="217"/>
      <c r="M4" s="217"/>
      <c r="N4" s="217"/>
      <c r="O4" s="217"/>
      <c r="P4" s="217" t="s">
        <v>92</v>
      </c>
      <c r="Q4" s="217"/>
      <c r="R4" s="217"/>
      <c r="S4" s="217"/>
      <c r="T4" s="217"/>
      <c r="U4" s="217"/>
      <c r="V4" s="217"/>
      <c r="W4" s="217" t="s">
        <v>98</v>
      </c>
      <c r="X4" s="217"/>
      <c r="Y4" s="217"/>
      <c r="Z4" s="217"/>
      <c r="AA4" s="217" t="s">
        <v>91</v>
      </c>
      <c r="AB4" s="217"/>
      <c r="AC4" s="217"/>
      <c r="AD4" s="217"/>
      <c r="AE4" s="217" t="s">
        <v>92</v>
      </c>
      <c r="AF4" s="217"/>
      <c r="AG4" s="217"/>
      <c r="AH4" s="218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8" customHeight="1" thickBot="1" thickTop="1">
      <c r="A5" s="215"/>
      <c r="B5" s="44" t="s">
        <v>84</v>
      </c>
      <c r="C5" s="45" t="s">
        <v>85</v>
      </c>
      <c r="D5" s="45" t="s">
        <v>86</v>
      </c>
      <c r="E5" s="45" t="s">
        <v>87</v>
      </c>
      <c r="F5" s="45" t="s">
        <v>88</v>
      </c>
      <c r="G5" s="45" t="s">
        <v>89</v>
      </c>
      <c r="H5" s="45" t="s">
        <v>95</v>
      </c>
      <c r="I5" s="45" t="s">
        <v>84</v>
      </c>
      <c r="J5" s="45" t="s">
        <v>85</v>
      </c>
      <c r="K5" s="45" t="s">
        <v>86</v>
      </c>
      <c r="L5" s="45" t="s">
        <v>87</v>
      </c>
      <c r="M5" s="45" t="s">
        <v>88</v>
      </c>
      <c r="N5" s="45" t="s">
        <v>89</v>
      </c>
      <c r="O5" s="45" t="s">
        <v>95</v>
      </c>
      <c r="P5" s="45" t="s">
        <v>84</v>
      </c>
      <c r="Q5" s="45" t="s">
        <v>85</v>
      </c>
      <c r="R5" s="45" t="s">
        <v>86</v>
      </c>
      <c r="S5" s="45" t="s">
        <v>87</v>
      </c>
      <c r="T5" s="45" t="s">
        <v>88</v>
      </c>
      <c r="U5" s="45" t="s">
        <v>89</v>
      </c>
      <c r="V5" s="45" t="s">
        <v>95</v>
      </c>
      <c r="W5" s="45" t="s">
        <v>99</v>
      </c>
      <c r="X5" s="45" t="s">
        <v>100</v>
      </c>
      <c r="Y5" s="45" t="s">
        <v>101</v>
      </c>
      <c r="Z5" s="45" t="s">
        <v>95</v>
      </c>
      <c r="AA5" s="45" t="s">
        <v>99</v>
      </c>
      <c r="AB5" s="45" t="s">
        <v>100</v>
      </c>
      <c r="AC5" s="45" t="s">
        <v>101</v>
      </c>
      <c r="AD5" s="45" t="s">
        <v>95</v>
      </c>
      <c r="AE5" s="45" t="s">
        <v>99</v>
      </c>
      <c r="AF5" s="45" t="s">
        <v>100</v>
      </c>
      <c r="AG5" s="45" t="s">
        <v>101</v>
      </c>
      <c r="AH5" s="46" t="s">
        <v>95</v>
      </c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34" ht="18.75" customHeight="1" thickTop="1">
      <c r="A6" s="14" t="s">
        <v>83</v>
      </c>
      <c r="B6" s="43">
        <f>B30+B57+B62+B72</f>
        <v>28125</v>
      </c>
      <c r="C6" s="43">
        <f aca="true" t="shared" si="0" ref="C6:AH6">C30+C57+C62+C72</f>
        <v>70121</v>
      </c>
      <c r="D6" s="43">
        <f t="shared" si="0"/>
        <v>35532</v>
      </c>
      <c r="E6" s="43">
        <f t="shared" si="0"/>
        <v>26164</v>
      </c>
      <c r="F6" s="43">
        <f t="shared" si="0"/>
        <v>19531</v>
      </c>
      <c r="G6" s="43">
        <f t="shared" si="0"/>
        <v>15115</v>
      </c>
      <c r="H6" s="43">
        <f t="shared" si="0"/>
        <v>194588</v>
      </c>
      <c r="I6" s="43">
        <f t="shared" si="0"/>
        <v>302</v>
      </c>
      <c r="J6" s="43">
        <f t="shared" si="0"/>
        <v>2202</v>
      </c>
      <c r="K6" s="43">
        <f t="shared" si="0"/>
        <v>1915</v>
      </c>
      <c r="L6" s="43">
        <f t="shared" si="0"/>
        <v>1291</v>
      </c>
      <c r="M6" s="43">
        <f t="shared" si="0"/>
        <v>947</v>
      </c>
      <c r="N6" s="43">
        <f t="shared" si="0"/>
        <v>931</v>
      </c>
      <c r="O6" s="43">
        <f t="shared" si="0"/>
        <v>7588</v>
      </c>
      <c r="P6" s="43">
        <f t="shared" si="0"/>
        <v>28427</v>
      </c>
      <c r="Q6" s="43">
        <f t="shared" si="0"/>
        <v>72323</v>
      </c>
      <c r="R6" s="43">
        <f t="shared" si="0"/>
        <v>37447</v>
      </c>
      <c r="S6" s="43">
        <f t="shared" si="0"/>
        <v>27455</v>
      </c>
      <c r="T6" s="43">
        <f t="shared" si="0"/>
        <v>20478</v>
      </c>
      <c r="U6" s="43">
        <f t="shared" si="0"/>
        <v>16046</v>
      </c>
      <c r="V6" s="43">
        <f t="shared" si="0"/>
        <v>202176</v>
      </c>
      <c r="W6" s="43">
        <f t="shared" si="0"/>
        <v>30040</v>
      </c>
      <c r="X6" s="43">
        <f t="shared" si="0"/>
        <v>13197</v>
      </c>
      <c r="Y6" s="43">
        <f t="shared" si="0"/>
        <v>9540</v>
      </c>
      <c r="Z6" s="43">
        <f t="shared" si="0"/>
        <v>52777</v>
      </c>
      <c r="AA6" s="43">
        <f t="shared" si="0"/>
        <v>331</v>
      </c>
      <c r="AB6" s="43">
        <f t="shared" si="0"/>
        <v>342</v>
      </c>
      <c r="AC6" s="43">
        <f t="shared" si="0"/>
        <v>369</v>
      </c>
      <c r="AD6" s="15">
        <f t="shared" si="0"/>
        <v>1042</v>
      </c>
      <c r="AE6" s="15">
        <f t="shared" si="0"/>
        <v>30371</v>
      </c>
      <c r="AF6" s="15">
        <f t="shared" si="0"/>
        <v>13539</v>
      </c>
      <c r="AG6" s="15">
        <f t="shared" si="0"/>
        <v>9909</v>
      </c>
      <c r="AH6" s="16">
        <f t="shared" si="0"/>
        <v>53819</v>
      </c>
    </row>
    <row r="7" spans="1:34" ht="18.75" customHeight="1">
      <c r="A7" s="17" t="s">
        <v>17</v>
      </c>
      <c r="B7" s="18">
        <v>151</v>
      </c>
      <c r="C7" s="18">
        <v>273</v>
      </c>
      <c r="D7" s="18">
        <v>187</v>
      </c>
      <c r="E7" s="18">
        <v>120</v>
      </c>
      <c r="F7" s="18">
        <v>115</v>
      </c>
      <c r="G7" s="18">
        <v>117</v>
      </c>
      <c r="H7" s="51">
        <f aca="true" t="shared" si="1" ref="H7:H24">SUM(B7:G7)</f>
        <v>963</v>
      </c>
      <c r="I7" s="18">
        <v>1</v>
      </c>
      <c r="J7" s="18">
        <v>6</v>
      </c>
      <c r="K7" s="18">
        <v>3</v>
      </c>
      <c r="L7" s="18">
        <v>4</v>
      </c>
      <c r="M7" s="18">
        <v>1</v>
      </c>
      <c r="N7" s="18">
        <v>2</v>
      </c>
      <c r="O7" s="41">
        <f aca="true" t="shared" si="2" ref="O7:O29">SUM(I7:N7)</f>
        <v>17</v>
      </c>
      <c r="P7" s="41">
        <f aca="true" t="shared" si="3" ref="P7:U22">SUM(B7,I7)</f>
        <v>152</v>
      </c>
      <c r="Q7" s="41">
        <f t="shared" si="3"/>
        <v>279</v>
      </c>
      <c r="R7" s="41">
        <f t="shared" si="3"/>
        <v>190</v>
      </c>
      <c r="S7" s="41">
        <f t="shared" si="3"/>
        <v>124</v>
      </c>
      <c r="T7" s="41">
        <f t="shared" si="3"/>
        <v>116</v>
      </c>
      <c r="U7" s="41">
        <f t="shared" si="3"/>
        <v>119</v>
      </c>
      <c r="V7" s="41">
        <f aca="true" t="shared" si="4" ref="V7:V29">SUM(P7:U7)</f>
        <v>980</v>
      </c>
      <c r="W7" s="18">
        <v>121</v>
      </c>
      <c r="X7" s="18">
        <v>56</v>
      </c>
      <c r="Y7" s="18">
        <v>32</v>
      </c>
      <c r="Z7" s="51">
        <f aca="true" t="shared" si="5" ref="Z7:Z61">SUM(W7:Y7)</f>
        <v>209</v>
      </c>
      <c r="AA7" s="18">
        <v>1</v>
      </c>
      <c r="AB7" s="18">
        <v>0</v>
      </c>
      <c r="AC7" s="18">
        <v>2</v>
      </c>
      <c r="AD7" s="25">
        <f aca="true" t="shared" si="6" ref="AD7:AD29">SUM(AA7,AB7,AC7)</f>
        <v>3</v>
      </c>
      <c r="AE7" s="25">
        <f aca="true" t="shared" si="7" ref="AE7:AH29">SUM(W7,AA7)</f>
        <v>122</v>
      </c>
      <c r="AF7" s="25">
        <f t="shared" si="7"/>
        <v>56</v>
      </c>
      <c r="AG7" s="25">
        <f t="shared" si="7"/>
        <v>34</v>
      </c>
      <c r="AH7" s="26">
        <f t="shared" si="7"/>
        <v>212</v>
      </c>
    </row>
    <row r="8" spans="1:34" ht="18.75" customHeight="1">
      <c r="A8" s="17" t="s">
        <v>18</v>
      </c>
      <c r="B8" s="18">
        <v>320</v>
      </c>
      <c r="C8" s="18">
        <v>497</v>
      </c>
      <c r="D8" s="18">
        <v>295</v>
      </c>
      <c r="E8" s="18">
        <v>231</v>
      </c>
      <c r="F8" s="18">
        <v>154</v>
      </c>
      <c r="G8" s="18">
        <v>116</v>
      </c>
      <c r="H8" s="51">
        <f t="shared" si="1"/>
        <v>1613</v>
      </c>
      <c r="I8" s="18">
        <v>3</v>
      </c>
      <c r="J8" s="18">
        <v>15</v>
      </c>
      <c r="K8" s="18">
        <v>10</v>
      </c>
      <c r="L8" s="18">
        <v>7</v>
      </c>
      <c r="M8" s="18">
        <v>5</v>
      </c>
      <c r="N8" s="18">
        <v>3</v>
      </c>
      <c r="O8" s="41">
        <f t="shared" si="2"/>
        <v>43</v>
      </c>
      <c r="P8" s="41">
        <f t="shared" si="3"/>
        <v>323</v>
      </c>
      <c r="Q8" s="41">
        <f t="shared" si="3"/>
        <v>512</v>
      </c>
      <c r="R8" s="41">
        <f t="shared" si="3"/>
        <v>305</v>
      </c>
      <c r="S8" s="41">
        <f t="shared" si="3"/>
        <v>238</v>
      </c>
      <c r="T8" s="41">
        <f t="shared" si="3"/>
        <v>159</v>
      </c>
      <c r="U8" s="41">
        <f t="shared" si="3"/>
        <v>119</v>
      </c>
      <c r="V8" s="41">
        <f t="shared" si="4"/>
        <v>1656</v>
      </c>
      <c r="W8" s="18">
        <v>285</v>
      </c>
      <c r="X8" s="18">
        <v>92</v>
      </c>
      <c r="Y8" s="18">
        <v>48</v>
      </c>
      <c r="Z8" s="51">
        <f t="shared" si="5"/>
        <v>425</v>
      </c>
      <c r="AA8" s="18">
        <v>3</v>
      </c>
      <c r="AB8" s="18">
        <v>1</v>
      </c>
      <c r="AC8" s="18">
        <v>2</v>
      </c>
      <c r="AD8" s="25">
        <f t="shared" si="6"/>
        <v>6</v>
      </c>
      <c r="AE8" s="25">
        <f t="shared" si="7"/>
        <v>288</v>
      </c>
      <c r="AF8" s="25">
        <f t="shared" si="7"/>
        <v>93</v>
      </c>
      <c r="AG8" s="25">
        <f t="shared" si="7"/>
        <v>50</v>
      </c>
      <c r="AH8" s="26">
        <f t="shared" si="7"/>
        <v>431</v>
      </c>
    </row>
    <row r="9" spans="1:34" ht="18.75" customHeight="1">
      <c r="A9" s="17" t="s">
        <v>19</v>
      </c>
      <c r="B9" s="18">
        <v>498</v>
      </c>
      <c r="C9" s="18">
        <v>883</v>
      </c>
      <c r="D9" s="18">
        <v>525</v>
      </c>
      <c r="E9" s="18">
        <v>362</v>
      </c>
      <c r="F9" s="18">
        <v>316</v>
      </c>
      <c r="G9" s="18">
        <v>272</v>
      </c>
      <c r="H9" s="51">
        <f t="shared" si="1"/>
        <v>2856</v>
      </c>
      <c r="I9" s="18">
        <v>6</v>
      </c>
      <c r="J9" s="18">
        <v>24</v>
      </c>
      <c r="K9" s="18">
        <v>22</v>
      </c>
      <c r="L9" s="18">
        <v>16</v>
      </c>
      <c r="M9" s="18">
        <v>8</v>
      </c>
      <c r="N9" s="18">
        <v>16</v>
      </c>
      <c r="O9" s="41">
        <f t="shared" si="2"/>
        <v>92</v>
      </c>
      <c r="P9" s="41">
        <f t="shared" si="3"/>
        <v>504</v>
      </c>
      <c r="Q9" s="41">
        <f t="shared" si="3"/>
        <v>907</v>
      </c>
      <c r="R9" s="41">
        <f t="shared" si="3"/>
        <v>547</v>
      </c>
      <c r="S9" s="41">
        <f t="shared" si="3"/>
        <v>378</v>
      </c>
      <c r="T9" s="41">
        <f t="shared" si="3"/>
        <v>324</v>
      </c>
      <c r="U9" s="41">
        <f t="shared" si="3"/>
        <v>288</v>
      </c>
      <c r="V9" s="41">
        <f t="shared" si="4"/>
        <v>2948</v>
      </c>
      <c r="W9" s="18">
        <v>537</v>
      </c>
      <c r="X9" s="18">
        <v>182</v>
      </c>
      <c r="Y9" s="18">
        <v>125</v>
      </c>
      <c r="Z9" s="51">
        <f t="shared" si="5"/>
        <v>844</v>
      </c>
      <c r="AA9" s="18">
        <v>5</v>
      </c>
      <c r="AB9" s="18">
        <v>2</v>
      </c>
      <c r="AC9" s="18">
        <v>1</v>
      </c>
      <c r="AD9" s="25">
        <f t="shared" si="6"/>
        <v>8</v>
      </c>
      <c r="AE9" s="25">
        <f t="shared" si="7"/>
        <v>542</v>
      </c>
      <c r="AF9" s="25">
        <f t="shared" si="7"/>
        <v>184</v>
      </c>
      <c r="AG9" s="25">
        <f t="shared" si="7"/>
        <v>126</v>
      </c>
      <c r="AH9" s="26">
        <f t="shared" si="7"/>
        <v>852</v>
      </c>
    </row>
    <row r="10" spans="1:34" ht="18.75" customHeight="1">
      <c r="A10" s="17" t="s">
        <v>20</v>
      </c>
      <c r="B10" s="18">
        <v>702</v>
      </c>
      <c r="C10" s="18">
        <v>2076</v>
      </c>
      <c r="D10" s="18">
        <v>1014</v>
      </c>
      <c r="E10" s="18">
        <v>774</v>
      </c>
      <c r="F10" s="18">
        <v>598</v>
      </c>
      <c r="G10" s="18">
        <v>463</v>
      </c>
      <c r="H10" s="51">
        <f t="shared" si="1"/>
        <v>5627</v>
      </c>
      <c r="I10" s="18">
        <v>6</v>
      </c>
      <c r="J10" s="18">
        <v>43</v>
      </c>
      <c r="K10" s="18">
        <v>37</v>
      </c>
      <c r="L10" s="18">
        <v>28</v>
      </c>
      <c r="M10" s="18">
        <v>25</v>
      </c>
      <c r="N10" s="18">
        <v>17</v>
      </c>
      <c r="O10" s="41">
        <f t="shared" si="2"/>
        <v>156</v>
      </c>
      <c r="P10" s="41">
        <f t="shared" si="3"/>
        <v>708</v>
      </c>
      <c r="Q10" s="41">
        <f t="shared" si="3"/>
        <v>2119</v>
      </c>
      <c r="R10" s="41">
        <f t="shared" si="3"/>
        <v>1051</v>
      </c>
      <c r="S10" s="41">
        <f t="shared" si="3"/>
        <v>802</v>
      </c>
      <c r="T10" s="41">
        <f t="shared" si="3"/>
        <v>623</v>
      </c>
      <c r="U10" s="41">
        <f t="shared" si="3"/>
        <v>480</v>
      </c>
      <c r="V10" s="41">
        <f t="shared" si="4"/>
        <v>5783</v>
      </c>
      <c r="W10" s="18">
        <v>839</v>
      </c>
      <c r="X10" s="18">
        <v>323</v>
      </c>
      <c r="Y10" s="18">
        <v>205</v>
      </c>
      <c r="Z10" s="51">
        <f t="shared" si="5"/>
        <v>1367</v>
      </c>
      <c r="AA10" s="18">
        <v>6</v>
      </c>
      <c r="AB10" s="18">
        <v>8</v>
      </c>
      <c r="AC10" s="18">
        <v>9</v>
      </c>
      <c r="AD10" s="25">
        <f t="shared" si="6"/>
        <v>23</v>
      </c>
      <c r="AE10" s="25">
        <f t="shared" si="7"/>
        <v>845</v>
      </c>
      <c r="AF10" s="25">
        <f t="shared" si="7"/>
        <v>331</v>
      </c>
      <c r="AG10" s="25">
        <f t="shared" si="7"/>
        <v>214</v>
      </c>
      <c r="AH10" s="26">
        <f t="shared" si="7"/>
        <v>1390</v>
      </c>
    </row>
    <row r="11" spans="1:34" ht="18.75" customHeight="1">
      <c r="A11" s="17" t="s">
        <v>21</v>
      </c>
      <c r="B11" s="18">
        <v>626</v>
      </c>
      <c r="C11" s="18">
        <v>1232</v>
      </c>
      <c r="D11" s="18">
        <v>679</v>
      </c>
      <c r="E11" s="18">
        <v>550</v>
      </c>
      <c r="F11" s="18">
        <v>409</v>
      </c>
      <c r="G11" s="18">
        <v>333</v>
      </c>
      <c r="H11" s="51">
        <f t="shared" si="1"/>
        <v>3829</v>
      </c>
      <c r="I11" s="18">
        <v>5</v>
      </c>
      <c r="J11" s="18">
        <v>36</v>
      </c>
      <c r="K11" s="18">
        <v>23</v>
      </c>
      <c r="L11" s="18">
        <v>22</v>
      </c>
      <c r="M11" s="18">
        <v>14</v>
      </c>
      <c r="N11" s="18">
        <v>10</v>
      </c>
      <c r="O11" s="41">
        <f t="shared" si="2"/>
        <v>110</v>
      </c>
      <c r="P11" s="41">
        <f t="shared" si="3"/>
        <v>631</v>
      </c>
      <c r="Q11" s="41">
        <f t="shared" si="3"/>
        <v>1268</v>
      </c>
      <c r="R11" s="41">
        <f t="shared" si="3"/>
        <v>702</v>
      </c>
      <c r="S11" s="41">
        <f t="shared" si="3"/>
        <v>572</v>
      </c>
      <c r="T11" s="41">
        <f t="shared" si="3"/>
        <v>423</v>
      </c>
      <c r="U11" s="41">
        <f t="shared" si="3"/>
        <v>343</v>
      </c>
      <c r="V11" s="41">
        <f t="shared" si="4"/>
        <v>3939</v>
      </c>
      <c r="W11" s="18">
        <v>510</v>
      </c>
      <c r="X11" s="18">
        <v>226</v>
      </c>
      <c r="Y11" s="18">
        <v>202</v>
      </c>
      <c r="Z11" s="51">
        <f t="shared" si="5"/>
        <v>938</v>
      </c>
      <c r="AA11" s="18">
        <v>6</v>
      </c>
      <c r="AB11" s="18">
        <v>5</v>
      </c>
      <c r="AC11" s="18">
        <v>5</v>
      </c>
      <c r="AD11" s="25">
        <f t="shared" si="6"/>
        <v>16</v>
      </c>
      <c r="AE11" s="25">
        <f t="shared" si="7"/>
        <v>516</v>
      </c>
      <c r="AF11" s="25">
        <f t="shared" si="7"/>
        <v>231</v>
      </c>
      <c r="AG11" s="25">
        <f t="shared" si="7"/>
        <v>207</v>
      </c>
      <c r="AH11" s="26">
        <f t="shared" si="7"/>
        <v>954</v>
      </c>
    </row>
    <row r="12" spans="1:34" ht="18.75" customHeight="1">
      <c r="A12" s="17" t="s">
        <v>22</v>
      </c>
      <c r="B12" s="18">
        <v>476</v>
      </c>
      <c r="C12" s="18">
        <v>1262</v>
      </c>
      <c r="D12" s="18">
        <v>603</v>
      </c>
      <c r="E12" s="18">
        <v>425</v>
      </c>
      <c r="F12" s="18">
        <v>348</v>
      </c>
      <c r="G12" s="18">
        <v>280</v>
      </c>
      <c r="H12" s="51">
        <f t="shared" si="1"/>
        <v>3394</v>
      </c>
      <c r="I12" s="18">
        <v>8</v>
      </c>
      <c r="J12" s="18">
        <v>40</v>
      </c>
      <c r="K12" s="18">
        <v>31</v>
      </c>
      <c r="L12" s="18">
        <v>19</v>
      </c>
      <c r="M12" s="18">
        <v>8</v>
      </c>
      <c r="N12" s="18">
        <v>12</v>
      </c>
      <c r="O12" s="41">
        <f t="shared" si="2"/>
        <v>118</v>
      </c>
      <c r="P12" s="41">
        <f t="shared" si="3"/>
        <v>484</v>
      </c>
      <c r="Q12" s="41">
        <f t="shared" si="3"/>
        <v>1302</v>
      </c>
      <c r="R12" s="41">
        <f t="shared" si="3"/>
        <v>634</v>
      </c>
      <c r="S12" s="41">
        <f t="shared" si="3"/>
        <v>444</v>
      </c>
      <c r="T12" s="41">
        <f t="shared" si="3"/>
        <v>356</v>
      </c>
      <c r="U12" s="41">
        <f t="shared" si="3"/>
        <v>292</v>
      </c>
      <c r="V12" s="41">
        <f t="shared" si="4"/>
        <v>3512</v>
      </c>
      <c r="W12" s="18">
        <v>514</v>
      </c>
      <c r="X12" s="18">
        <v>266</v>
      </c>
      <c r="Y12" s="18">
        <v>156</v>
      </c>
      <c r="Z12" s="51">
        <f t="shared" si="5"/>
        <v>936</v>
      </c>
      <c r="AA12" s="18">
        <v>5</v>
      </c>
      <c r="AB12" s="18">
        <v>5</v>
      </c>
      <c r="AC12" s="18">
        <v>10</v>
      </c>
      <c r="AD12" s="25">
        <f t="shared" si="6"/>
        <v>20</v>
      </c>
      <c r="AE12" s="25">
        <f t="shared" si="7"/>
        <v>519</v>
      </c>
      <c r="AF12" s="25">
        <f t="shared" si="7"/>
        <v>271</v>
      </c>
      <c r="AG12" s="25">
        <f t="shared" si="7"/>
        <v>166</v>
      </c>
      <c r="AH12" s="26">
        <f t="shared" si="7"/>
        <v>956</v>
      </c>
    </row>
    <row r="13" spans="1:34" ht="18.75" customHeight="1">
      <c r="A13" s="17" t="s">
        <v>23</v>
      </c>
      <c r="B13" s="18">
        <v>1008</v>
      </c>
      <c r="C13" s="18">
        <v>1279</v>
      </c>
      <c r="D13" s="18">
        <v>556</v>
      </c>
      <c r="E13" s="18">
        <v>427</v>
      </c>
      <c r="F13" s="18">
        <v>359</v>
      </c>
      <c r="G13" s="18">
        <v>265</v>
      </c>
      <c r="H13" s="51">
        <f t="shared" si="1"/>
        <v>3894</v>
      </c>
      <c r="I13" s="18">
        <v>13</v>
      </c>
      <c r="J13" s="18">
        <v>66</v>
      </c>
      <c r="K13" s="18">
        <v>29</v>
      </c>
      <c r="L13" s="18">
        <v>20</v>
      </c>
      <c r="M13" s="18">
        <v>12</v>
      </c>
      <c r="N13" s="18">
        <v>16</v>
      </c>
      <c r="O13" s="41">
        <f t="shared" si="2"/>
        <v>156</v>
      </c>
      <c r="P13" s="41">
        <f t="shared" si="3"/>
        <v>1021</v>
      </c>
      <c r="Q13" s="41">
        <f t="shared" si="3"/>
        <v>1345</v>
      </c>
      <c r="R13" s="41">
        <f t="shared" si="3"/>
        <v>585</v>
      </c>
      <c r="S13" s="41">
        <f t="shared" si="3"/>
        <v>447</v>
      </c>
      <c r="T13" s="41">
        <f t="shared" si="3"/>
        <v>371</v>
      </c>
      <c r="U13" s="41">
        <f t="shared" si="3"/>
        <v>281</v>
      </c>
      <c r="V13" s="41">
        <f t="shared" si="4"/>
        <v>4050</v>
      </c>
      <c r="W13" s="18">
        <v>597</v>
      </c>
      <c r="X13" s="18">
        <v>382</v>
      </c>
      <c r="Y13" s="18">
        <v>93</v>
      </c>
      <c r="Z13" s="51">
        <f t="shared" si="5"/>
        <v>1072</v>
      </c>
      <c r="AA13" s="18">
        <v>6</v>
      </c>
      <c r="AB13" s="18">
        <v>10</v>
      </c>
      <c r="AC13" s="18">
        <v>9</v>
      </c>
      <c r="AD13" s="25">
        <f t="shared" si="6"/>
        <v>25</v>
      </c>
      <c r="AE13" s="25">
        <f t="shared" si="7"/>
        <v>603</v>
      </c>
      <c r="AF13" s="25">
        <f t="shared" si="7"/>
        <v>392</v>
      </c>
      <c r="AG13" s="25">
        <f t="shared" si="7"/>
        <v>102</v>
      </c>
      <c r="AH13" s="26">
        <f t="shared" si="7"/>
        <v>1097</v>
      </c>
    </row>
    <row r="14" spans="1:34" ht="18.75" customHeight="1">
      <c r="A14" s="17" t="s">
        <v>24</v>
      </c>
      <c r="B14" s="18">
        <v>1096</v>
      </c>
      <c r="C14" s="18">
        <v>1904</v>
      </c>
      <c r="D14" s="18">
        <v>1004</v>
      </c>
      <c r="E14" s="18">
        <v>775</v>
      </c>
      <c r="F14" s="18">
        <v>533</v>
      </c>
      <c r="G14" s="18">
        <v>346</v>
      </c>
      <c r="H14" s="51">
        <f t="shared" si="1"/>
        <v>5658</v>
      </c>
      <c r="I14" s="18">
        <v>17</v>
      </c>
      <c r="J14" s="18">
        <v>93</v>
      </c>
      <c r="K14" s="18">
        <v>72</v>
      </c>
      <c r="L14" s="18">
        <v>32</v>
      </c>
      <c r="M14" s="18">
        <v>27</v>
      </c>
      <c r="N14" s="18">
        <v>30</v>
      </c>
      <c r="O14" s="41">
        <f t="shared" si="2"/>
        <v>271</v>
      </c>
      <c r="P14" s="41">
        <f t="shared" si="3"/>
        <v>1113</v>
      </c>
      <c r="Q14" s="41">
        <f t="shared" si="3"/>
        <v>1997</v>
      </c>
      <c r="R14" s="41">
        <f t="shared" si="3"/>
        <v>1076</v>
      </c>
      <c r="S14" s="41">
        <f t="shared" si="3"/>
        <v>807</v>
      </c>
      <c r="T14" s="41">
        <f t="shared" si="3"/>
        <v>560</v>
      </c>
      <c r="U14" s="41">
        <f t="shared" si="3"/>
        <v>376</v>
      </c>
      <c r="V14" s="41">
        <f t="shared" si="4"/>
        <v>5929</v>
      </c>
      <c r="W14" s="18">
        <v>969</v>
      </c>
      <c r="X14" s="18">
        <v>437</v>
      </c>
      <c r="Y14" s="18">
        <v>190</v>
      </c>
      <c r="Z14" s="51">
        <f t="shared" si="5"/>
        <v>1596</v>
      </c>
      <c r="AA14" s="18">
        <v>16</v>
      </c>
      <c r="AB14" s="18">
        <v>15</v>
      </c>
      <c r="AC14" s="18">
        <v>11</v>
      </c>
      <c r="AD14" s="25">
        <f t="shared" si="6"/>
        <v>42</v>
      </c>
      <c r="AE14" s="25">
        <f t="shared" si="7"/>
        <v>985</v>
      </c>
      <c r="AF14" s="25">
        <f t="shared" si="7"/>
        <v>452</v>
      </c>
      <c r="AG14" s="25">
        <f t="shared" si="7"/>
        <v>201</v>
      </c>
      <c r="AH14" s="26">
        <f t="shared" si="7"/>
        <v>1638</v>
      </c>
    </row>
    <row r="15" spans="1:34" ht="18.75" customHeight="1">
      <c r="A15" s="17" t="s">
        <v>25</v>
      </c>
      <c r="B15" s="18">
        <v>1345</v>
      </c>
      <c r="C15" s="18">
        <v>1972</v>
      </c>
      <c r="D15" s="18">
        <v>852</v>
      </c>
      <c r="E15" s="18">
        <v>705</v>
      </c>
      <c r="F15" s="18">
        <v>461</v>
      </c>
      <c r="G15" s="18">
        <v>337</v>
      </c>
      <c r="H15" s="51">
        <f t="shared" si="1"/>
        <v>5672</v>
      </c>
      <c r="I15" s="18">
        <v>22</v>
      </c>
      <c r="J15" s="18">
        <v>70</v>
      </c>
      <c r="K15" s="18">
        <v>48</v>
      </c>
      <c r="L15" s="18">
        <v>20</v>
      </c>
      <c r="M15" s="18">
        <v>25</v>
      </c>
      <c r="N15" s="18">
        <v>20</v>
      </c>
      <c r="O15" s="41">
        <f t="shared" si="2"/>
        <v>205</v>
      </c>
      <c r="P15" s="41">
        <f t="shared" si="3"/>
        <v>1367</v>
      </c>
      <c r="Q15" s="41">
        <f t="shared" si="3"/>
        <v>2042</v>
      </c>
      <c r="R15" s="41">
        <f t="shared" si="3"/>
        <v>900</v>
      </c>
      <c r="S15" s="41">
        <f t="shared" si="3"/>
        <v>725</v>
      </c>
      <c r="T15" s="41">
        <f t="shared" si="3"/>
        <v>486</v>
      </c>
      <c r="U15" s="41">
        <f t="shared" si="3"/>
        <v>357</v>
      </c>
      <c r="V15" s="41">
        <f t="shared" si="4"/>
        <v>5877</v>
      </c>
      <c r="W15" s="18">
        <v>900</v>
      </c>
      <c r="X15" s="18">
        <v>395</v>
      </c>
      <c r="Y15" s="18">
        <v>230</v>
      </c>
      <c r="Z15" s="51">
        <f t="shared" si="5"/>
        <v>1525</v>
      </c>
      <c r="AA15" s="18">
        <v>9</v>
      </c>
      <c r="AB15" s="18">
        <v>14</v>
      </c>
      <c r="AC15" s="18">
        <v>12</v>
      </c>
      <c r="AD15" s="25">
        <f t="shared" si="6"/>
        <v>35</v>
      </c>
      <c r="AE15" s="25">
        <f t="shared" si="7"/>
        <v>909</v>
      </c>
      <c r="AF15" s="25">
        <f t="shared" si="7"/>
        <v>409</v>
      </c>
      <c r="AG15" s="25">
        <f t="shared" si="7"/>
        <v>242</v>
      </c>
      <c r="AH15" s="26">
        <f t="shared" si="7"/>
        <v>1560</v>
      </c>
    </row>
    <row r="16" spans="1:34" ht="18.75" customHeight="1">
      <c r="A16" s="17" t="s">
        <v>26</v>
      </c>
      <c r="B16" s="18">
        <v>654</v>
      </c>
      <c r="C16" s="18">
        <v>1508</v>
      </c>
      <c r="D16" s="18">
        <v>725</v>
      </c>
      <c r="E16" s="18">
        <v>554</v>
      </c>
      <c r="F16" s="18">
        <v>468</v>
      </c>
      <c r="G16" s="18">
        <v>371</v>
      </c>
      <c r="H16" s="51">
        <f t="shared" si="1"/>
        <v>4280</v>
      </c>
      <c r="I16" s="18">
        <v>7</v>
      </c>
      <c r="J16" s="18">
        <v>51</v>
      </c>
      <c r="K16" s="18">
        <v>39</v>
      </c>
      <c r="L16" s="18">
        <v>19</v>
      </c>
      <c r="M16" s="18">
        <v>19</v>
      </c>
      <c r="N16" s="18">
        <v>12</v>
      </c>
      <c r="O16" s="41">
        <f t="shared" si="2"/>
        <v>147</v>
      </c>
      <c r="P16" s="41">
        <f t="shared" si="3"/>
        <v>661</v>
      </c>
      <c r="Q16" s="41">
        <f t="shared" si="3"/>
        <v>1559</v>
      </c>
      <c r="R16" s="41">
        <f t="shared" si="3"/>
        <v>764</v>
      </c>
      <c r="S16" s="41">
        <f t="shared" si="3"/>
        <v>573</v>
      </c>
      <c r="T16" s="41">
        <f t="shared" si="3"/>
        <v>487</v>
      </c>
      <c r="U16" s="41">
        <f t="shared" si="3"/>
        <v>383</v>
      </c>
      <c r="V16" s="41">
        <f t="shared" si="4"/>
        <v>4427</v>
      </c>
      <c r="W16" s="18">
        <v>832</v>
      </c>
      <c r="X16" s="18">
        <v>213</v>
      </c>
      <c r="Y16" s="18">
        <v>178</v>
      </c>
      <c r="Z16" s="51">
        <f t="shared" si="5"/>
        <v>1223</v>
      </c>
      <c r="AA16" s="18">
        <v>6</v>
      </c>
      <c r="AB16" s="18">
        <v>4</v>
      </c>
      <c r="AC16" s="18">
        <v>9</v>
      </c>
      <c r="AD16" s="25">
        <f t="shared" si="6"/>
        <v>19</v>
      </c>
      <c r="AE16" s="25">
        <f t="shared" si="7"/>
        <v>838</v>
      </c>
      <c r="AF16" s="25">
        <f t="shared" si="7"/>
        <v>217</v>
      </c>
      <c r="AG16" s="25">
        <f t="shared" si="7"/>
        <v>187</v>
      </c>
      <c r="AH16" s="26">
        <f t="shared" si="7"/>
        <v>1242</v>
      </c>
    </row>
    <row r="17" spans="1:34" ht="18.75" customHeight="1">
      <c r="A17" s="17" t="s">
        <v>27</v>
      </c>
      <c r="B17" s="18">
        <v>1435</v>
      </c>
      <c r="C17" s="18">
        <v>4029</v>
      </c>
      <c r="D17" s="18">
        <v>2088</v>
      </c>
      <c r="E17" s="18">
        <v>1686</v>
      </c>
      <c r="F17" s="18">
        <v>1293</v>
      </c>
      <c r="G17" s="18">
        <v>1036</v>
      </c>
      <c r="H17" s="51">
        <f t="shared" si="1"/>
        <v>11567</v>
      </c>
      <c r="I17" s="18">
        <v>19</v>
      </c>
      <c r="J17" s="18">
        <v>109</v>
      </c>
      <c r="K17" s="18">
        <v>114</v>
      </c>
      <c r="L17" s="18">
        <v>76</v>
      </c>
      <c r="M17" s="18">
        <v>58</v>
      </c>
      <c r="N17" s="18">
        <v>70</v>
      </c>
      <c r="O17" s="41">
        <f t="shared" si="2"/>
        <v>446</v>
      </c>
      <c r="P17" s="41">
        <f t="shared" si="3"/>
        <v>1454</v>
      </c>
      <c r="Q17" s="41">
        <f t="shared" si="3"/>
        <v>4138</v>
      </c>
      <c r="R17" s="41">
        <f t="shared" si="3"/>
        <v>2202</v>
      </c>
      <c r="S17" s="41">
        <f t="shared" si="3"/>
        <v>1762</v>
      </c>
      <c r="T17" s="41">
        <f t="shared" si="3"/>
        <v>1351</v>
      </c>
      <c r="U17" s="41">
        <f t="shared" si="3"/>
        <v>1106</v>
      </c>
      <c r="V17" s="41">
        <f t="shared" si="4"/>
        <v>12013</v>
      </c>
      <c r="W17" s="18">
        <v>1413</v>
      </c>
      <c r="X17" s="18">
        <v>478</v>
      </c>
      <c r="Y17" s="18">
        <v>555</v>
      </c>
      <c r="Z17" s="51">
        <f t="shared" si="5"/>
        <v>2446</v>
      </c>
      <c r="AA17" s="18">
        <v>19</v>
      </c>
      <c r="AB17" s="18">
        <v>10</v>
      </c>
      <c r="AC17" s="18">
        <v>15</v>
      </c>
      <c r="AD17" s="25">
        <f t="shared" si="6"/>
        <v>44</v>
      </c>
      <c r="AE17" s="25">
        <f t="shared" si="7"/>
        <v>1432</v>
      </c>
      <c r="AF17" s="25">
        <f t="shared" si="7"/>
        <v>488</v>
      </c>
      <c r="AG17" s="25">
        <f t="shared" si="7"/>
        <v>570</v>
      </c>
      <c r="AH17" s="26">
        <f t="shared" si="7"/>
        <v>2490</v>
      </c>
    </row>
    <row r="18" spans="1:34" ht="18.75" customHeight="1">
      <c r="A18" s="17" t="s">
        <v>28</v>
      </c>
      <c r="B18" s="18">
        <v>1939</v>
      </c>
      <c r="C18" s="18">
        <v>4684</v>
      </c>
      <c r="D18" s="18">
        <v>2793</v>
      </c>
      <c r="E18" s="18">
        <v>2040</v>
      </c>
      <c r="F18" s="18">
        <v>1465</v>
      </c>
      <c r="G18" s="18">
        <v>1186</v>
      </c>
      <c r="H18" s="51">
        <f t="shared" si="1"/>
        <v>14107</v>
      </c>
      <c r="I18" s="18">
        <v>11</v>
      </c>
      <c r="J18" s="18">
        <v>85</v>
      </c>
      <c r="K18" s="18">
        <v>103</v>
      </c>
      <c r="L18" s="18">
        <v>76</v>
      </c>
      <c r="M18" s="18">
        <v>63</v>
      </c>
      <c r="N18" s="18">
        <v>62</v>
      </c>
      <c r="O18" s="41">
        <f t="shared" si="2"/>
        <v>400</v>
      </c>
      <c r="P18" s="41">
        <f t="shared" si="3"/>
        <v>1950</v>
      </c>
      <c r="Q18" s="41">
        <f t="shared" si="3"/>
        <v>4769</v>
      </c>
      <c r="R18" s="41">
        <f t="shared" si="3"/>
        <v>2896</v>
      </c>
      <c r="S18" s="41">
        <f t="shared" si="3"/>
        <v>2116</v>
      </c>
      <c r="T18" s="41">
        <f t="shared" si="3"/>
        <v>1528</v>
      </c>
      <c r="U18" s="41">
        <f t="shared" si="3"/>
        <v>1248</v>
      </c>
      <c r="V18" s="41">
        <f t="shared" si="4"/>
        <v>14507</v>
      </c>
      <c r="W18" s="18">
        <v>1653</v>
      </c>
      <c r="X18" s="18">
        <v>772</v>
      </c>
      <c r="Y18" s="18">
        <v>701</v>
      </c>
      <c r="Z18" s="51">
        <f t="shared" si="5"/>
        <v>3126</v>
      </c>
      <c r="AA18" s="18">
        <v>14</v>
      </c>
      <c r="AB18" s="18">
        <v>14</v>
      </c>
      <c r="AC18" s="18">
        <v>11</v>
      </c>
      <c r="AD18" s="25">
        <f t="shared" si="6"/>
        <v>39</v>
      </c>
      <c r="AE18" s="25">
        <f t="shared" si="7"/>
        <v>1667</v>
      </c>
      <c r="AF18" s="25">
        <f t="shared" si="7"/>
        <v>786</v>
      </c>
      <c r="AG18" s="25">
        <f t="shared" si="7"/>
        <v>712</v>
      </c>
      <c r="AH18" s="26">
        <f t="shared" si="7"/>
        <v>3165</v>
      </c>
    </row>
    <row r="19" spans="1:34" ht="18.75" customHeight="1">
      <c r="A19" s="17" t="s">
        <v>29</v>
      </c>
      <c r="B19" s="18">
        <v>692</v>
      </c>
      <c r="C19" s="18">
        <v>1429</v>
      </c>
      <c r="D19" s="18">
        <v>621</v>
      </c>
      <c r="E19" s="18">
        <v>487</v>
      </c>
      <c r="F19" s="18">
        <v>372</v>
      </c>
      <c r="G19" s="18">
        <v>269</v>
      </c>
      <c r="H19" s="51">
        <f t="shared" si="1"/>
        <v>3870</v>
      </c>
      <c r="I19" s="18">
        <v>5</v>
      </c>
      <c r="J19" s="18">
        <v>36</v>
      </c>
      <c r="K19" s="18">
        <v>15</v>
      </c>
      <c r="L19" s="18">
        <v>23</v>
      </c>
      <c r="M19" s="18">
        <v>10</v>
      </c>
      <c r="N19" s="18">
        <v>14</v>
      </c>
      <c r="O19" s="41">
        <f t="shared" si="2"/>
        <v>103</v>
      </c>
      <c r="P19" s="41">
        <f t="shared" si="3"/>
        <v>697</v>
      </c>
      <c r="Q19" s="41">
        <f t="shared" si="3"/>
        <v>1465</v>
      </c>
      <c r="R19" s="41">
        <f t="shared" si="3"/>
        <v>636</v>
      </c>
      <c r="S19" s="41">
        <f t="shared" si="3"/>
        <v>510</v>
      </c>
      <c r="T19" s="41">
        <f t="shared" si="3"/>
        <v>382</v>
      </c>
      <c r="U19" s="41">
        <f t="shared" si="3"/>
        <v>283</v>
      </c>
      <c r="V19" s="41">
        <f t="shared" si="4"/>
        <v>3973</v>
      </c>
      <c r="W19" s="18">
        <v>559</v>
      </c>
      <c r="X19" s="18">
        <v>171</v>
      </c>
      <c r="Y19" s="18">
        <v>150</v>
      </c>
      <c r="Z19" s="51">
        <f t="shared" si="5"/>
        <v>880</v>
      </c>
      <c r="AA19" s="18">
        <v>2</v>
      </c>
      <c r="AB19" s="18">
        <v>3</v>
      </c>
      <c r="AC19" s="18">
        <v>10</v>
      </c>
      <c r="AD19" s="25">
        <f t="shared" si="6"/>
        <v>15</v>
      </c>
      <c r="AE19" s="25">
        <f t="shared" si="7"/>
        <v>561</v>
      </c>
      <c r="AF19" s="25">
        <f t="shared" si="7"/>
        <v>174</v>
      </c>
      <c r="AG19" s="25">
        <f t="shared" si="7"/>
        <v>160</v>
      </c>
      <c r="AH19" s="26">
        <f t="shared" si="7"/>
        <v>895</v>
      </c>
    </row>
    <row r="20" spans="1:34" ht="18.75" customHeight="1">
      <c r="A20" s="17" t="s">
        <v>30</v>
      </c>
      <c r="B20" s="18">
        <v>440</v>
      </c>
      <c r="C20" s="18">
        <v>2129</v>
      </c>
      <c r="D20" s="18">
        <v>1213</v>
      </c>
      <c r="E20" s="18">
        <v>831</v>
      </c>
      <c r="F20" s="18">
        <v>599</v>
      </c>
      <c r="G20" s="18">
        <v>504</v>
      </c>
      <c r="H20" s="51">
        <f t="shared" si="1"/>
        <v>5716</v>
      </c>
      <c r="I20" s="18">
        <v>6</v>
      </c>
      <c r="J20" s="18">
        <v>45</v>
      </c>
      <c r="K20" s="18">
        <v>57</v>
      </c>
      <c r="L20" s="18">
        <v>26</v>
      </c>
      <c r="M20" s="18">
        <v>19</v>
      </c>
      <c r="N20" s="18">
        <v>26</v>
      </c>
      <c r="O20" s="41">
        <f t="shared" si="2"/>
        <v>179</v>
      </c>
      <c r="P20" s="41">
        <f t="shared" si="3"/>
        <v>446</v>
      </c>
      <c r="Q20" s="41">
        <f t="shared" si="3"/>
        <v>2174</v>
      </c>
      <c r="R20" s="41">
        <f t="shared" si="3"/>
        <v>1270</v>
      </c>
      <c r="S20" s="41">
        <f t="shared" si="3"/>
        <v>857</v>
      </c>
      <c r="T20" s="41">
        <f t="shared" si="3"/>
        <v>618</v>
      </c>
      <c r="U20" s="41">
        <f t="shared" si="3"/>
        <v>530</v>
      </c>
      <c r="V20" s="41">
        <f t="shared" si="4"/>
        <v>5895</v>
      </c>
      <c r="W20" s="18">
        <v>798</v>
      </c>
      <c r="X20" s="18">
        <v>327</v>
      </c>
      <c r="Y20" s="18">
        <v>272</v>
      </c>
      <c r="Z20" s="51">
        <f t="shared" si="5"/>
        <v>1397</v>
      </c>
      <c r="AA20" s="18">
        <v>7</v>
      </c>
      <c r="AB20" s="18">
        <v>8</v>
      </c>
      <c r="AC20" s="18">
        <v>4</v>
      </c>
      <c r="AD20" s="25">
        <f t="shared" si="6"/>
        <v>19</v>
      </c>
      <c r="AE20" s="25">
        <f t="shared" si="7"/>
        <v>805</v>
      </c>
      <c r="AF20" s="25">
        <f t="shared" si="7"/>
        <v>335</v>
      </c>
      <c r="AG20" s="25">
        <f t="shared" si="7"/>
        <v>276</v>
      </c>
      <c r="AH20" s="26">
        <f t="shared" si="7"/>
        <v>1416</v>
      </c>
    </row>
    <row r="21" spans="1:34" ht="18.75" customHeight="1">
      <c r="A21" s="17" t="s">
        <v>31</v>
      </c>
      <c r="B21" s="18">
        <v>1741</v>
      </c>
      <c r="C21" s="18">
        <v>3504</v>
      </c>
      <c r="D21" s="18">
        <v>1522</v>
      </c>
      <c r="E21" s="18">
        <v>991</v>
      </c>
      <c r="F21" s="18">
        <v>853</v>
      </c>
      <c r="G21" s="18">
        <v>676</v>
      </c>
      <c r="H21" s="51">
        <f t="shared" si="1"/>
        <v>9287</v>
      </c>
      <c r="I21" s="18">
        <v>6</v>
      </c>
      <c r="J21" s="18">
        <v>88</v>
      </c>
      <c r="K21" s="18">
        <v>50</v>
      </c>
      <c r="L21" s="18">
        <v>40</v>
      </c>
      <c r="M21" s="18">
        <v>28</v>
      </c>
      <c r="N21" s="18">
        <v>32</v>
      </c>
      <c r="O21" s="41">
        <f t="shared" si="2"/>
        <v>244</v>
      </c>
      <c r="P21" s="41">
        <f t="shared" si="3"/>
        <v>1747</v>
      </c>
      <c r="Q21" s="41">
        <f t="shared" si="3"/>
        <v>3592</v>
      </c>
      <c r="R21" s="41">
        <f t="shared" si="3"/>
        <v>1572</v>
      </c>
      <c r="S21" s="41">
        <f t="shared" si="3"/>
        <v>1031</v>
      </c>
      <c r="T21" s="41">
        <f t="shared" si="3"/>
        <v>881</v>
      </c>
      <c r="U21" s="41">
        <f t="shared" si="3"/>
        <v>708</v>
      </c>
      <c r="V21" s="41">
        <f t="shared" si="4"/>
        <v>9531</v>
      </c>
      <c r="W21" s="18">
        <v>1417</v>
      </c>
      <c r="X21" s="18">
        <v>431</v>
      </c>
      <c r="Y21" s="18">
        <v>439</v>
      </c>
      <c r="Z21" s="51">
        <f t="shared" si="5"/>
        <v>2287</v>
      </c>
      <c r="AA21" s="18">
        <v>15</v>
      </c>
      <c r="AB21" s="18">
        <v>8</v>
      </c>
      <c r="AC21" s="18">
        <v>10</v>
      </c>
      <c r="AD21" s="25">
        <f t="shared" si="6"/>
        <v>33</v>
      </c>
      <c r="AE21" s="25">
        <f t="shared" si="7"/>
        <v>1432</v>
      </c>
      <c r="AF21" s="25">
        <f t="shared" si="7"/>
        <v>439</v>
      </c>
      <c r="AG21" s="25">
        <f t="shared" si="7"/>
        <v>449</v>
      </c>
      <c r="AH21" s="26">
        <f t="shared" si="7"/>
        <v>2320</v>
      </c>
    </row>
    <row r="22" spans="1:34" ht="18.75" customHeight="1">
      <c r="A22" s="17" t="s">
        <v>32</v>
      </c>
      <c r="B22" s="18">
        <v>691</v>
      </c>
      <c r="C22" s="18">
        <v>1592</v>
      </c>
      <c r="D22" s="18">
        <v>802</v>
      </c>
      <c r="E22" s="18">
        <v>613</v>
      </c>
      <c r="F22" s="18">
        <v>482</v>
      </c>
      <c r="G22" s="18">
        <v>288</v>
      </c>
      <c r="H22" s="51">
        <f t="shared" si="1"/>
        <v>4468</v>
      </c>
      <c r="I22" s="18">
        <v>10</v>
      </c>
      <c r="J22" s="18">
        <v>41</v>
      </c>
      <c r="K22" s="18">
        <v>36</v>
      </c>
      <c r="L22" s="18">
        <v>37</v>
      </c>
      <c r="M22" s="18">
        <v>18</v>
      </c>
      <c r="N22" s="18">
        <v>14</v>
      </c>
      <c r="O22" s="41">
        <f t="shared" si="2"/>
        <v>156</v>
      </c>
      <c r="P22" s="41">
        <f t="shared" si="3"/>
        <v>701</v>
      </c>
      <c r="Q22" s="41">
        <f t="shared" si="3"/>
        <v>1633</v>
      </c>
      <c r="R22" s="41">
        <f t="shared" si="3"/>
        <v>838</v>
      </c>
      <c r="S22" s="41">
        <f t="shared" si="3"/>
        <v>650</v>
      </c>
      <c r="T22" s="41">
        <f t="shared" si="3"/>
        <v>500</v>
      </c>
      <c r="U22" s="41">
        <f t="shared" si="3"/>
        <v>302</v>
      </c>
      <c r="V22" s="41">
        <f t="shared" si="4"/>
        <v>4624</v>
      </c>
      <c r="W22" s="18">
        <v>644</v>
      </c>
      <c r="X22" s="18">
        <v>246</v>
      </c>
      <c r="Y22" s="18">
        <v>206</v>
      </c>
      <c r="Z22" s="51">
        <f t="shared" si="5"/>
        <v>1096</v>
      </c>
      <c r="AA22" s="18">
        <v>6</v>
      </c>
      <c r="AB22" s="18">
        <v>5</v>
      </c>
      <c r="AC22" s="18">
        <v>9</v>
      </c>
      <c r="AD22" s="25">
        <f t="shared" si="6"/>
        <v>20</v>
      </c>
      <c r="AE22" s="25">
        <f t="shared" si="7"/>
        <v>650</v>
      </c>
      <c r="AF22" s="25">
        <f t="shared" si="7"/>
        <v>251</v>
      </c>
      <c r="AG22" s="25">
        <f t="shared" si="7"/>
        <v>215</v>
      </c>
      <c r="AH22" s="26">
        <f t="shared" si="7"/>
        <v>1116</v>
      </c>
    </row>
    <row r="23" spans="1:34" ht="18.75" customHeight="1">
      <c r="A23" s="17" t="s">
        <v>33</v>
      </c>
      <c r="B23" s="18">
        <v>719</v>
      </c>
      <c r="C23" s="18">
        <v>2391</v>
      </c>
      <c r="D23" s="18">
        <v>1373</v>
      </c>
      <c r="E23" s="18">
        <v>991</v>
      </c>
      <c r="F23" s="18">
        <v>655</v>
      </c>
      <c r="G23" s="18">
        <v>501</v>
      </c>
      <c r="H23" s="51">
        <f t="shared" si="1"/>
        <v>6630</v>
      </c>
      <c r="I23" s="18">
        <v>8</v>
      </c>
      <c r="J23" s="18">
        <v>59</v>
      </c>
      <c r="K23" s="18">
        <v>61</v>
      </c>
      <c r="L23" s="18">
        <v>40</v>
      </c>
      <c r="M23" s="18">
        <v>30</v>
      </c>
      <c r="N23" s="18">
        <v>17</v>
      </c>
      <c r="O23" s="41">
        <f t="shared" si="2"/>
        <v>215</v>
      </c>
      <c r="P23" s="41">
        <f aca="true" t="shared" si="8" ref="P23:U69">SUM(B23,I23)</f>
        <v>727</v>
      </c>
      <c r="Q23" s="41">
        <f t="shared" si="8"/>
        <v>2450</v>
      </c>
      <c r="R23" s="41">
        <f t="shared" si="8"/>
        <v>1434</v>
      </c>
      <c r="S23" s="41">
        <f t="shared" si="8"/>
        <v>1031</v>
      </c>
      <c r="T23" s="41">
        <f t="shared" si="8"/>
        <v>685</v>
      </c>
      <c r="U23" s="41">
        <f t="shared" si="8"/>
        <v>518</v>
      </c>
      <c r="V23" s="41">
        <f t="shared" si="4"/>
        <v>6845</v>
      </c>
      <c r="W23" s="18">
        <v>923</v>
      </c>
      <c r="X23" s="18">
        <v>360</v>
      </c>
      <c r="Y23" s="18">
        <v>291</v>
      </c>
      <c r="Z23" s="51">
        <f t="shared" si="5"/>
        <v>1574</v>
      </c>
      <c r="AA23" s="18">
        <v>4</v>
      </c>
      <c r="AB23" s="18">
        <v>7</v>
      </c>
      <c r="AC23" s="18">
        <v>8</v>
      </c>
      <c r="AD23" s="25">
        <f t="shared" si="6"/>
        <v>19</v>
      </c>
      <c r="AE23" s="25">
        <f t="shared" si="7"/>
        <v>927</v>
      </c>
      <c r="AF23" s="25">
        <f t="shared" si="7"/>
        <v>367</v>
      </c>
      <c r="AG23" s="25">
        <f t="shared" si="7"/>
        <v>299</v>
      </c>
      <c r="AH23" s="26">
        <f t="shared" si="7"/>
        <v>1593</v>
      </c>
    </row>
    <row r="24" spans="1:34" ht="18.75" customHeight="1">
      <c r="A24" s="17" t="s">
        <v>34</v>
      </c>
      <c r="B24" s="18">
        <v>365</v>
      </c>
      <c r="C24" s="18">
        <v>1344</v>
      </c>
      <c r="D24" s="18">
        <v>669</v>
      </c>
      <c r="E24" s="18">
        <v>528</v>
      </c>
      <c r="F24" s="18">
        <v>445</v>
      </c>
      <c r="G24" s="18">
        <v>289</v>
      </c>
      <c r="H24" s="51">
        <f t="shared" si="1"/>
        <v>3640</v>
      </c>
      <c r="I24" s="18">
        <v>5</v>
      </c>
      <c r="J24" s="18">
        <v>40</v>
      </c>
      <c r="K24" s="18">
        <v>30</v>
      </c>
      <c r="L24" s="18">
        <v>30</v>
      </c>
      <c r="M24" s="18">
        <v>11</v>
      </c>
      <c r="N24" s="18">
        <v>11</v>
      </c>
      <c r="O24" s="41">
        <f t="shared" si="2"/>
        <v>127</v>
      </c>
      <c r="P24" s="41">
        <f t="shared" si="8"/>
        <v>370</v>
      </c>
      <c r="Q24" s="41">
        <f t="shared" si="8"/>
        <v>1384</v>
      </c>
      <c r="R24" s="41">
        <f t="shared" si="8"/>
        <v>699</v>
      </c>
      <c r="S24" s="41">
        <f t="shared" si="8"/>
        <v>558</v>
      </c>
      <c r="T24" s="41">
        <f t="shared" si="8"/>
        <v>456</v>
      </c>
      <c r="U24" s="41">
        <f t="shared" si="8"/>
        <v>300</v>
      </c>
      <c r="V24" s="41">
        <f t="shared" si="4"/>
        <v>3767</v>
      </c>
      <c r="W24" s="18">
        <v>439</v>
      </c>
      <c r="X24" s="18">
        <v>340</v>
      </c>
      <c r="Y24" s="18">
        <v>215</v>
      </c>
      <c r="Z24" s="51">
        <f t="shared" si="5"/>
        <v>994</v>
      </c>
      <c r="AA24" s="18">
        <v>2</v>
      </c>
      <c r="AB24" s="18">
        <v>11</v>
      </c>
      <c r="AC24" s="18">
        <v>9</v>
      </c>
      <c r="AD24" s="25">
        <f t="shared" si="6"/>
        <v>22</v>
      </c>
      <c r="AE24" s="25">
        <f t="shared" si="7"/>
        <v>441</v>
      </c>
      <c r="AF24" s="25">
        <f t="shared" si="7"/>
        <v>351</v>
      </c>
      <c r="AG24" s="25">
        <f t="shared" si="7"/>
        <v>224</v>
      </c>
      <c r="AH24" s="26">
        <f t="shared" si="7"/>
        <v>1016</v>
      </c>
    </row>
    <row r="25" spans="1:34" ht="18.75" customHeight="1">
      <c r="A25" s="17" t="s">
        <v>35</v>
      </c>
      <c r="B25" s="18">
        <v>1011</v>
      </c>
      <c r="C25" s="18">
        <v>3164</v>
      </c>
      <c r="D25" s="18">
        <v>1618</v>
      </c>
      <c r="E25" s="18">
        <v>1091</v>
      </c>
      <c r="F25" s="18">
        <v>884</v>
      </c>
      <c r="G25" s="18">
        <v>719</v>
      </c>
      <c r="H25" s="51">
        <f>SUM(B25:G25)</f>
        <v>8487</v>
      </c>
      <c r="I25" s="18">
        <v>6</v>
      </c>
      <c r="J25" s="18">
        <v>89</v>
      </c>
      <c r="K25" s="18">
        <v>84</v>
      </c>
      <c r="L25" s="18">
        <v>62</v>
      </c>
      <c r="M25" s="18">
        <v>40</v>
      </c>
      <c r="N25" s="18">
        <v>34</v>
      </c>
      <c r="O25" s="41">
        <f t="shared" si="2"/>
        <v>315</v>
      </c>
      <c r="P25" s="41">
        <f t="shared" si="8"/>
        <v>1017</v>
      </c>
      <c r="Q25" s="41">
        <f t="shared" si="8"/>
        <v>3253</v>
      </c>
      <c r="R25" s="41">
        <f t="shared" si="8"/>
        <v>1702</v>
      </c>
      <c r="S25" s="41">
        <f t="shared" si="8"/>
        <v>1153</v>
      </c>
      <c r="T25" s="41">
        <f t="shared" si="8"/>
        <v>924</v>
      </c>
      <c r="U25" s="41">
        <f t="shared" si="8"/>
        <v>753</v>
      </c>
      <c r="V25" s="41">
        <f t="shared" si="4"/>
        <v>8802</v>
      </c>
      <c r="W25" s="18">
        <v>940</v>
      </c>
      <c r="X25" s="18">
        <v>496</v>
      </c>
      <c r="Y25" s="18">
        <v>518</v>
      </c>
      <c r="Z25" s="51">
        <f t="shared" si="5"/>
        <v>1954</v>
      </c>
      <c r="AA25" s="18">
        <v>6</v>
      </c>
      <c r="AB25" s="18">
        <v>18</v>
      </c>
      <c r="AC25" s="18">
        <v>11</v>
      </c>
      <c r="AD25" s="25">
        <f t="shared" si="6"/>
        <v>35</v>
      </c>
      <c r="AE25" s="25">
        <f t="shared" si="7"/>
        <v>946</v>
      </c>
      <c r="AF25" s="25">
        <f t="shared" si="7"/>
        <v>514</v>
      </c>
      <c r="AG25" s="25">
        <f t="shared" si="7"/>
        <v>529</v>
      </c>
      <c r="AH25" s="26">
        <f t="shared" si="7"/>
        <v>1989</v>
      </c>
    </row>
    <row r="26" spans="1:34" ht="18.75" customHeight="1">
      <c r="A26" s="17" t="s">
        <v>36</v>
      </c>
      <c r="B26" s="18">
        <v>1384</v>
      </c>
      <c r="C26" s="18">
        <v>3972</v>
      </c>
      <c r="D26" s="18">
        <v>1766</v>
      </c>
      <c r="E26" s="18">
        <v>1438</v>
      </c>
      <c r="F26" s="18">
        <v>1081</v>
      </c>
      <c r="G26" s="18">
        <v>786</v>
      </c>
      <c r="H26" s="51">
        <f>SUM(B26:G26)</f>
        <v>10427</v>
      </c>
      <c r="I26" s="18">
        <v>11</v>
      </c>
      <c r="J26" s="18">
        <v>124</v>
      </c>
      <c r="K26" s="18">
        <v>84</v>
      </c>
      <c r="L26" s="18">
        <v>58</v>
      </c>
      <c r="M26" s="18">
        <v>53</v>
      </c>
      <c r="N26" s="18">
        <v>51</v>
      </c>
      <c r="O26" s="41">
        <f t="shared" si="2"/>
        <v>381</v>
      </c>
      <c r="P26" s="41">
        <f t="shared" si="8"/>
        <v>1395</v>
      </c>
      <c r="Q26" s="41">
        <f t="shared" si="8"/>
        <v>4096</v>
      </c>
      <c r="R26" s="41">
        <f t="shared" si="8"/>
        <v>1850</v>
      </c>
      <c r="S26" s="41">
        <f t="shared" si="8"/>
        <v>1496</v>
      </c>
      <c r="T26" s="41">
        <f t="shared" si="8"/>
        <v>1134</v>
      </c>
      <c r="U26" s="41">
        <f t="shared" si="8"/>
        <v>837</v>
      </c>
      <c r="V26" s="41">
        <f t="shared" si="4"/>
        <v>10808</v>
      </c>
      <c r="W26" s="18">
        <v>1297</v>
      </c>
      <c r="X26" s="18">
        <v>566</v>
      </c>
      <c r="Y26" s="18">
        <v>535</v>
      </c>
      <c r="Z26" s="51">
        <f t="shared" si="5"/>
        <v>2398</v>
      </c>
      <c r="AA26" s="18">
        <v>12</v>
      </c>
      <c r="AB26" s="18">
        <v>18</v>
      </c>
      <c r="AC26" s="18">
        <v>16</v>
      </c>
      <c r="AD26" s="25">
        <f t="shared" si="6"/>
        <v>46</v>
      </c>
      <c r="AE26" s="25">
        <f t="shared" si="7"/>
        <v>1309</v>
      </c>
      <c r="AF26" s="25">
        <f t="shared" si="7"/>
        <v>584</v>
      </c>
      <c r="AG26" s="25">
        <f t="shared" si="7"/>
        <v>551</v>
      </c>
      <c r="AH26" s="26">
        <f t="shared" si="7"/>
        <v>2444</v>
      </c>
    </row>
    <row r="27" spans="1:34" ht="18.75" customHeight="1">
      <c r="A27" s="17" t="s">
        <v>37</v>
      </c>
      <c r="B27" s="18">
        <v>1022</v>
      </c>
      <c r="C27" s="18">
        <v>3772</v>
      </c>
      <c r="D27" s="18">
        <v>2137</v>
      </c>
      <c r="E27" s="18">
        <v>1678</v>
      </c>
      <c r="F27" s="18">
        <v>1186</v>
      </c>
      <c r="G27" s="18">
        <v>1035</v>
      </c>
      <c r="H27" s="51">
        <f>SUM(B27:G27)</f>
        <v>10830</v>
      </c>
      <c r="I27" s="18">
        <v>14</v>
      </c>
      <c r="J27" s="18">
        <v>114</v>
      </c>
      <c r="K27" s="18">
        <v>114</v>
      </c>
      <c r="L27" s="18">
        <v>101</v>
      </c>
      <c r="M27" s="18">
        <v>91</v>
      </c>
      <c r="N27" s="18">
        <v>64</v>
      </c>
      <c r="O27" s="41">
        <f t="shared" si="2"/>
        <v>498</v>
      </c>
      <c r="P27" s="41">
        <f t="shared" si="8"/>
        <v>1036</v>
      </c>
      <c r="Q27" s="41">
        <f t="shared" si="8"/>
        <v>3886</v>
      </c>
      <c r="R27" s="41">
        <f t="shared" si="8"/>
        <v>2251</v>
      </c>
      <c r="S27" s="41">
        <f t="shared" si="8"/>
        <v>1779</v>
      </c>
      <c r="T27" s="41">
        <f t="shared" si="8"/>
        <v>1277</v>
      </c>
      <c r="U27" s="41">
        <f t="shared" si="8"/>
        <v>1099</v>
      </c>
      <c r="V27" s="41">
        <f t="shared" si="4"/>
        <v>11328</v>
      </c>
      <c r="W27" s="18">
        <v>1268</v>
      </c>
      <c r="X27" s="18">
        <v>664</v>
      </c>
      <c r="Y27" s="18">
        <v>325</v>
      </c>
      <c r="Z27" s="51">
        <f t="shared" si="5"/>
        <v>2257</v>
      </c>
      <c r="AA27" s="18">
        <v>21</v>
      </c>
      <c r="AB27" s="18">
        <v>31</v>
      </c>
      <c r="AC27" s="18">
        <v>29</v>
      </c>
      <c r="AD27" s="25">
        <f t="shared" si="6"/>
        <v>81</v>
      </c>
      <c r="AE27" s="25">
        <f t="shared" si="7"/>
        <v>1289</v>
      </c>
      <c r="AF27" s="25">
        <f t="shared" si="7"/>
        <v>695</v>
      </c>
      <c r="AG27" s="25">
        <f t="shared" si="7"/>
        <v>354</v>
      </c>
      <c r="AH27" s="26">
        <f t="shared" si="7"/>
        <v>2338</v>
      </c>
    </row>
    <row r="28" spans="1:34" ht="18.75" customHeight="1">
      <c r="A28" s="17" t="s">
        <v>38</v>
      </c>
      <c r="B28" s="18">
        <v>788</v>
      </c>
      <c r="C28" s="18">
        <v>2447</v>
      </c>
      <c r="D28" s="18">
        <v>1124</v>
      </c>
      <c r="E28" s="18">
        <v>901</v>
      </c>
      <c r="F28" s="18">
        <v>683</v>
      </c>
      <c r="G28" s="18">
        <v>515</v>
      </c>
      <c r="H28" s="51">
        <f>SUM(B28:G28)</f>
        <v>6458</v>
      </c>
      <c r="I28" s="18">
        <v>11</v>
      </c>
      <c r="J28" s="18">
        <v>81</v>
      </c>
      <c r="K28" s="18">
        <v>59</v>
      </c>
      <c r="L28" s="18">
        <v>49</v>
      </c>
      <c r="M28" s="18">
        <v>38</v>
      </c>
      <c r="N28" s="18">
        <v>37</v>
      </c>
      <c r="O28" s="41">
        <f t="shared" si="2"/>
        <v>275</v>
      </c>
      <c r="P28" s="41">
        <f t="shared" si="8"/>
        <v>799</v>
      </c>
      <c r="Q28" s="41">
        <f t="shared" si="8"/>
        <v>2528</v>
      </c>
      <c r="R28" s="41">
        <f t="shared" si="8"/>
        <v>1183</v>
      </c>
      <c r="S28" s="41">
        <f t="shared" si="8"/>
        <v>950</v>
      </c>
      <c r="T28" s="41">
        <f t="shared" si="8"/>
        <v>721</v>
      </c>
      <c r="U28" s="41">
        <f t="shared" si="8"/>
        <v>552</v>
      </c>
      <c r="V28" s="41">
        <f t="shared" si="4"/>
        <v>6733</v>
      </c>
      <c r="W28" s="18">
        <v>1034</v>
      </c>
      <c r="X28" s="18">
        <v>599</v>
      </c>
      <c r="Y28" s="18">
        <v>246</v>
      </c>
      <c r="Z28" s="51">
        <f t="shared" si="5"/>
        <v>1879</v>
      </c>
      <c r="AA28" s="18">
        <v>14</v>
      </c>
      <c r="AB28" s="18">
        <v>19</v>
      </c>
      <c r="AC28" s="18">
        <v>10</v>
      </c>
      <c r="AD28" s="25">
        <f t="shared" si="6"/>
        <v>43</v>
      </c>
      <c r="AE28" s="25">
        <f t="shared" si="7"/>
        <v>1048</v>
      </c>
      <c r="AF28" s="25">
        <f t="shared" si="7"/>
        <v>618</v>
      </c>
      <c r="AG28" s="25">
        <f t="shared" si="7"/>
        <v>256</v>
      </c>
      <c r="AH28" s="26">
        <f t="shared" si="7"/>
        <v>1922</v>
      </c>
    </row>
    <row r="29" spans="1:34" ht="18.75" customHeight="1">
      <c r="A29" s="17" t="s">
        <v>39</v>
      </c>
      <c r="B29" s="18">
        <v>977</v>
      </c>
      <c r="C29" s="18">
        <v>2213</v>
      </c>
      <c r="D29" s="18">
        <v>1192</v>
      </c>
      <c r="E29" s="18">
        <v>984</v>
      </c>
      <c r="F29" s="18">
        <v>854</v>
      </c>
      <c r="G29" s="18">
        <v>633</v>
      </c>
      <c r="H29" s="51">
        <f>SUM(B29:G29)</f>
        <v>6853</v>
      </c>
      <c r="I29" s="18">
        <v>23</v>
      </c>
      <c r="J29" s="18">
        <v>105</v>
      </c>
      <c r="K29" s="18">
        <v>109</v>
      </c>
      <c r="L29" s="18">
        <v>82</v>
      </c>
      <c r="M29" s="18">
        <v>64</v>
      </c>
      <c r="N29" s="18">
        <v>53</v>
      </c>
      <c r="O29" s="41">
        <f t="shared" si="2"/>
        <v>436</v>
      </c>
      <c r="P29" s="41">
        <f t="shared" si="8"/>
        <v>1000</v>
      </c>
      <c r="Q29" s="41">
        <f t="shared" si="8"/>
        <v>2318</v>
      </c>
      <c r="R29" s="41">
        <f t="shared" si="8"/>
        <v>1301</v>
      </c>
      <c r="S29" s="41">
        <f t="shared" si="8"/>
        <v>1066</v>
      </c>
      <c r="T29" s="41">
        <f t="shared" si="8"/>
        <v>918</v>
      </c>
      <c r="U29" s="41">
        <f t="shared" si="8"/>
        <v>686</v>
      </c>
      <c r="V29" s="41">
        <f t="shared" si="4"/>
        <v>7289</v>
      </c>
      <c r="W29" s="18">
        <v>1006</v>
      </c>
      <c r="X29" s="18">
        <v>681</v>
      </c>
      <c r="Y29" s="18">
        <v>269</v>
      </c>
      <c r="Z29" s="51">
        <f t="shared" si="5"/>
        <v>1956</v>
      </c>
      <c r="AA29" s="18">
        <v>20</v>
      </c>
      <c r="AB29" s="18">
        <v>19</v>
      </c>
      <c r="AC29" s="18">
        <v>19</v>
      </c>
      <c r="AD29" s="25">
        <f t="shared" si="6"/>
        <v>58</v>
      </c>
      <c r="AE29" s="25">
        <f t="shared" si="7"/>
        <v>1026</v>
      </c>
      <c r="AF29" s="25">
        <f t="shared" si="7"/>
        <v>700</v>
      </c>
      <c r="AG29" s="25">
        <f t="shared" si="7"/>
        <v>288</v>
      </c>
      <c r="AH29" s="26">
        <f t="shared" si="7"/>
        <v>2014</v>
      </c>
    </row>
    <row r="30" spans="1:34" ht="18.75" customHeight="1">
      <c r="A30" s="19" t="s">
        <v>40</v>
      </c>
      <c r="B30" s="20">
        <f>SUM(B7:B29)</f>
        <v>20080</v>
      </c>
      <c r="C30" s="20">
        <f aca="true" t="shared" si="9" ref="C30:AH30">SUM(C7:C29)</f>
        <v>49556</v>
      </c>
      <c r="D30" s="20">
        <f t="shared" si="9"/>
        <v>25358</v>
      </c>
      <c r="E30" s="20">
        <f t="shared" si="9"/>
        <v>19182</v>
      </c>
      <c r="F30" s="20">
        <f t="shared" si="9"/>
        <v>14613</v>
      </c>
      <c r="G30" s="20">
        <f t="shared" si="9"/>
        <v>11337</v>
      </c>
      <c r="H30" s="20">
        <f t="shared" si="9"/>
        <v>140126</v>
      </c>
      <c r="I30" s="20">
        <f t="shared" si="9"/>
        <v>223</v>
      </c>
      <c r="J30" s="20">
        <f t="shared" si="9"/>
        <v>1460</v>
      </c>
      <c r="K30" s="20">
        <f t="shared" si="9"/>
        <v>1230</v>
      </c>
      <c r="L30" s="20">
        <f t="shared" si="9"/>
        <v>887</v>
      </c>
      <c r="M30" s="20">
        <f t="shared" si="9"/>
        <v>667</v>
      </c>
      <c r="N30" s="20">
        <f t="shared" si="9"/>
        <v>623</v>
      </c>
      <c r="O30" s="42">
        <f t="shared" si="9"/>
        <v>5090</v>
      </c>
      <c r="P30" s="42">
        <f>SUM(P7:P29)</f>
        <v>20303</v>
      </c>
      <c r="Q30" s="42">
        <f t="shared" si="9"/>
        <v>51016</v>
      </c>
      <c r="R30" s="42">
        <f t="shared" si="9"/>
        <v>26588</v>
      </c>
      <c r="S30" s="42">
        <f t="shared" si="9"/>
        <v>20069</v>
      </c>
      <c r="T30" s="42">
        <f t="shared" si="9"/>
        <v>15280</v>
      </c>
      <c r="U30" s="42">
        <f t="shared" si="9"/>
        <v>11960</v>
      </c>
      <c r="V30" s="42">
        <f t="shared" si="9"/>
        <v>145216</v>
      </c>
      <c r="W30" s="20">
        <f t="shared" si="9"/>
        <v>19495</v>
      </c>
      <c r="X30" s="20">
        <f t="shared" si="9"/>
        <v>8703</v>
      </c>
      <c r="Y30" s="20">
        <f t="shared" si="9"/>
        <v>6181</v>
      </c>
      <c r="Z30" s="20">
        <f t="shared" si="9"/>
        <v>34379</v>
      </c>
      <c r="AA30" s="20">
        <f t="shared" si="9"/>
        <v>205</v>
      </c>
      <c r="AB30" s="20">
        <f t="shared" si="9"/>
        <v>235</v>
      </c>
      <c r="AC30" s="20">
        <f t="shared" si="9"/>
        <v>231</v>
      </c>
      <c r="AD30" s="8">
        <f t="shared" si="9"/>
        <v>671</v>
      </c>
      <c r="AE30" s="8">
        <f t="shared" si="9"/>
        <v>19700</v>
      </c>
      <c r="AF30" s="8">
        <f>SUM(AF7:AF29)</f>
        <v>8938</v>
      </c>
      <c r="AG30" s="8">
        <f t="shared" si="9"/>
        <v>6412</v>
      </c>
      <c r="AH30" s="9">
        <f t="shared" si="9"/>
        <v>35050</v>
      </c>
    </row>
    <row r="31" spans="1:34" ht="18.75" customHeight="1">
      <c r="A31" s="17" t="s">
        <v>41</v>
      </c>
      <c r="B31" s="18">
        <v>1074</v>
      </c>
      <c r="C31" s="18">
        <v>2663</v>
      </c>
      <c r="D31" s="18">
        <v>1425</v>
      </c>
      <c r="E31" s="18">
        <v>940</v>
      </c>
      <c r="F31" s="18">
        <v>690</v>
      </c>
      <c r="G31" s="18">
        <v>481</v>
      </c>
      <c r="H31" s="51">
        <f aca="true" t="shared" si="10" ref="H31:H56">SUM(B31:G31)</f>
        <v>7273</v>
      </c>
      <c r="I31" s="18">
        <v>6</v>
      </c>
      <c r="J31" s="18">
        <v>67</v>
      </c>
      <c r="K31" s="18">
        <v>91</v>
      </c>
      <c r="L31" s="18">
        <v>64</v>
      </c>
      <c r="M31" s="18">
        <v>39</v>
      </c>
      <c r="N31" s="18">
        <v>43</v>
      </c>
      <c r="O31" s="41">
        <f aca="true" t="shared" si="11" ref="O31:O71">SUM(I31:N31)</f>
        <v>310</v>
      </c>
      <c r="P31" s="41">
        <f t="shared" si="8"/>
        <v>1080</v>
      </c>
      <c r="Q31" s="41">
        <f t="shared" si="8"/>
        <v>2730</v>
      </c>
      <c r="R31" s="41">
        <f>SUM(D31,K31)</f>
        <v>1516</v>
      </c>
      <c r="S31" s="41">
        <f>SUM(E31,L31)</f>
        <v>1004</v>
      </c>
      <c r="T31" s="41">
        <f>SUM(F31,M31)</f>
        <v>729</v>
      </c>
      <c r="U31" s="41">
        <f>SUM(G31,N31)</f>
        <v>524</v>
      </c>
      <c r="V31" s="41">
        <f>SUM(P31:U31)</f>
        <v>7583</v>
      </c>
      <c r="W31" s="18">
        <v>1131</v>
      </c>
      <c r="X31" s="18">
        <v>525</v>
      </c>
      <c r="Y31" s="18">
        <v>721</v>
      </c>
      <c r="Z31" s="51">
        <f t="shared" si="5"/>
        <v>2377</v>
      </c>
      <c r="AA31" s="18">
        <v>19</v>
      </c>
      <c r="AB31" s="18">
        <v>6</v>
      </c>
      <c r="AC31" s="18">
        <v>40</v>
      </c>
      <c r="AD31" s="25">
        <f>SUM(AA31,AB31,AC31)</f>
        <v>65</v>
      </c>
      <c r="AE31" s="25">
        <f>SUM(W31,AA31)</f>
        <v>1150</v>
      </c>
      <c r="AF31" s="25">
        <f>SUM(X31,AB31)</f>
        <v>531</v>
      </c>
      <c r="AG31" s="25">
        <f>SUM(Y31,AC31)</f>
        <v>761</v>
      </c>
      <c r="AH31" s="26">
        <f>SUM(Z31,AD31)</f>
        <v>2442</v>
      </c>
    </row>
    <row r="32" spans="1:34" ht="18.75" customHeight="1">
      <c r="A32" s="17" t="s">
        <v>42</v>
      </c>
      <c r="B32" s="18">
        <v>550</v>
      </c>
      <c r="C32" s="18">
        <v>876</v>
      </c>
      <c r="D32" s="18">
        <v>346</v>
      </c>
      <c r="E32" s="18">
        <v>245</v>
      </c>
      <c r="F32" s="18">
        <v>191</v>
      </c>
      <c r="G32" s="18">
        <v>128</v>
      </c>
      <c r="H32" s="51">
        <f t="shared" si="10"/>
        <v>2336</v>
      </c>
      <c r="I32" s="18">
        <v>8</v>
      </c>
      <c r="J32" s="18">
        <v>37</v>
      </c>
      <c r="K32" s="18">
        <v>26</v>
      </c>
      <c r="L32" s="18">
        <v>24</v>
      </c>
      <c r="M32" s="18">
        <v>7</v>
      </c>
      <c r="N32" s="18">
        <v>15</v>
      </c>
      <c r="O32" s="41">
        <f t="shared" si="11"/>
        <v>117</v>
      </c>
      <c r="P32" s="41">
        <f t="shared" si="8"/>
        <v>558</v>
      </c>
      <c r="Q32" s="41">
        <f t="shared" si="8"/>
        <v>913</v>
      </c>
      <c r="R32" s="41">
        <f t="shared" si="8"/>
        <v>372</v>
      </c>
      <c r="S32" s="41">
        <f t="shared" si="8"/>
        <v>269</v>
      </c>
      <c r="T32" s="41">
        <f t="shared" si="8"/>
        <v>198</v>
      </c>
      <c r="U32" s="41">
        <f t="shared" si="8"/>
        <v>143</v>
      </c>
      <c r="V32" s="41">
        <f aca="true" t="shared" si="12" ref="V32:V71">SUM(P32:U32)</f>
        <v>2453</v>
      </c>
      <c r="W32" s="18">
        <v>472</v>
      </c>
      <c r="X32" s="18">
        <v>233</v>
      </c>
      <c r="Y32" s="18">
        <v>83</v>
      </c>
      <c r="Z32" s="51">
        <f t="shared" si="5"/>
        <v>788</v>
      </c>
      <c r="AA32" s="18">
        <v>2</v>
      </c>
      <c r="AB32" s="18">
        <v>2</v>
      </c>
      <c r="AC32" s="18">
        <v>2</v>
      </c>
      <c r="AD32" s="25">
        <f aca="true" t="shared" si="13" ref="AD32:AD71">SUM(AA32,AB32,AC32)</f>
        <v>6</v>
      </c>
      <c r="AE32" s="25">
        <f aca="true" t="shared" si="14" ref="AE32:AH71">SUM(W32,AA32)</f>
        <v>474</v>
      </c>
      <c r="AF32" s="25">
        <f t="shared" si="14"/>
        <v>235</v>
      </c>
      <c r="AG32" s="25">
        <f t="shared" si="14"/>
        <v>85</v>
      </c>
      <c r="AH32" s="26">
        <f t="shared" si="14"/>
        <v>794</v>
      </c>
    </row>
    <row r="33" spans="1:34" ht="18.75" customHeight="1">
      <c r="A33" s="17" t="s">
        <v>43</v>
      </c>
      <c r="B33" s="18">
        <v>294</v>
      </c>
      <c r="C33" s="18">
        <v>994</v>
      </c>
      <c r="D33" s="18">
        <v>579</v>
      </c>
      <c r="E33" s="18">
        <v>346</v>
      </c>
      <c r="F33" s="18">
        <v>244</v>
      </c>
      <c r="G33" s="18">
        <v>191</v>
      </c>
      <c r="H33" s="51">
        <f t="shared" si="10"/>
        <v>2648</v>
      </c>
      <c r="I33" s="18">
        <v>1</v>
      </c>
      <c r="J33" s="18">
        <v>23</v>
      </c>
      <c r="K33" s="18">
        <v>24</v>
      </c>
      <c r="L33" s="18">
        <v>8</v>
      </c>
      <c r="M33" s="18">
        <v>6</v>
      </c>
      <c r="N33" s="18">
        <v>7</v>
      </c>
      <c r="O33" s="41">
        <f t="shared" si="11"/>
        <v>69</v>
      </c>
      <c r="P33" s="41">
        <f t="shared" si="8"/>
        <v>295</v>
      </c>
      <c r="Q33" s="41">
        <f t="shared" si="8"/>
        <v>1017</v>
      </c>
      <c r="R33" s="41">
        <f t="shared" si="8"/>
        <v>603</v>
      </c>
      <c r="S33" s="41">
        <f t="shared" si="8"/>
        <v>354</v>
      </c>
      <c r="T33" s="41">
        <f t="shared" si="8"/>
        <v>250</v>
      </c>
      <c r="U33" s="41">
        <f t="shared" si="8"/>
        <v>198</v>
      </c>
      <c r="V33" s="41">
        <f t="shared" si="12"/>
        <v>2717</v>
      </c>
      <c r="W33" s="18">
        <v>449</v>
      </c>
      <c r="X33" s="18">
        <v>215</v>
      </c>
      <c r="Y33" s="18">
        <v>120</v>
      </c>
      <c r="Z33" s="51">
        <f t="shared" si="5"/>
        <v>784</v>
      </c>
      <c r="AA33" s="18">
        <v>6</v>
      </c>
      <c r="AB33" s="18">
        <v>7</v>
      </c>
      <c r="AC33" s="18">
        <v>1</v>
      </c>
      <c r="AD33" s="25">
        <f t="shared" si="13"/>
        <v>14</v>
      </c>
      <c r="AE33" s="25">
        <f t="shared" si="14"/>
        <v>455</v>
      </c>
      <c r="AF33" s="25">
        <f t="shared" si="14"/>
        <v>222</v>
      </c>
      <c r="AG33" s="25">
        <f t="shared" si="14"/>
        <v>121</v>
      </c>
      <c r="AH33" s="26">
        <f t="shared" si="14"/>
        <v>798</v>
      </c>
    </row>
    <row r="34" spans="1:34" ht="18.75" customHeight="1">
      <c r="A34" s="17" t="s">
        <v>44</v>
      </c>
      <c r="B34" s="18">
        <v>348</v>
      </c>
      <c r="C34" s="18">
        <v>998</v>
      </c>
      <c r="D34" s="18">
        <v>552</v>
      </c>
      <c r="E34" s="18">
        <v>376</v>
      </c>
      <c r="F34" s="18">
        <v>297</v>
      </c>
      <c r="G34" s="18">
        <v>232</v>
      </c>
      <c r="H34" s="51">
        <f t="shared" si="10"/>
        <v>2803</v>
      </c>
      <c r="I34" s="18">
        <v>2</v>
      </c>
      <c r="J34" s="18">
        <v>27</v>
      </c>
      <c r="K34" s="18">
        <v>30</v>
      </c>
      <c r="L34" s="18">
        <v>19</v>
      </c>
      <c r="M34" s="18">
        <v>16</v>
      </c>
      <c r="N34" s="18">
        <v>7</v>
      </c>
      <c r="O34" s="41">
        <f t="shared" si="11"/>
        <v>101</v>
      </c>
      <c r="P34" s="41">
        <f t="shared" si="8"/>
        <v>350</v>
      </c>
      <c r="Q34" s="41">
        <f t="shared" si="8"/>
        <v>1025</v>
      </c>
      <c r="R34" s="41">
        <f t="shared" si="8"/>
        <v>582</v>
      </c>
      <c r="S34" s="41">
        <f t="shared" si="8"/>
        <v>395</v>
      </c>
      <c r="T34" s="41">
        <f t="shared" si="8"/>
        <v>313</v>
      </c>
      <c r="U34" s="41">
        <f t="shared" si="8"/>
        <v>239</v>
      </c>
      <c r="V34" s="41">
        <f t="shared" si="12"/>
        <v>2904</v>
      </c>
      <c r="W34" s="18">
        <v>423</v>
      </c>
      <c r="X34" s="18">
        <v>174</v>
      </c>
      <c r="Y34" s="18">
        <v>136</v>
      </c>
      <c r="Z34" s="51">
        <f t="shared" si="5"/>
        <v>733</v>
      </c>
      <c r="AA34" s="18">
        <v>2</v>
      </c>
      <c r="AB34" s="18">
        <v>3</v>
      </c>
      <c r="AC34" s="18">
        <v>3</v>
      </c>
      <c r="AD34" s="25">
        <f t="shared" si="13"/>
        <v>8</v>
      </c>
      <c r="AE34" s="25">
        <f t="shared" si="14"/>
        <v>425</v>
      </c>
      <c r="AF34" s="25">
        <f t="shared" si="14"/>
        <v>177</v>
      </c>
      <c r="AG34" s="25">
        <f t="shared" si="14"/>
        <v>139</v>
      </c>
      <c r="AH34" s="26">
        <f t="shared" si="14"/>
        <v>741</v>
      </c>
    </row>
    <row r="35" spans="1:34" ht="18.75" customHeight="1">
      <c r="A35" s="17" t="s">
        <v>45</v>
      </c>
      <c r="B35" s="18">
        <v>259</v>
      </c>
      <c r="C35" s="18">
        <v>466</v>
      </c>
      <c r="D35" s="18">
        <v>219</v>
      </c>
      <c r="E35" s="18">
        <v>188</v>
      </c>
      <c r="F35" s="18">
        <v>103</v>
      </c>
      <c r="G35" s="18">
        <v>91</v>
      </c>
      <c r="H35" s="51">
        <f t="shared" si="10"/>
        <v>1326</v>
      </c>
      <c r="I35" s="18">
        <v>5</v>
      </c>
      <c r="J35" s="18">
        <v>29</v>
      </c>
      <c r="K35" s="18">
        <v>17</v>
      </c>
      <c r="L35" s="18">
        <v>14</v>
      </c>
      <c r="M35" s="18">
        <v>14</v>
      </c>
      <c r="N35" s="18">
        <v>13</v>
      </c>
      <c r="O35" s="41">
        <f t="shared" si="11"/>
        <v>92</v>
      </c>
      <c r="P35" s="41">
        <f t="shared" si="8"/>
        <v>264</v>
      </c>
      <c r="Q35" s="41">
        <f t="shared" si="8"/>
        <v>495</v>
      </c>
      <c r="R35" s="41">
        <f t="shared" si="8"/>
        <v>236</v>
      </c>
      <c r="S35" s="41">
        <f t="shared" si="8"/>
        <v>202</v>
      </c>
      <c r="T35" s="41">
        <f t="shared" si="8"/>
        <v>117</v>
      </c>
      <c r="U35" s="41">
        <f t="shared" si="8"/>
        <v>104</v>
      </c>
      <c r="V35" s="41">
        <f t="shared" si="12"/>
        <v>1418</v>
      </c>
      <c r="W35" s="18">
        <v>460</v>
      </c>
      <c r="X35" s="18">
        <v>131</v>
      </c>
      <c r="Y35" s="18">
        <v>129</v>
      </c>
      <c r="Z35" s="51">
        <f t="shared" si="5"/>
        <v>720</v>
      </c>
      <c r="AA35" s="18">
        <v>9</v>
      </c>
      <c r="AB35" s="18">
        <v>4</v>
      </c>
      <c r="AC35" s="18">
        <v>3</v>
      </c>
      <c r="AD35" s="25">
        <f t="shared" si="13"/>
        <v>16</v>
      </c>
      <c r="AE35" s="25">
        <f t="shared" si="14"/>
        <v>469</v>
      </c>
      <c r="AF35" s="25">
        <f t="shared" si="14"/>
        <v>135</v>
      </c>
      <c r="AG35" s="25">
        <f t="shared" si="14"/>
        <v>132</v>
      </c>
      <c r="AH35" s="26">
        <f t="shared" si="14"/>
        <v>736</v>
      </c>
    </row>
    <row r="36" spans="1:34" ht="18.75" customHeight="1">
      <c r="A36" s="17" t="s">
        <v>46</v>
      </c>
      <c r="B36" s="18">
        <v>426</v>
      </c>
      <c r="C36" s="18">
        <v>1174</v>
      </c>
      <c r="D36" s="18">
        <v>573</v>
      </c>
      <c r="E36" s="18">
        <v>387</v>
      </c>
      <c r="F36" s="18">
        <v>304</v>
      </c>
      <c r="G36" s="18">
        <v>201</v>
      </c>
      <c r="H36" s="51">
        <f t="shared" si="10"/>
        <v>3065</v>
      </c>
      <c r="I36" s="18">
        <v>5</v>
      </c>
      <c r="J36" s="18">
        <v>49</v>
      </c>
      <c r="K36" s="18">
        <v>44</v>
      </c>
      <c r="L36" s="18">
        <v>23</v>
      </c>
      <c r="M36" s="18">
        <v>15</v>
      </c>
      <c r="N36" s="18">
        <v>24</v>
      </c>
      <c r="O36" s="41">
        <f t="shared" si="11"/>
        <v>160</v>
      </c>
      <c r="P36" s="41">
        <f t="shared" si="8"/>
        <v>431</v>
      </c>
      <c r="Q36" s="41">
        <f t="shared" si="8"/>
        <v>1223</v>
      </c>
      <c r="R36" s="41">
        <f t="shared" si="8"/>
        <v>617</v>
      </c>
      <c r="S36" s="41">
        <f t="shared" si="8"/>
        <v>410</v>
      </c>
      <c r="T36" s="41">
        <f t="shared" si="8"/>
        <v>319</v>
      </c>
      <c r="U36" s="41">
        <f t="shared" si="8"/>
        <v>225</v>
      </c>
      <c r="V36" s="41">
        <f t="shared" si="12"/>
        <v>3225</v>
      </c>
      <c r="W36" s="18">
        <v>562</v>
      </c>
      <c r="X36" s="18">
        <v>255</v>
      </c>
      <c r="Y36" s="18">
        <v>175</v>
      </c>
      <c r="Z36" s="51">
        <f t="shared" si="5"/>
        <v>992</v>
      </c>
      <c r="AA36" s="18">
        <v>2</v>
      </c>
      <c r="AB36" s="18">
        <v>4</v>
      </c>
      <c r="AC36" s="18">
        <v>7</v>
      </c>
      <c r="AD36" s="25">
        <f t="shared" si="13"/>
        <v>13</v>
      </c>
      <c r="AE36" s="25">
        <f t="shared" si="14"/>
        <v>564</v>
      </c>
      <c r="AF36" s="25">
        <f t="shared" si="14"/>
        <v>259</v>
      </c>
      <c r="AG36" s="25">
        <f t="shared" si="14"/>
        <v>182</v>
      </c>
      <c r="AH36" s="26">
        <f t="shared" si="14"/>
        <v>1005</v>
      </c>
    </row>
    <row r="37" spans="1:34" ht="18.75" customHeight="1">
      <c r="A37" s="17" t="s">
        <v>47</v>
      </c>
      <c r="B37" s="18">
        <v>207</v>
      </c>
      <c r="C37" s="18">
        <v>444</v>
      </c>
      <c r="D37" s="18">
        <v>240</v>
      </c>
      <c r="E37" s="18">
        <v>217</v>
      </c>
      <c r="F37" s="18">
        <v>134</v>
      </c>
      <c r="G37" s="18">
        <v>84</v>
      </c>
      <c r="H37" s="51">
        <f t="shared" si="10"/>
        <v>1326</v>
      </c>
      <c r="I37" s="18">
        <v>1</v>
      </c>
      <c r="J37" s="18">
        <v>23</v>
      </c>
      <c r="K37" s="18">
        <v>19</v>
      </c>
      <c r="L37" s="18">
        <v>18</v>
      </c>
      <c r="M37" s="18">
        <v>12</v>
      </c>
      <c r="N37" s="18">
        <v>12</v>
      </c>
      <c r="O37" s="41">
        <f t="shared" si="11"/>
        <v>85</v>
      </c>
      <c r="P37" s="41">
        <f t="shared" si="8"/>
        <v>208</v>
      </c>
      <c r="Q37" s="41">
        <f t="shared" si="8"/>
        <v>467</v>
      </c>
      <c r="R37" s="41">
        <f t="shared" si="8"/>
        <v>259</v>
      </c>
      <c r="S37" s="41">
        <f t="shared" si="8"/>
        <v>235</v>
      </c>
      <c r="T37" s="41">
        <f t="shared" si="8"/>
        <v>146</v>
      </c>
      <c r="U37" s="41">
        <f t="shared" si="8"/>
        <v>96</v>
      </c>
      <c r="V37" s="41">
        <f t="shared" si="12"/>
        <v>1411</v>
      </c>
      <c r="W37" s="18">
        <v>298</v>
      </c>
      <c r="X37" s="18">
        <v>157</v>
      </c>
      <c r="Y37" s="18">
        <v>90</v>
      </c>
      <c r="Z37" s="51">
        <f t="shared" si="5"/>
        <v>545</v>
      </c>
      <c r="AA37" s="18">
        <v>6</v>
      </c>
      <c r="AB37" s="18">
        <v>7</v>
      </c>
      <c r="AC37" s="18">
        <v>4</v>
      </c>
      <c r="AD37" s="25">
        <f t="shared" si="13"/>
        <v>17</v>
      </c>
      <c r="AE37" s="25">
        <f t="shared" si="14"/>
        <v>304</v>
      </c>
      <c r="AF37" s="25">
        <f t="shared" si="14"/>
        <v>164</v>
      </c>
      <c r="AG37" s="25">
        <f t="shared" si="14"/>
        <v>94</v>
      </c>
      <c r="AH37" s="26">
        <f t="shared" si="14"/>
        <v>562</v>
      </c>
    </row>
    <row r="38" spans="1:34" ht="18.75" customHeight="1">
      <c r="A38" s="17" t="s">
        <v>48</v>
      </c>
      <c r="B38" s="18">
        <v>447</v>
      </c>
      <c r="C38" s="18">
        <v>1321</v>
      </c>
      <c r="D38" s="18">
        <v>552</v>
      </c>
      <c r="E38" s="18">
        <v>373</v>
      </c>
      <c r="F38" s="18">
        <v>232</v>
      </c>
      <c r="G38" s="18">
        <v>224</v>
      </c>
      <c r="H38" s="51">
        <f t="shared" si="10"/>
        <v>3149</v>
      </c>
      <c r="I38" s="18">
        <v>2</v>
      </c>
      <c r="J38" s="18">
        <v>42</v>
      </c>
      <c r="K38" s="18">
        <v>42</v>
      </c>
      <c r="L38" s="18">
        <v>16</v>
      </c>
      <c r="M38" s="18">
        <v>6</v>
      </c>
      <c r="N38" s="18">
        <v>15</v>
      </c>
      <c r="O38" s="41">
        <f t="shared" si="11"/>
        <v>123</v>
      </c>
      <c r="P38" s="41">
        <f t="shared" si="8"/>
        <v>449</v>
      </c>
      <c r="Q38" s="41">
        <f t="shared" si="8"/>
        <v>1363</v>
      </c>
      <c r="R38" s="41">
        <f t="shared" si="8"/>
        <v>594</v>
      </c>
      <c r="S38" s="41">
        <f t="shared" si="8"/>
        <v>389</v>
      </c>
      <c r="T38" s="41">
        <f t="shared" si="8"/>
        <v>238</v>
      </c>
      <c r="U38" s="41">
        <f t="shared" si="8"/>
        <v>239</v>
      </c>
      <c r="V38" s="41">
        <f t="shared" si="12"/>
        <v>3272</v>
      </c>
      <c r="W38" s="18">
        <v>430</v>
      </c>
      <c r="X38" s="18">
        <v>256</v>
      </c>
      <c r="Y38" s="18">
        <v>207</v>
      </c>
      <c r="Z38" s="51">
        <f t="shared" si="5"/>
        <v>893</v>
      </c>
      <c r="AA38" s="18">
        <v>4</v>
      </c>
      <c r="AB38" s="18">
        <v>5</v>
      </c>
      <c r="AC38" s="18">
        <v>7</v>
      </c>
      <c r="AD38" s="25">
        <f t="shared" si="13"/>
        <v>16</v>
      </c>
      <c r="AE38" s="25">
        <f t="shared" si="14"/>
        <v>434</v>
      </c>
      <c r="AF38" s="25">
        <f t="shared" si="14"/>
        <v>261</v>
      </c>
      <c r="AG38" s="25">
        <f t="shared" si="14"/>
        <v>214</v>
      </c>
      <c r="AH38" s="26">
        <f t="shared" si="14"/>
        <v>909</v>
      </c>
    </row>
    <row r="39" spans="1:34" ht="18.75" customHeight="1">
      <c r="A39" s="17" t="s">
        <v>49</v>
      </c>
      <c r="B39" s="18">
        <v>498</v>
      </c>
      <c r="C39" s="18">
        <v>2252</v>
      </c>
      <c r="D39" s="18">
        <v>1205</v>
      </c>
      <c r="E39" s="18">
        <v>868</v>
      </c>
      <c r="F39" s="18">
        <v>639</v>
      </c>
      <c r="G39" s="18">
        <v>486</v>
      </c>
      <c r="H39" s="51">
        <f t="shared" si="10"/>
        <v>5948</v>
      </c>
      <c r="I39" s="18">
        <v>3</v>
      </c>
      <c r="J39" s="18">
        <v>50</v>
      </c>
      <c r="K39" s="18">
        <v>72</v>
      </c>
      <c r="L39" s="18">
        <v>49</v>
      </c>
      <c r="M39" s="18">
        <v>35</v>
      </c>
      <c r="N39" s="18">
        <v>41</v>
      </c>
      <c r="O39" s="41">
        <f t="shared" si="11"/>
        <v>250</v>
      </c>
      <c r="P39" s="41">
        <f t="shared" si="8"/>
        <v>501</v>
      </c>
      <c r="Q39" s="41">
        <f t="shared" si="8"/>
        <v>2302</v>
      </c>
      <c r="R39" s="41">
        <f t="shared" si="8"/>
        <v>1277</v>
      </c>
      <c r="S39" s="41">
        <f t="shared" si="8"/>
        <v>917</v>
      </c>
      <c r="T39" s="41">
        <f t="shared" si="8"/>
        <v>674</v>
      </c>
      <c r="U39" s="41">
        <f t="shared" si="8"/>
        <v>527</v>
      </c>
      <c r="V39" s="41">
        <f t="shared" si="12"/>
        <v>6198</v>
      </c>
      <c r="W39" s="18">
        <v>908</v>
      </c>
      <c r="X39" s="18">
        <v>449</v>
      </c>
      <c r="Y39" s="18">
        <v>325</v>
      </c>
      <c r="Z39" s="51">
        <f t="shared" si="5"/>
        <v>1682</v>
      </c>
      <c r="AA39" s="18">
        <v>19</v>
      </c>
      <c r="AB39" s="18">
        <v>9</v>
      </c>
      <c r="AC39" s="18">
        <v>9</v>
      </c>
      <c r="AD39" s="25">
        <f t="shared" si="13"/>
        <v>37</v>
      </c>
      <c r="AE39" s="25">
        <f t="shared" si="14"/>
        <v>927</v>
      </c>
      <c r="AF39" s="25">
        <f t="shared" si="14"/>
        <v>458</v>
      </c>
      <c r="AG39" s="25">
        <f t="shared" si="14"/>
        <v>334</v>
      </c>
      <c r="AH39" s="26">
        <f t="shared" si="14"/>
        <v>1719</v>
      </c>
    </row>
    <row r="40" spans="1:34" ht="18.75" customHeight="1">
      <c r="A40" s="17" t="s">
        <v>50</v>
      </c>
      <c r="B40" s="18">
        <v>305</v>
      </c>
      <c r="C40" s="18">
        <v>615</v>
      </c>
      <c r="D40" s="18">
        <v>312</v>
      </c>
      <c r="E40" s="18">
        <v>178</v>
      </c>
      <c r="F40" s="18">
        <v>144</v>
      </c>
      <c r="G40" s="18">
        <v>110</v>
      </c>
      <c r="H40" s="51">
        <f t="shared" si="10"/>
        <v>1664</v>
      </c>
      <c r="I40" s="18">
        <v>2</v>
      </c>
      <c r="J40" s="18">
        <v>22</v>
      </c>
      <c r="K40" s="18">
        <v>12</v>
      </c>
      <c r="L40" s="18">
        <v>5</v>
      </c>
      <c r="M40" s="18">
        <v>5</v>
      </c>
      <c r="N40" s="18">
        <v>9</v>
      </c>
      <c r="O40" s="41">
        <f t="shared" si="11"/>
        <v>55</v>
      </c>
      <c r="P40" s="41">
        <f t="shared" si="8"/>
        <v>307</v>
      </c>
      <c r="Q40" s="41">
        <f t="shared" si="8"/>
        <v>637</v>
      </c>
      <c r="R40" s="41">
        <f t="shared" si="8"/>
        <v>324</v>
      </c>
      <c r="S40" s="41">
        <f t="shared" si="8"/>
        <v>183</v>
      </c>
      <c r="T40" s="41">
        <f t="shared" si="8"/>
        <v>149</v>
      </c>
      <c r="U40" s="41">
        <f t="shared" si="8"/>
        <v>119</v>
      </c>
      <c r="V40" s="41">
        <f t="shared" si="12"/>
        <v>1719</v>
      </c>
      <c r="W40" s="18">
        <v>278</v>
      </c>
      <c r="X40" s="18">
        <v>144</v>
      </c>
      <c r="Y40" s="18">
        <v>64</v>
      </c>
      <c r="Z40" s="51">
        <f t="shared" si="5"/>
        <v>486</v>
      </c>
      <c r="AA40" s="18">
        <v>2</v>
      </c>
      <c r="AB40" s="18">
        <v>4</v>
      </c>
      <c r="AC40" s="18">
        <v>0</v>
      </c>
      <c r="AD40" s="25">
        <f t="shared" si="13"/>
        <v>6</v>
      </c>
      <c r="AE40" s="25">
        <f t="shared" si="14"/>
        <v>280</v>
      </c>
      <c r="AF40" s="25">
        <f t="shared" si="14"/>
        <v>148</v>
      </c>
      <c r="AG40" s="25">
        <f t="shared" si="14"/>
        <v>64</v>
      </c>
      <c r="AH40" s="26">
        <f t="shared" si="14"/>
        <v>492</v>
      </c>
    </row>
    <row r="41" spans="1:34" ht="18.75" customHeight="1">
      <c r="A41" s="17" t="s">
        <v>51</v>
      </c>
      <c r="B41" s="18">
        <v>390</v>
      </c>
      <c r="C41" s="18">
        <v>959</v>
      </c>
      <c r="D41" s="18">
        <v>395</v>
      </c>
      <c r="E41" s="18">
        <v>262</v>
      </c>
      <c r="F41" s="18">
        <v>158</v>
      </c>
      <c r="G41" s="18">
        <v>139</v>
      </c>
      <c r="H41" s="51">
        <f t="shared" si="10"/>
        <v>2303</v>
      </c>
      <c r="I41" s="18">
        <v>3</v>
      </c>
      <c r="J41" s="18">
        <v>26</v>
      </c>
      <c r="K41" s="18">
        <v>31</v>
      </c>
      <c r="L41" s="18">
        <v>19</v>
      </c>
      <c r="M41" s="18">
        <v>9</v>
      </c>
      <c r="N41" s="18">
        <v>13</v>
      </c>
      <c r="O41" s="41">
        <f t="shared" si="11"/>
        <v>101</v>
      </c>
      <c r="P41" s="41">
        <f t="shared" si="8"/>
        <v>393</v>
      </c>
      <c r="Q41" s="41">
        <f t="shared" si="8"/>
        <v>985</v>
      </c>
      <c r="R41" s="41">
        <f t="shared" si="8"/>
        <v>426</v>
      </c>
      <c r="S41" s="41">
        <f t="shared" si="8"/>
        <v>281</v>
      </c>
      <c r="T41" s="41">
        <f t="shared" si="8"/>
        <v>167</v>
      </c>
      <c r="U41" s="41">
        <f t="shared" si="8"/>
        <v>152</v>
      </c>
      <c r="V41" s="41">
        <f t="shared" si="12"/>
        <v>2404</v>
      </c>
      <c r="W41" s="18">
        <v>457</v>
      </c>
      <c r="X41" s="18">
        <v>211</v>
      </c>
      <c r="Y41" s="18">
        <v>118</v>
      </c>
      <c r="Z41" s="51">
        <f t="shared" si="5"/>
        <v>786</v>
      </c>
      <c r="AA41" s="18">
        <v>3</v>
      </c>
      <c r="AB41" s="18">
        <v>6</v>
      </c>
      <c r="AC41" s="18">
        <v>6</v>
      </c>
      <c r="AD41" s="25">
        <f t="shared" si="13"/>
        <v>15</v>
      </c>
      <c r="AE41" s="25">
        <f t="shared" si="14"/>
        <v>460</v>
      </c>
      <c r="AF41" s="25">
        <f t="shared" si="14"/>
        <v>217</v>
      </c>
      <c r="AG41" s="25">
        <f t="shared" si="14"/>
        <v>124</v>
      </c>
      <c r="AH41" s="26">
        <f t="shared" si="14"/>
        <v>801</v>
      </c>
    </row>
    <row r="42" spans="1:34" ht="18.75" customHeight="1">
      <c r="A42" s="17" t="s">
        <v>52</v>
      </c>
      <c r="B42" s="18">
        <v>497</v>
      </c>
      <c r="C42" s="18">
        <v>877</v>
      </c>
      <c r="D42" s="18">
        <v>417</v>
      </c>
      <c r="E42" s="18">
        <v>303</v>
      </c>
      <c r="F42" s="18">
        <v>195</v>
      </c>
      <c r="G42" s="18">
        <v>146</v>
      </c>
      <c r="H42" s="51">
        <f t="shared" si="10"/>
        <v>2435</v>
      </c>
      <c r="I42" s="18">
        <v>7</v>
      </c>
      <c r="J42" s="18">
        <v>35</v>
      </c>
      <c r="K42" s="18">
        <v>22</v>
      </c>
      <c r="L42" s="18">
        <v>14</v>
      </c>
      <c r="M42" s="18">
        <v>10</v>
      </c>
      <c r="N42" s="18">
        <v>11</v>
      </c>
      <c r="O42" s="41">
        <f t="shared" si="11"/>
        <v>99</v>
      </c>
      <c r="P42" s="41">
        <f t="shared" si="8"/>
        <v>504</v>
      </c>
      <c r="Q42" s="41">
        <f t="shared" si="8"/>
        <v>912</v>
      </c>
      <c r="R42" s="41">
        <f t="shared" si="8"/>
        <v>439</v>
      </c>
      <c r="S42" s="41">
        <f t="shared" si="8"/>
        <v>317</v>
      </c>
      <c r="T42" s="41">
        <f t="shared" si="8"/>
        <v>205</v>
      </c>
      <c r="U42" s="41">
        <f t="shared" si="8"/>
        <v>157</v>
      </c>
      <c r="V42" s="41">
        <f t="shared" si="12"/>
        <v>2534</v>
      </c>
      <c r="W42" s="18">
        <v>375</v>
      </c>
      <c r="X42" s="18">
        <v>287</v>
      </c>
      <c r="Y42" s="18">
        <v>145</v>
      </c>
      <c r="Z42" s="51">
        <f t="shared" si="5"/>
        <v>807</v>
      </c>
      <c r="AA42" s="18">
        <v>2</v>
      </c>
      <c r="AB42" s="18">
        <v>7</v>
      </c>
      <c r="AC42" s="18">
        <v>6</v>
      </c>
      <c r="AD42" s="25">
        <f t="shared" si="13"/>
        <v>15</v>
      </c>
      <c r="AE42" s="25">
        <f t="shared" si="14"/>
        <v>377</v>
      </c>
      <c r="AF42" s="25">
        <f t="shared" si="14"/>
        <v>294</v>
      </c>
      <c r="AG42" s="25">
        <f t="shared" si="14"/>
        <v>151</v>
      </c>
      <c r="AH42" s="26">
        <f t="shared" si="14"/>
        <v>822</v>
      </c>
    </row>
    <row r="43" spans="1:34" ht="18.75" customHeight="1">
      <c r="A43" s="17" t="s">
        <v>53</v>
      </c>
      <c r="B43" s="18">
        <v>247</v>
      </c>
      <c r="C43" s="18">
        <v>784</v>
      </c>
      <c r="D43" s="18">
        <v>367</v>
      </c>
      <c r="E43" s="18">
        <v>249</v>
      </c>
      <c r="F43" s="18">
        <v>172</v>
      </c>
      <c r="G43" s="18">
        <v>137</v>
      </c>
      <c r="H43" s="51">
        <f t="shared" si="10"/>
        <v>1956</v>
      </c>
      <c r="I43" s="18">
        <v>3</v>
      </c>
      <c r="J43" s="18">
        <v>34</v>
      </c>
      <c r="K43" s="18">
        <v>23</v>
      </c>
      <c r="L43" s="18">
        <v>14</v>
      </c>
      <c r="M43" s="18">
        <v>14</v>
      </c>
      <c r="N43" s="18">
        <v>9</v>
      </c>
      <c r="O43" s="41">
        <f t="shared" si="11"/>
        <v>97</v>
      </c>
      <c r="P43" s="41">
        <f t="shared" si="8"/>
        <v>250</v>
      </c>
      <c r="Q43" s="41">
        <f t="shared" si="8"/>
        <v>818</v>
      </c>
      <c r="R43" s="41">
        <f t="shared" si="8"/>
        <v>390</v>
      </c>
      <c r="S43" s="41">
        <f t="shared" si="8"/>
        <v>263</v>
      </c>
      <c r="T43" s="41">
        <f t="shared" si="8"/>
        <v>186</v>
      </c>
      <c r="U43" s="41">
        <f t="shared" si="8"/>
        <v>146</v>
      </c>
      <c r="V43" s="41">
        <f t="shared" si="12"/>
        <v>2053</v>
      </c>
      <c r="W43" s="18">
        <v>525</v>
      </c>
      <c r="X43" s="18">
        <v>199</v>
      </c>
      <c r="Y43" s="18">
        <v>122</v>
      </c>
      <c r="Z43" s="51">
        <f t="shared" si="5"/>
        <v>846</v>
      </c>
      <c r="AA43" s="18">
        <v>3</v>
      </c>
      <c r="AB43" s="18">
        <v>5</v>
      </c>
      <c r="AC43" s="18">
        <v>6</v>
      </c>
      <c r="AD43" s="25">
        <f t="shared" si="13"/>
        <v>14</v>
      </c>
      <c r="AE43" s="25">
        <f t="shared" si="14"/>
        <v>528</v>
      </c>
      <c r="AF43" s="25">
        <f t="shared" si="14"/>
        <v>204</v>
      </c>
      <c r="AG43" s="25">
        <f t="shared" si="14"/>
        <v>128</v>
      </c>
      <c r="AH43" s="26">
        <f t="shared" si="14"/>
        <v>860</v>
      </c>
    </row>
    <row r="44" spans="1:34" ht="18.75" customHeight="1">
      <c r="A44" s="17" t="s">
        <v>54</v>
      </c>
      <c r="B44" s="18">
        <v>240</v>
      </c>
      <c r="C44" s="18">
        <v>554</v>
      </c>
      <c r="D44" s="18">
        <v>317</v>
      </c>
      <c r="E44" s="18">
        <v>179</v>
      </c>
      <c r="F44" s="18">
        <v>118</v>
      </c>
      <c r="G44" s="18">
        <v>141</v>
      </c>
      <c r="H44" s="51">
        <f t="shared" si="10"/>
        <v>1549</v>
      </c>
      <c r="I44" s="18">
        <v>2</v>
      </c>
      <c r="J44" s="18">
        <v>20</v>
      </c>
      <c r="K44" s="18">
        <v>16</v>
      </c>
      <c r="L44" s="18">
        <v>7</v>
      </c>
      <c r="M44" s="18">
        <v>8</v>
      </c>
      <c r="N44" s="18">
        <v>8</v>
      </c>
      <c r="O44" s="41">
        <f t="shared" si="11"/>
        <v>61</v>
      </c>
      <c r="P44" s="41">
        <f t="shared" si="8"/>
        <v>242</v>
      </c>
      <c r="Q44" s="41">
        <f t="shared" si="8"/>
        <v>574</v>
      </c>
      <c r="R44" s="41">
        <f t="shared" si="8"/>
        <v>333</v>
      </c>
      <c r="S44" s="41">
        <f t="shared" si="8"/>
        <v>186</v>
      </c>
      <c r="T44" s="41">
        <f t="shared" si="8"/>
        <v>126</v>
      </c>
      <c r="U44" s="41">
        <f t="shared" si="8"/>
        <v>149</v>
      </c>
      <c r="V44" s="41">
        <f t="shared" si="12"/>
        <v>1610</v>
      </c>
      <c r="W44" s="18">
        <v>272</v>
      </c>
      <c r="X44" s="18">
        <v>95</v>
      </c>
      <c r="Y44" s="18">
        <v>82</v>
      </c>
      <c r="Z44" s="51">
        <f t="shared" si="5"/>
        <v>449</v>
      </c>
      <c r="AA44" s="18">
        <v>7</v>
      </c>
      <c r="AB44" s="18">
        <v>4</v>
      </c>
      <c r="AC44" s="18">
        <v>5</v>
      </c>
      <c r="AD44" s="25">
        <f t="shared" si="13"/>
        <v>16</v>
      </c>
      <c r="AE44" s="25">
        <f t="shared" si="14"/>
        <v>279</v>
      </c>
      <c r="AF44" s="25">
        <f t="shared" si="14"/>
        <v>99</v>
      </c>
      <c r="AG44" s="25">
        <f t="shared" si="14"/>
        <v>87</v>
      </c>
      <c r="AH44" s="26">
        <f t="shared" si="14"/>
        <v>465</v>
      </c>
    </row>
    <row r="45" spans="1:34" ht="18.75" customHeight="1">
      <c r="A45" s="17" t="s">
        <v>55</v>
      </c>
      <c r="B45" s="18">
        <v>228</v>
      </c>
      <c r="C45" s="18">
        <v>318</v>
      </c>
      <c r="D45" s="18">
        <v>140</v>
      </c>
      <c r="E45" s="18">
        <v>121</v>
      </c>
      <c r="F45" s="18">
        <v>87</v>
      </c>
      <c r="G45" s="18">
        <v>99</v>
      </c>
      <c r="H45" s="51">
        <f t="shared" si="10"/>
        <v>993</v>
      </c>
      <c r="I45" s="18">
        <v>5</v>
      </c>
      <c r="J45" s="18">
        <v>7</v>
      </c>
      <c r="K45" s="18">
        <v>10</v>
      </c>
      <c r="L45" s="18">
        <v>4</v>
      </c>
      <c r="M45" s="18">
        <v>5</v>
      </c>
      <c r="N45" s="18">
        <v>12</v>
      </c>
      <c r="O45" s="41">
        <f t="shared" si="11"/>
        <v>43</v>
      </c>
      <c r="P45" s="41">
        <f t="shared" si="8"/>
        <v>233</v>
      </c>
      <c r="Q45" s="41">
        <f t="shared" si="8"/>
        <v>325</v>
      </c>
      <c r="R45" s="41">
        <f t="shared" si="8"/>
        <v>150</v>
      </c>
      <c r="S45" s="41">
        <f t="shared" si="8"/>
        <v>125</v>
      </c>
      <c r="T45" s="41">
        <f t="shared" si="8"/>
        <v>92</v>
      </c>
      <c r="U45" s="41">
        <f t="shared" si="8"/>
        <v>111</v>
      </c>
      <c r="V45" s="41">
        <f t="shared" si="12"/>
        <v>1036</v>
      </c>
      <c r="W45" s="18">
        <v>187</v>
      </c>
      <c r="X45" s="18">
        <v>99</v>
      </c>
      <c r="Y45" s="18">
        <v>63</v>
      </c>
      <c r="Z45" s="51">
        <f t="shared" si="5"/>
        <v>349</v>
      </c>
      <c r="AA45" s="18">
        <v>1</v>
      </c>
      <c r="AB45" s="18">
        <v>1</v>
      </c>
      <c r="AC45" s="18">
        <v>2</v>
      </c>
      <c r="AD45" s="25">
        <f t="shared" si="13"/>
        <v>4</v>
      </c>
      <c r="AE45" s="25">
        <f t="shared" si="14"/>
        <v>188</v>
      </c>
      <c r="AF45" s="25">
        <f t="shared" si="14"/>
        <v>100</v>
      </c>
      <c r="AG45" s="25">
        <f t="shared" si="14"/>
        <v>65</v>
      </c>
      <c r="AH45" s="26">
        <f t="shared" si="14"/>
        <v>353</v>
      </c>
    </row>
    <row r="46" spans="1:34" ht="18.75" customHeight="1">
      <c r="A46" s="17" t="s">
        <v>56</v>
      </c>
      <c r="B46" s="18">
        <v>82</v>
      </c>
      <c r="C46" s="18">
        <v>324</v>
      </c>
      <c r="D46" s="18">
        <v>120</v>
      </c>
      <c r="E46" s="18">
        <v>132</v>
      </c>
      <c r="F46" s="18">
        <v>62</v>
      </c>
      <c r="G46" s="18">
        <v>37</v>
      </c>
      <c r="H46" s="51">
        <f t="shared" si="10"/>
        <v>757</v>
      </c>
      <c r="I46" s="18">
        <v>0</v>
      </c>
      <c r="J46" s="18">
        <v>11</v>
      </c>
      <c r="K46" s="18">
        <v>10</v>
      </c>
      <c r="L46" s="18">
        <v>5</v>
      </c>
      <c r="M46" s="18">
        <v>7</v>
      </c>
      <c r="N46" s="18">
        <v>5</v>
      </c>
      <c r="O46" s="41">
        <f t="shared" si="11"/>
        <v>38</v>
      </c>
      <c r="P46" s="41">
        <f t="shared" si="8"/>
        <v>82</v>
      </c>
      <c r="Q46" s="41">
        <f t="shared" si="8"/>
        <v>335</v>
      </c>
      <c r="R46" s="41">
        <f t="shared" si="8"/>
        <v>130</v>
      </c>
      <c r="S46" s="41">
        <f t="shared" si="8"/>
        <v>137</v>
      </c>
      <c r="T46" s="41">
        <f t="shared" si="8"/>
        <v>69</v>
      </c>
      <c r="U46" s="41">
        <f t="shared" si="8"/>
        <v>42</v>
      </c>
      <c r="V46" s="41">
        <f t="shared" si="12"/>
        <v>795</v>
      </c>
      <c r="W46" s="18">
        <v>143</v>
      </c>
      <c r="X46" s="18">
        <v>48</v>
      </c>
      <c r="Y46" s="18">
        <v>35</v>
      </c>
      <c r="Z46" s="51">
        <f t="shared" si="5"/>
        <v>226</v>
      </c>
      <c r="AA46" s="18">
        <v>6</v>
      </c>
      <c r="AB46" s="18">
        <v>5</v>
      </c>
      <c r="AC46" s="18">
        <v>1</v>
      </c>
      <c r="AD46" s="25">
        <f t="shared" si="13"/>
        <v>12</v>
      </c>
      <c r="AE46" s="25">
        <f t="shared" si="14"/>
        <v>149</v>
      </c>
      <c r="AF46" s="25">
        <f t="shared" si="14"/>
        <v>53</v>
      </c>
      <c r="AG46" s="25">
        <f t="shared" si="14"/>
        <v>36</v>
      </c>
      <c r="AH46" s="26">
        <f t="shared" si="14"/>
        <v>238</v>
      </c>
    </row>
    <row r="47" spans="1:34" ht="18.75" customHeight="1">
      <c r="A47" s="17" t="s">
        <v>57</v>
      </c>
      <c r="B47" s="18">
        <v>156</v>
      </c>
      <c r="C47" s="18">
        <v>428</v>
      </c>
      <c r="D47" s="18">
        <v>199</v>
      </c>
      <c r="E47" s="18">
        <v>124</v>
      </c>
      <c r="F47" s="18">
        <v>98</v>
      </c>
      <c r="G47" s="18">
        <v>78</v>
      </c>
      <c r="H47" s="51">
        <f t="shared" si="10"/>
        <v>1083</v>
      </c>
      <c r="I47" s="18">
        <v>1</v>
      </c>
      <c r="J47" s="18">
        <v>15</v>
      </c>
      <c r="K47" s="18">
        <v>10</v>
      </c>
      <c r="L47" s="18">
        <v>3</v>
      </c>
      <c r="M47" s="18">
        <v>6</v>
      </c>
      <c r="N47" s="18">
        <v>6</v>
      </c>
      <c r="O47" s="41">
        <f t="shared" si="11"/>
        <v>41</v>
      </c>
      <c r="P47" s="41">
        <f t="shared" si="8"/>
        <v>157</v>
      </c>
      <c r="Q47" s="41">
        <f t="shared" si="8"/>
        <v>443</v>
      </c>
      <c r="R47" s="41">
        <f t="shared" si="8"/>
        <v>209</v>
      </c>
      <c r="S47" s="41">
        <f t="shared" si="8"/>
        <v>127</v>
      </c>
      <c r="T47" s="41">
        <f t="shared" si="8"/>
        <v>104</v>
      </c>
      <c r="U47" s="41">
        <f t="shared" si="8"/>
        <v>84</v>
      </c>
      <c r="V47" s="41">
        <f t="shared" si="12"/>
        <v>1124</v>
      </c>
      <c r="W47" s="18">
        <v>208</v>
      </c>
      <c r="X47" s="18">
        <v>40</v>
      </c>
      <c r="Y47" s="18">
        <v>116</v>
      </c>
      <c r="Z47" s="51">
        <f t="shared" si="5"/>
        <v>364</v>
      </c>
      <c r="AA47" s="18">
        <v>2</v>
      </c>
      <c r="AB47" s="18">
        <v>0</v>
      </c>
      <c r="AC47" s="18">
        <v>1</v>
      </c>
      <c r="AD47" s="25">
        <f t="shared" si="13"/>
        <v>3</v>
      </c>
      <c r="AE47" s="25">
        <f t="shared" si="14"/>
        <v>210</v>
      </c>
      <c r="AF47" s="25">
        <f t="shared" si="14"/>
        <v>40</v>
      </c>
      <c r="AG47" s="25">
        <f t="shared" si="14"/>
        <v>117</v>
      </c>
      <c r="AH47" s="26">
        <f t="shared" si="14"/>
        <v>367</v>
      </c>
    </row>
    <row r="48" spans="1:34" ht="18.75" customHeight="1">
      <c r="A48" s="17" t="s">
        <v>58</v>
      </c>
      <c r="B48" s="18">
        <v>122</v>
      </c>
      <c r="C48" s="18">
        <v>369</v>
      </c>
      <c r="D48" s="18">
        <v>187</v>
      </c>
      <c r="E48" s="18">
        <v>130</v>
      </c>
      <c r="F48" s="18">
        <v>84</v>
      </c>
      <c r="G48" s="18">
        <v>52</v>
      </c>
      <c r="H48" s="51">
        <f t="shared" si="10"/>
        <v>944</v>
      </c>
      <c r="I48" s="18">
        <v>0</v>
      </c>
      <c r="J48" s="18">
        <v>25</v>
      </c>
      <c r="K48" s="18">
        <v>20</v>
      </c>
      <c r="L48" s="18">
        <v>6</v>
      </c>
      <c r="M48" s="18">
        <v>6</v>
      </c>
      <c r="N48" s="18">
        <v>6</v>
      </c>
      <c r="O48" s="41">
        <f t="shared" si="11"/>
        <v>63</v>
      </c>
      <c r="P48" s="41">
        <f t="shared" si="8"/>
        <v>122</v>
      </c>
      <c r="Q48" s="41">
        <f t="shared" si="8"/>
        <v>394</v>
      </c>
      <c r="R48" s="41">
        <f t="shared" si="8"/>
        <v>207</v>
      </c>
      <c r="S48" s="41">
        <f t="shared" si="8"/>
        <v>136</v>
      </c>
      <c r="T48" s="41">
        <f t="shared" si="8"/>
        <v>90</v>
      </c>
      <c r="U48" s="41">
        <f t="shared" si="8"/>
        <v>58</v>
      </c>
      <c r="V48" s="41">
        <f t="shared" si="12"/>
        <v>1007</v>
      </c>
      <c r="W48" s="18">
        <v>208</v>
      </c>
      <c r="X48" s="18">
        <v>102</v>
      </c>
      <c r="Y48" s="18">
        <v>29</v>
      </c>
      <c r="Z48" s="51">
        <f t="shared" si="5"/>
        <v>339</v>
      </c>
      <c r="AA48" s="18">
        <v>7</v>
      </c>
      <c r="AB48" s="18">
        <v>3</v>
      </c>
      <c r="AC48" s="18">
        <v>5</v>
      </c>
      <c r="AD48" s="25">
        <f t="shared" si="13"/>
        <v>15</v>
      </c>
      <c r="AE48" s="25">
        <f t="shared" si="14"/>
        <v>215</v>
      </c>
      <c r="AF48" s="25">
        <f t="shared" si="14"/>
        <v>105</v>
      </c>
      <c r="AG48" s="25">
        <f t="shared" si="14"/>
        <v>34</v>
      </c>
      <c r="AH48" s="26">
        <f t="shared" si="14"/>
        <v>354</v>
      </c>
    </row>
    <row r="49" spans="1:34" ht="18.75" customHeight="1">
      <c r="A49" s="17" t="s">
        <v>59</v>
      </c>
      <c r="B49" s="18">
        <v>154</v>
      </c>
      <c r="C49" s="18">
        <v>443</v>
      </c>
      <c r="D49" s="18">
        <v>231</v>
      </c>
      <c r="E49" s="18">
        <v>114</v>
      </c>
      <c r="F49" s="18">
        <v>78</v>
      </c>
      <c r="G49" s="18">
        <v>57</v>
      </c>
      <c r="H49" s="51">
        <f t="shared" si="10"/>
        <v>1077</v>
      </c>
      <c r="I49" s="18">
        <v>0</v>
      </c>
      <c r="J49" s="18">
        <v>11</v>
      </c>
      <c r="K49" s="18">
        <v>15</v>
      </c>
      <c r="L49" s="18">
        <v>14</v>
      </c>
      <c r="M49" s="18">
        <v>8</v>
      </c>
      <c r="N49" s="18">
        <v>5</v>
      </c>
      <c r="O49" s="41">
        <f t="shared" si="11"/>
        <v>53</v>
      </c>
      <c r="P49" s="41">
        <f t="shared" si="8"/>
        <v>154</v>
      </c>
      <c r="Q49" s="41">
        <f t="shared" si="8"/>
        <v>454</v>
      </c>
      <c r="R49" s="41">
        <f t="shared" si="8"/>
        <v>246</v>
      </c>
      <c r="S49" s="41">
        <f t="shared" si="8"/>
        <v>128</v>
      </c>
      <c r="T49" s="41">
        <f t="shared" si="8"/>
        <v>86</v>
      </c>
      <c r="U49" s="41">
        <f t="shared" si="8"/>
        <v>62</v>
      </c>
      <c r="V49" s="41">
        <f t="shared" si="12"/>
        <v>1130</v>
      </c>
      <c r="W49" s="18">
        <v>222</v>
      </c>
      <c r="X49" s="18">
        <v>82</v>
      </c>
      <c r="Y49" s="18">
        <v>80</v>
      </c>
      <c r="Z49" s="51">
        <f t="shared" si="5"/>
        <v>384</v>
      </c>
      <c r="AA49" s="18">
        <v>0</v>
      </c>
      <c r="AB49" s="18">
        <v>0</v>
      </c>
      <c r="AC49" s="18">
        <v>3</v>
      </c>
      <c r="AD49" s="25">
        <f t="shared" si="13"/>
        <v>3</v>
      </c>
      <c r="AE49" s="25">
        <f t="shared" si="14"/>
        <v>222</v>
      </c>
      <c r="AF49" s="25">
        <f t="shared" si="14"/>
        <v>82</v>
      </c>
      <c r="AG49" s="25">
        <f t="shared" si="14"/>
        <v>83</v>
      </c>
      <c r="AH49" s="26">
        <f t="shared" si="14"/>
        <v>387</v>
      </c>
    </row>
    <row r="50" spans="1:34" ht="18.75" customHeight="1">
      <c r="A50" s="17" t="s">
        <v>60</v>
      </c>
      <c r="B50" s="18">
        <v>239</v>
      </c>
      <c r="C50" s="18">
        <v>640</v>
      </c>
      <c r="D50" s="18">
        <v>228</v>
      </c>
      <c r="E50" s="18">
        <v>146</v>
      </c>
      <c r="F50" s="18">
        <v>109</v>
      </c>
      <c r="G50" s="18">
        <v>94</v>
      </c>
      <c r="H50" s="51">
        <f t="shared" si="10"/>
        <v>1456</v>
      </c>
      <c r="I50" s="18">
        <v>4</v>
      </c>
      <c r="J50" s="18">
        <v>26</v>
      </c>
      <c r="K50" s="18">
        <v>18</v>
      </c>
      <c r="L50" s="18">
        <v>11</v>
      </c>
      <c r="M50" s="18">
        <v>7</v>
      </c>
      <c r="N50" s="18">
        <v>2</v>
      </c>
      <c r="O50" s="41">
        <f t="shared" si="11"/>
        <v>68</v>
      </c>
      <c r="P50" s="41">
        <f t="shared" si="8"/>
        <v>243</v>
      </c>
      <c r="Q50" s="41">
        <f t="shared" si="8"/>
        <v>666</v>
      </c>
      <c r="R50" s="41">
        <f t="shared" si="8"/>
        <v>246</v>
      </c>
      <c r="S50" s="41">
        <f t="shared" si="8"/>
        <v>157</v>
      </c>
      <c r="T50" s="41">
        <f t="shared" si="8"/>
        <v>116</v>
      </c>
      <c r="U50" s="41">
        <f t="shared" si="8"/>
        <v>96</v>
      </c>
      <c r="V50" s="41">
        <f t="shared" si="12"/>
        <v>1524</v>
      </c>
      <c r="W50" s="18">
        <v>247</v>
      </c>
      <c r="X50" s="18">
        <v>128</v>
      </c>
      <c r="Y50" s="18">
        <v>118</v>
      </c>
      <c r="Z50" s="51">
        <f t="shared" si="5"/>
        <v>493</v>
      </c>
      <c r="AA50" s="18">
        <v>2</v>
      </c>
      <c r="AB50" s="18">
        <v>4</v>
      </c>
      <c r="AC50" s="18">
        <v>7</v>
      </c>
      <c r="AD50" s="25">
        <f t="shared" si="13"/>
        <v>13</v>
      </c>
      <c r="AE50" s="25">
        <f t="shared" si="14"/>
        <v>249</v>
      </c>
      <c r="AF50" s="25">
        <f t="shared" si="14"/>
        <v>132</v>
      </c>
      <c r="AG50" s="25">
        <f t="shared" si="14"/>
        <v>125</v>
      </c>
      <c r="AH50" s="26">
        <f t="shared" si="14"/>
        <v>506</v>
      </c>
    </row>
    <row r="51" spans="1:34" ht="18.75" customHeight="1">
      <c r="A51" s="17" t="s">
        <v>61</v>
      </c>
      <c r="B51" s="18">
        <v>126</v>
      </c>
      <c r="C51" s="18">
        <v>301</v>
      </c>
      <c r="D51" s="18">
        <v>163</v>
      </c>
      <c r="E51" s="18">
        <v>100</v>
      </c>
      <c r="F51" s="18">
        <v>84</v>
      </c>
      <c r="G51" s="18">
        <v>49</v>
      </c>
      <c r="H51" s="51">
        <f t="shared" si="10"/>
        <v>823</v>
      </c>
      <c r="I51" s="18">
        <v>4</v>
      </c>
      <c r="J51" s="18">
        <v>17</v>
      </c>
      <c r="K51" s="18">
        <v>14</v>
      </c>
      <c r="L51" s="18">
        <v>10</v>
      </c>
      <c r="M51" s="18">
        <v>6</v>
      </c>
      <c r="N51" s="18">
        <v>4</v>
      </c>
      <c r="O51" s="41">
        <f t="shared" si="11"/>
        <v>55</v>
      </c>
      <c r="P51" s="41">
        <f t="shared" si="8"/>
        <v>130</v>
      </c>
      <c r="Q51" s="41">
        <f t="shared" si="8"/>
        <v>318</v>
      </c>
      <c r="R51" s="41">
        <f t="shared" si="8"/>
        <v>177</v>
      </c>
      <c r="S51" s="41">
        <f t="shared" si="8"/>
        <v>110</v>
      </c>
      <c r="T51" s="41">
        <f t="shared" si="8"/>
        <v>90</v>
      </c>
      <c r="U51" s="41">
        <f t="shared" si="8"/>
        <v>53</v>
      </c>
      <c r="V51" s="41">
        <f t="shared" si="12"/>
        <v>878</v>
      </c>
      <c r="W51" s="18">
        <v>202</v>
      </c>
      <c r="X51" s="18">
        <v>57</v>
      </c>
      <c r="Y51" s="18">
        <v>31</v>
      </c>
      <c r="Z51" s="51">
        <f t="shared" si="5"/>
        <v>290</v>
      </c>
      <c r="AA51" s="18">
        <v>5</v>
      </c>
      <c r="AB51" s="18">
        <v>2</v>
      </c>
      <c r="AC51" s="18">
        <v>0</v>
      </c>
      <c r="AD51" s="25">
        <f t="shared" si="13"/>
        <v>7</v>
      </c>
      <c r="AE51" s="25">
        <f t="shared" si="14"/>
        <v>207</v>
      </c>
      <c r="AF51" s="25">
        <f t="shared" si="14"/>
        <v>59</v>
      </c>
      <c r="AG51" s="25">
        <f t="shared" si="14"/>
        <v>31</v>
      </c>
      <c r="AH51" s="26">
        <f t="shared" si="14"/>
        <v>297</v>
      </c>
    </row>
    <row r="52" spans="1:34" ht="18.75" customHeight="1">
      <c r="A52" s="17" t="s">
        <v>62</v>
      </c>
      <c r="B52" s="18">
        <v>116</v>
      </c>
      <c r="C52" s="18">
        <v>580</v>
      </c>
      <c r="D52" s="18">
        <v>245</v>
      </c>
      <c r="E52" s="18">
        <v>187</v>
      </c>
      <c r="F52" s="18">
        <v>142</v>
      </c>
      <c r="G52" s="18">
        <v>98</v>
      </c>
      <c r="H52" s="51">
        <f t="shared" si="10"/>
        <v>1368</v>
      </c>
      <c r="I52" s="18">
        <v>3</v>
      </c>
      <c r="J52" s="18">
        <v>39</v>
      </c>
      <c r="K52" s="18">
        <v>28</v>
      </c>
      <c r="L52" s="18">
        <v>14</v>
      </c>
      <c r="M52" s="18">
        <v>9</v>
      </c>
      <c r="N52" s="18">
        <v>17</v>
      </c>
      <c r="O52" s="41">
        <f t="shared" si="11"/>
        <v>110</v>
      </c>
      <c r="P52" s="41">
        <f t="shared" si="8"/>
        <v>119</v>
      </c>
      <c r="Q52" s="41">
        <f t="shared" si="8"/>
        <v>619</v>
      </c>
      <c r="R52" s="41">
        <f t="shared" si="8"/>
        <v>273</v>
      </c>
      <c r="S52" s="41">
        <f t="shared" si="8"/>
        <v>201</v>
      </c>
      <c r="T52" s="41">
        <f t="shared" si="8"/>
        <v>151</v>
      </c>
      <c r="U52" s="41">
        <f t="shared" si="8"/>
        <v>115</v>
      </c>
      <c r="V52" s="41">
        <f t="shared" si="12"/>
        <v>1478</v>
      </c>
      <c r="W52" s="18">
        <v>257</v>
      </c>
      <c r="X52" s="18">
        <v>163</v>
      </c>
      <c r="Y52" s="18">
        <v>78</v>
      </c>
      <c r="Z52" s="51">
        <f t="shared" si="5"/>
        <v>498</v>
      </c>
      <c r="AA52" s="18">
        <v>3</v>
      </c>
      <c r="AB52" s="18">
        <v>7</v>
      </c>
      <c r="AC52" s="18">
        <v>3</v>
      </c>
      <c r="AD52" s="25">
        <f t="shared" si="13"/>
        <v>13</v>
      </c>
      <c r="AE52" s="25">
        <f t="shared" si="14"/>
        <v>260</v>
      </c>
      <c r="AF52" s="25">
        <f t="shared" si="14"/>
        <v>170</v>
      </c>
      <c r="AG52" s="25">
        <f t="shared" si="14"/>
        <v>81</v>
      </c>
      <c r="AH52" s="26">
        <f t="shared" si="14"/>
        <v>511</v>
      </c>
    </row>
    <row r="53" spans="1:34" ht="18.75" customHeight="1">
      <c r="A53" s="17" t="s">
        <v>63</v>
      </c>
      <c r="B53" s="18">
        <v>214</v>
      </c>
      <c r="C53" s="18">
        <v>182</v>
      </c>
      <c r="D53" s="18">
        <v>110</v>
      </c>
      <c r="E53" s="18">
        <v>92</v>
      </c>
      <c r="F53" s="18">
        <v>59</v>
      </c>
      <c r="G53" s="18">
        <v>39</v>
      </c>
      <c r="H53" s="51">
        <f t="shared" si="10"/>
        <v>696</v>
      </c>
      <c r="I53" s="18">
        <v>5</v>
      </c>
      <c r="J53" s="18">
        <v>17</v>
      </c>
      <c r="K53" s="18">
        <v>13</v>
      </c>
      <c r="L53" s="18">
        <v>5</v>
      </c>
      <c r="M53" s="18">
        <v>6</v>
      </c>
      <c r="N53" s="18">
        <v>1</v>
      </c>
      <c r="O53" s="41">
        <f t="shared" si="11"/>
        <v>47</v>
      </c>
      <c r="P53" s="41">
        <f t="shared" si="8"/>
        <v>219</v>
      </c>
      <c r="Q53" s="41">
        <f t="shared" si="8"/>
        <v>199</v>
      </c>
      <c r="R53" s="41">
        <f t="shared" si="8"/>
        <v>123</v>
      </c>
      <c r="S53" s="41">
        <f t="shared" si="8"/>
        <v>97</v>
      </c>
      <c r="T53" s="41">
        <f t="shared" si="8"/>
        <v>65</v>
      </c>
      <c r="U53" s="41">
        <f t="shared" si="8"/>
        <v>40</v>
      </c>
      <c r="V53" s="41">
        <f t="shared" si="12"/>
        <v>743</v>
      </c>
      <c r="W53" s="18">
        <v>178</v>
      </c>
      <c r="X53" s="18">
        <v>79</v>
      </c>
      <c r="Y53" s="18">
        <v>25</v>
      </c>
      <c r="Z53" s="51">
        <f t="shared" si="5"/>
        <v>282</v>
      </c>
      <c r="AA53" s="18">
        <v>1</v>
      </c>
      <c r="AB53" s="18">
        <v>2</v>
      </c>
      <c r="AC53" s="18">
        <v>2</v>
      </c>
      <c r="AD53" s="25">
        <f t="shared" si="13"/>
        <v>5</v>
      </c>
      <c r="AE53" s="25">
        <f t="shared" si="14"/>
        <v>179</v>
      </c>
      <c r="AF53" s="25">
        <f t="shared" si="14"/>
        <v>81</v>
      </c>
      <c r="AG53" s="25">
        <f t="shared" si="14"/>
        <v>27</v>
      </c>
      <c r="AH53" s="26">
        <f t="shared" si="14"/>
        <v>287</v>
      </c>
    </row>
    <row r="54" spans="1:34" ht="18.75" customHeight="1">
      <c r="A54" s="17" t="s">
        <v>64</v>
      </c>
      <c r="B54" s="18">
        <v>80</v>
      </c>
      <c r="C54" s="18">
        <v>198</v>
      </c>
      <c r="D54" s="18">
        <v>83</v>
      </c>
      <c r="E54" s="18">
        <v>66</v>
      </c>
      <c r="F54" s="18">
        <v>54</v>
      </c>
      <c r="G54" s="18">
        <v>34</v>
      </c>
      <c r="H54" s="51">
        <f t="shared" si="10"/>
        <v>515</v>
      </c>
      <c r="I54" s="18">
        <v>1</v>
      </c>
      <c r="J54" s="18">
        <v>11</v>
      </c>
      <c r="K54" s="18">
        <v>9</v>
      </c>
      <c r="L54" s="18">
        <v>7</v>
      </c>
      <c r="M54" s="18">
        <v>1</v>
      </c>
      <c r="N54" s="18">
        <v>3</v>
      </c>
      <c r="O54" s="41">
        <f t="shared" si="11"/>
        <v>32</v>
      </c>
      <c r="P54" s="41">
        <f t="shared" si="8"/>
        <v>81</v>
      </c>
      <c r="Q54" s="41">
        <f t="shared" si="8"/>
        <v>209</v>
      </c>
      <c r="R54" s="41">
        <f t="shared" si="8"/>
        <v>92</v>
      </c>
      <c r="S54" s="41">
        <f t="shared" si="8"/>
        <v>73</v>
      </c>
      <c r="T54" s="41">
        <f t="shared" si="8"/>
        <v>55</v>
      </c>
      <c r="U54" s="41">
        <f t="shared" si="8"/>
        <v>37</v>
      </c>
      <c r="V54" s="41">
        <f t="shared" si="12"/>
        <v>547</v>
      </c>
      <c r="W54" s="18">
        <v>125</v>
      </c>
      <c r="X54" s="18">
        <v>46</v>
      </c>
      <c r="Y54" s="18">
        <v>27</v>
      </c>
      <c r="Z54" s="51">
        <f t="shared" si="5"/>
        <v>198</v>
      </c>
      <c r="AA54" s="18">
        <v>4</v>
      </c>
      <c r="AB54" s="18">
        <v>1</v>
      </c>
      <c r="AC54" s="18">
        <v>5</v>
      </c>
      <c r="AD54" s="25">
        <f t="shared" si="13"/>
        <v>10</v>
      </c>
      <c r="AE54" s="25">
        <f t="shared" si="14"/>
        <v>129</v>
      </c>
      <c r="AF54" s="25">
        <f t="shared" si="14"/>
        <v>47</v>
      </c>
      <c r="AG54" s="25">
        <f t="shared" si="14"/>
        <v>32</v>
      </c>
      <c r="AH54" s="26">
        <f t="shared" si="14"/>
        <v>208</v>
      </c>
    </row>
    <row r="55" spans="1:34" ht="18.75" customHeight="1">
      <c r="A55" s="17" t="s">
        <v>65</v>
      </c>
      <c r="B55" s="18">
        <v>130</v>
      </c>
      <c r="C55" s="18">
        <v>311</v>
      </c>
      <c r="D55" s="18">
        <v>188</v>
      </c>
      <c r="E55" s="18">
        <v>140</v>
      </c>
      <c r="F55" s="18">
        <v>92</v>
      </c>
      <c r="G55" s="18">
        <v>47</v>
      </c>
      <c r="H55" s="51">
        <f t="shared" si="10"/>
        <v>908</v>
      </c>
      <c r="I55" s="18">
        <v>0</v>
      </c>
      <c r="J55" s="18">
        <v>14</v>
      </c>
      <c r="K55" s="18">
        <v>15</v>
      </c>
      <c r="L55" s="18">
        <v>5</v>
      </c>
      <c r="M55" s="18">
        <v>5</v>
      </c>
      <c r="N55" s="18">
        <v>4</v>
      </c>
      <c r="O55" s="41">
        <f t="shared" si="11"/>
        <v>43</v>
      </c>
      <c r="P55" s="41">
        <f t="shared" si="8"/>
        <v>130</v>
      </c>
      <c r="Q55" s="41">
        <f t="shared" si="8"/>
        <v>325</v>
      </c>
      <c r="R55" s="41">
        <f t="shared" si="8"/>
        <v>203</v>
      </c>
      <c r="S55" s="41">
        <f t="shared" si="8"/>
        <v>145</v>
      </c>
      <c r="T55" s="41">
        <f t="shared" si="8"/>
        <v>97</v>
      </c>
      <c r="U55" s="41">
        <f t="shared" si="8"/>
        <v>51</v>
      </c>
      <c r="V55" s="41">
        <f t="shared" si="12"/>
        <v>951</v>
      </c>
      <c r="W55" s="18">
        <v>336</v>
      </c>
      <c r="X55" s="18">
        <v>45</v>
      </c>
      <c r="Y55" s="18">
        <v>43</v>
      </c>
      <c r="Z55" s="51">
        <f t="shared" si="5"/>
        <v>424</v>
      </c>
      <c r="AA55" s="18">
        <v>1</v>
      </c>
      <c r="AB55" s="18">
        <v>0</v>
      </c>
      <c r="AC55" s="18">
        <v>4</v>
      </c>
      <c r="AD55" s="25">
        <f t="shared" si="13"/>
        <v>5</v>
      </c>
      <c r="AE55" s="25">
        <f t="shared" si="14"/>
        <v>337</v>
      </c>
      <c r="AF55" s="25">
        <f t="shared" si="14"/>
        <v>45</v>
      </c>
      <c r="AG55" s="25">
        <f t="shared" si="14"/>
        <v>47</v>
      </c>
      <c r="AH55" s="26">
        <f t="shared" si="14"/>
        <v>429</v>
      </c>
    </row>
    <row r="56" spans="1:34" ht="18.75" customHeight="1">
      <c r="A56" s="17" t="s">
        <v>66</v>
      </c>
      <c r="B56" s="18">
        <v>437</v>
      </c>
      <c r="C56" s="18">
        <v>1005</v>
      </c>
      <c r="D56" s="18">
        <v>517</v>
      </c>
      <c r="E56" s="18">
        <v>361</v>
      </c>
      <c r="F56" s="18">
        <v>227</v>
      </c>
      <c r="G56" s="18">
        <v>230</v>
      </c>
      <c r="H56" s="51">
        <f t="shared" si="10"/>
        <v>2777</v>
      </c>
      <c r="I56" s="18">
        <v>4</v>
      </c>
      <c r="J56" s="18">
        <v>42</v>
      </c>
      <c r="K56" s="18">
        <v>33</v>
      </c>
      <c r="L56" s="18">
        <v>15</v>
      </c>
      <c r="M56" s="18">
        <v>14</v>
      </c>
      <c r="N56" s="18">
        <v>13</v>
      </c>
      <c r="O56" s="41">
        <f t="shared" si="11"/>
        <v>121</v>
      </c>
      <c r="P56" s="41">
        <f t="shared" si="8"/>
        <v>441</v>
      </c>
      <c r="Q56" s="41">
        <f t="shared" si="8"/>
        <v>1047</v>
      </c>
      <c r="R56" s="41">
        <f t="shared" si="8"/>
        <v>550</v>
      </c>
      <c r="S56" s="41">
        <f t="shared" si="8"/>
        <v>376</v>
      </c>
      <c r="T56" s="41">
        <f t="shared" si="8"/>
        <v>241</v>
      </c>
      <c r="U56" s="41">
        <f t="shared" si="8"/>
        <v>243</v>
      </c>
      <c r="V56" s="41">
        <f t="shared" si="12"/>
        <v>2898</v>
      </c>
      <c r="W56" s="18">
        <v>550</v>
      </c>
      <c r="X56" s="18">
        <v>198</v>
      </c>
      <c r="Y56" s="18">
        <v>140</v>
      </c>
      <c r="Z56" s="51">
        <f t="shared" si="5"/>
        <v>888</v>
      </c>
      <c r="AA56" s="18">
        <v>3</v>
      </c>
      <c r="AB56" s="18">
        <v>4</v>
      </c>
      <c r="AC56" s="18">
        <v>5</v>
      </c>
      <c r="AD56" s="25">
        <f t="shared" si="13"/>
        <v>12</v>
      </c>
      <c r="AE56" s="25">
        <f t="shared" si="14"/>
        <v>553</v>
      </c>
      <c r="AF56" s="25">
        <f t="shared" si="14"/>
        <v>202</v>
      </c>
      <c r="AG56" s="25">
        <f t="shared" si="14"/>
        <v>145</v>
      </c>
      <c r="AH56" s="26">
        <f t="shared" si="14"/>
        <v>900</v>
      </c>
    </row>
    <row r="57" spans="1:34" ht="18.75" customHeight="1">
      <c r="A57" s="19" t="s">
        <v>67</v>
      </c>
      <c r="B57" s="20">
        <f>SUM(B31:B56)</f>
        <v>7866</v>
      </c>
      <c r="C57" s="20">
        <f aca="true" t="shared" si="15" ref="C57:AC57">SUM(C31:C56)</f>
        <v>20076</v>
      </c>
      <c r="D57" s="20">
        <f t="shared" si="15"/>
        <v>9910</v>
      </c>
      <c r="E57" s="20">
        <f t="shared" si="15"/>
        <v>6824</v>
      </c>
      <c r="F57" s="20">
        <f t="shared" si="15"/>
        <v>4797</v>
      </c>
      <c r="G57" s="20">
        <f t="shared" si="15"/>
        <v>3705</v>
      </c>
      <c r="H57" s="20">
        <f>SUM(H31:H56)</f>
        <v>53178</v>
      </c>
      <c r="I57" s="20">
        <f t="shared" si="15"/>
        <v>77</v>
      </c>
      <c r="J57" s="20">
        <f t="shared" si="15"/>
        <v>719</v>
      </c>
      <c r="K57" s="20">
        <f t="shared" si="15"/>
        <v>664</v>
      </c>
      <c r="L57" s="20">
        <f t="shared" si="15"/>
        <v>393</v>
      </c>
      <c r="M57" s="20">
        <f t="shared" si="15"/>
        <v>276</v>
      </c>
      <c r="N57" s="20">
        <f t="shared" si="15"/>
        <v>305</v>
      </c>
      <c r="O57" s="42">
        <f>SUM(O31:O56)</f>
        <v>2434</v>
      </c>
      <c r="P57" s="42">
        <f t="shared" si="15"/>
        <v>7943</v>
      </c>
      <c r="Q57" s="42">
        <f t="shared" si="15"/>
        <v>20795</v>
      </c>
      <c r="R57" s="42">
        <f t="shared" si="15"/>
        <v>10574</v>
      </c>
      <c r="S57" s="42">
        <f t="shared" si="15"/>
        <v>7217</v>
      </c>
      <c r="T57" s="42">
        <f t="shared" si="15"/>
        <v>5073</v>
      </c>
      <c r="U57" s="42">
        <f t="shared" si="15"/>
        <v>4010</v>
      </c>
      <c r="V57" s="42">
        <f t="shared" si="15"/>
        <v>55612</v>
      </c>
      <c r="W57" s="20">
        <f t="shared" si="15"/>
        <v>9903</v>
      </c>
      <c r="X57" s="20">
        <f t="shared" si="15"/>
        <v>4418</v>
      </c>
      <c r="Y57" s="20">
        <f t="shared" si="15"/>
        <v>3302</v>
      </c>
      <c r="Z57" s="20">
        <f t="shared" si="15"/>
        <v>17623</v>
      </c>
      <c r="AA57" s="20">
        <f t="shared" si="15"/>
        <v>121</v>
      </c>
      <c r="AB57" s="20">
        <f t="shared" si="15"/>
        <v>102</v>
      </c>
      <c r="AC57" s="20">
        <f t="shared" si="15"/>
        <v>137</v>
      </c>
      <c r="AD57" s="8">
        <f>SUM(AD31:AD56)</f>
        <v>360</v>
      </c>
      <c r="AE57" s="8">
        <f>SUM(AE31:AE56)</f>
        <v>10024</v>
      </c>
      <c r="AF57" s="8">
        <f>SUM(AF31:AF56)</f>
        <v>4520</v>
      </c>
      <c r="AG57" s="8">
        <f>SUM(AG31:AG56)</f>
        <v>3439</v>
      </c>
      <c r="AH57" s="9">
        <f>SUM(AH31:AH56)</f>
        <v>17983</v>
      </c>
    </row>
    <row r="58" spans="1:34" ht="18.75" customHeight="1">
      <c r="A58" s="17" t="s">
        <v>68</v>
      </c>
      <c r="B58" s="18">
        <v>39</v>
      </c>
      <c r="C58" s="18">
        <v>89</v>
      </c>
      <c r="D58" s="18">
        <v>56</v>
      </c>
      <c r="E58" s="18">
        <v>35</v>
      </c>
      <c r="F58" s="18">
        <v>29</v>
      </c>
      <c r="G58" s="18">
        <v>18</v>
      </c>
      <c r="H58" s="51">
        <f>SUM(B58:G58)</f>
        <v>266</v>
      </c>
      <c r="I58" s="18">
        <v>2</v>
      </c>
      <c r="J58" s="18">
        <v>13</v>
      </c>
      <c r="K58" s="18">
        <v>12</v>
      </c>
      <c r="L58" s="18">
        <v>5</v>
      </c>
      <c r="M58" s="18">
        <v>0</v>
      </c>
      <c r="N58" s="18">
        <v>2</v>
      </c>
      <c r="O58" s="41">
        <f t="shared" si="11"/>
        <v>34</v>
      </c>
      <c r="P58" s="41">
        <f t="shared" si="8"/>
        <v>41</v>
      </c>
      <c r="Q58" s="41">
        <f t="shared" si="8"/>
        <v>102</v>
      </c>
      <c r="R58" s="41">
        <f t="shared" si="8"/>
        <v>68</v>
      </c>
      <c r="S58" s="41">
        <f t="shared" si="8"/>
        <v>40</v>
      </c>
      <c r="T58" s="41">
        <f t="shared" si="8"/>
        <v>29</v>
      </c>
      <c r="U58" s="41">
        <f t="shared" si="8"/>
        <v>20</v>
      </c>
      <c r="V58" s="41">
        <f t="shared" si="12"/>
        <v>300</v>
      </c>
      <c r="W58" s="18">
        <v>110</v>
      </c>
      <c r="X58" s="18">
        <v>30</v>
      </c>
      <c r="Y58" s="18">
        <v>25</v>
      </c>
      <c r="Z58" s="51">
        <f t="shared" si="5"/>
        <v>165</v>
      </c>
      <c r="AA58" s="18">
        <v>1</v>
      </c>
      <c r="AB58" s="18">
        <v>4</v>
      </c>
      <c r="AC58" s="18">
        <v>1</v>
      </c>
      <c r="AD58" s="25">
        <f t="shared" si="13"/>
        <v>6</v>
      </c>
      <c r="AE58" s="25">
        <f t="shared" si="14"/>
        <v>111</v>
      </c>
      <c r="AF58" s="25">
        <f t="shared" si="14"/>
        <v>34</v>
      </c>
      <c r="AG58" s="25">
        <f t="shared" si="14"/>
        <v>26</v>
      </c>
      <c r="AH58" s="26">
        <f t="shared" si="14"/>
        <v>171</v>
      </c>
    </row>
    <row r="59" spans="1:34" ht="18.75" customHeight="1">
      <c r="A59" s="17" t="s">
        <v>69</v>
      </c>
      <c r="B59" s="18">
        <v>22</v>
      </c>
      <c r="C59" s="18">
        <v>103</v>
      </c>
      <c r="D59" s="18">
        <v>42</v>
      </c>
      <c r="E59" s="18">
        <v>25</v>
      </c>
      <c r="F59" s="18">
        <v>16</v>
      </c>
      <c r="G59" s="18">
        <v>6</v>
      </c>
      <c r="H59" s="51">
        <f>SUM(B59:G59)</f>
        <v>214</v>
      </c>
      <c r="I59" s="18">
        <v>0</v>
      </c>
      <c r="J59" s="18">
        <v>4</v>
      </c>
      <c r="K59" s="18">
        <v>4</v>
      </c>
      <c r="L59" s="18">
        <v>2</v>
      </c>
      <c r="M59" s="18">
        <v>1</v>
      </c>
      <c r="N59" s="18">
        <v>0</v>
      </c>
      <c r="O59" s="41">
        <f t="shared" si="11"/>
        <v>11</v>
      </c>
      <c r="P59" s="41">
        <f t="shared" si="8"/>
        <v>22</v>
      </c>
      <c r="Q59" s="41">
        <f t="shared" si="8"/>
        <v>107</v>
      </c>
      <c r="R59" s="41">
        <f t="shared" si="8"/>
        <v>46</v>
      </c>
      <c r="S59" s="41">
        <f t="shared" si="8"/>
        <v>27</v>
      </c>
      <c r="T59" s="41">
        <f t="shared" si="8"/>
        <v>17</v>
      </c>
      <c r="U59" s="41">
        <f t="shared" si="8"/>
        <v>6</v>
      </c>
      <c r="V59" s="41">
        <f t="shared" si="12"/>
        <v>225</v>
      </c>
      <c r="W59" s="18">
        <v>87</v>
      </c>
      <c r="X59" s="18">
        <v>12</v>
      </c>
      <c r="Y59" s="18">
        <v>12</v>
      </c>
      <c r="Z59" s="51">
        <f t="shared" si="5"/>
        <v>111</v>
      </c>
      <c r="AA59" s="18">
        <v>0</v>
      </c>
      <c r="AB59" s="18">
        <v>0</v>
      </c>
      <c r="AC59" s="18">
        <v>0</v>
      </c>
      <c r="AD59" s="25">
        <f t="shared" si="13"/>
        <v>0</v>
      </c>
      <c r="AE59" s="25">
        <f t="shared" si="14"/>
        <v>87</v>
      </c>
      <c r="AF59" s="25">
        <f t="shared" si="14"/>
        <v>12</v>
      </c>
      <c r="AG59" s="25">
        <f t="shared" si="14"/>
        <v>12</v>
      </c>
      <c r="AH59" s="26">
        <f t="shared" si="14"/>
        <v>111</v>
      </c>
    </row>
    <row r="60" spans="1:34" ht="18.75" customHeight="1">
      <c r="A60" s="17" t="s">
        <v>70</v>
      </c>
      <c r="B60" s="18">
        <v>8</v>
      </c>
      <c r="C60" s="18">
        <v>9</v>
      </c>
      <c r="D60" s="18">
        <v>16</v>
      </c>
      <c r="E60" s="18">
        <v>7</v>
      </c>
      <c r="F60" s="18">
        <v>6</v>
      </c>
      <c r="G60" s="18">
        <v>2</v>
      </c>
      <c r="H60" s="51">
        <f>SUM(B60:G60)</f>
        <v>48</v>
      </c>
      <c r="I60" s="18">
        <v>0</v>
      </c>
      <c r="J60" s="18">
        <v>0</v>
      </c>
      <c r="K60" s="18">
        <v>1</v>
      </c>
      <c r="L60" s="18">
        <v>0</v>
      </c>
      <c r="M60" s="18">
        <v>0</v>
      </c>
      <c r="N60" s="18">
        <v>0</v>
      </c>
      <c r="O60" s="41">
        <f t="shared" si="11"/>
        <v>1</v>
      </c>
      <c r="P60" s="41">
        <f t="shared" si="8"/>
        <v>8</v>
      </c>
      <c r="Q60" s="41">
        <f t="shared" si="8"/>
        <v>9</v>
      </c>
      <c r="R60" s="41">
        <f t="shared" si="8"/>
        <v>17</v>
      </c>
      <c r="S60" s="41">
        <f t="shared" si="8"/>
        <v>7</v>
      </c>
      <c r="T60" s="41">
        <f t="shared" si="8"/>
        <v>6</v>
      </c>
      <c r="U60" s="41">
        <f t="shared" si="8"/>
        <v>2</v>
      </c>
      <c r="V60" s="41">
        <f t="shared" si="12"/>
        <v>49</v>
      </c>
      <c r="W60" s="18">
        <v>37</v>
      </c>
      <c r="X60" s="18">
        <v>1</v>
      </c>
      <c r="Y60" s="18">
        <v>2</v>
      </c>
      <c r="Z60" s="51">
        <f t="shared" si="5"/>
        <v>40</v>
      </c>
      <c r="AA60" s="18">
        <v>0</v>
      </c>
      <c r="AB60" s="18">
        <v>0</v>
      </c>
      <c r="AC60" s="18">
        <v>0</v>
      </c>
      <c r="AD60" s="25">
        <f t="shared" si="13"/>
        <v>0</v>
      </c>
      <c r="AE60" s="25">
        <f t="shared" si="14"/>
        <v>37</v>
      </c>
      <c r="AF60" s="25">
        <f t="shared" si="14"/>
        <v>1</v>
      </c>
      <c r="AG60" s="25">
        <f t="shared" si="14"/>
        <v>2</v>
      </c>
      <c r="AH60" s="26">
        <f t="shared" si="14"/>
        <v>40</v>
      </c>
    </row>
    <row r="61" spans="1:34" ht="18.75" customHeight="1">
      <c r="A61" s="17" t="s">
        <v>71</v>
      </c>
      <c r="B61" s="18">
        <v>16</v>
      </c>
      <c r="C61" s="18">
        <v>46</v>
      </c>
      <c r="D61" s="18">
        <v>15</v>
      </c>
      <c r="E61" s="18">
        <v>15</v>
      </c>
      <c r="F61" s="18">
        <v>10</v>
      </c>
      <c r="G61" s="18">
        <v>7</v>
      </c>
      <c r="H61" s="51">
        <f>SUM(B61:G61)</f>
        <v>109</v>
      </c>
      <c r="I61" s="18">
        <v>0</v>
      </c>
      <c r="J61" s="18">
        <v>3</v>
      </c>
      <c r="K61" s="18">
        <v>0</v>
      </c>
      <c r="L61" s="18">
        <v>1</v>
      </c>
      <c r="M61" s="18">
        <v>1</v>
      </c>
      <c r="N61" s="18">
        <v>0</v>
      </c>
      <c r="O61" s="41">
        <f t="shared" si="11"/>
        <v>5</v>
      </c>
      <c r="P61" s="41">
        <f t="shared" si="8"/>
        <v>16</v>
      </c>
      <c r="Q61" s="41">
        <f t="shared" si="8"/>
        <v>49</v>
      </c>
      <c r="R61" s="41">
        <f t="shared" si="8"/>
        <v>15</v>
      </c>
      <c r="S61" s="41">
        <f t="shared" si="8"/>
        <v>16</v>
      </c>
      <c r="T61" s="41">
        <f t="shared" si="8"/>
        <v>11</v>
      </c>
      <c r="U61" s="41">
        <f t="shared" si="8"/>
        <v>7</v>
      </c>
      <c r="V61" s="41">
        <f t="shared" si="12"/>
        <v>114</v>
      </c>
      <c r="W61" s="18">
        <v>114</v>
      </c>
      <c r="X61" s="18">
        <v>4</v>
      </c>
      <c r="Y61" s="18">
        <v>4</v>
      </c>
      <c r="Z61" s="51">
        <f t="shared" si="5"/>
        <v>122</v>
      </c>
      <c r="AA61" s="18">
        <v>3</v>
      </c>
      <c r="AB61" s="18">
        <v>0</v>
      </c>
      <c r="AC61" s="18">
        <v>0</v>
      </c>
      <c r="AD61" s="25">
        <f t="shared" si="13"/>
        <v>3</v>
      </c>
      <c r="AE61" s="25">
        <f t="shared" si="14"/>
        <v>117</v>
      </c>
      <c r="AF61" s="25">
        <f t="shared" si="14"/>
        <v>4</v>
      </c>
      <c r="AG61" s="25">
        <f t="shared" si="14"/>
        <v>4</v>
      </c>
      <c r="AH61" s="26">
        <f t="shared" si="14"/>
        <v>125</v>
      </c>
    </row>
    <row r="62" spans="1:34" ht="18.75" customHeight="1">
      <c r="A62" s="19" t="s">
        <v>72</v>
      </c>
      <c r="B62" s="20">
        <f>SUM(B58:B61)</f>
        <v>85</v>
      </c>
      <c r="C62" s="20">
        <f aca="true" t="shared" si="16" ref="C62:AH62">SUM(C58:C61)</f>
        <v>247</v>
      </c>
      <c r="D62" s="20">
        <f t="shared" si="16"/>
        <v>129</v>
      </c>
      <c r="E62" s="20">
        <f t="shared" si="16"/>
        <v>82</v>
      </c>
      <c r="F62" s="20">
        <f t="shared" si="16"/>
        <v>61</v>
      </c>
      <c r="G62" s="20">
        <f t="shared" si="16"/>
        <v>33</v>
      </c>
      <c r="H62" s="20">
        <f t="shared" si="16"/>
        <v>637</v>
      </c>
      <c r="I62" s="20">
        <f t="shared" si="16"/>
        <v>2</v>
      </c>
      <c r="J62" s="20">
        <f t="shared" si="16"/>
        <v>20</v>
      </c>
      <c r="K62" s="20">
        <f t="shared" si="16"/>
        <v>17</v>
      </c>
      <c r="L62" s="20">
        <f t="shared" si="16"/>
        <v>8</v>
      </c>
      <c r="M62" s="20">
        <f t="shared" si="16"/>
        <v>2</v>
      </c>
      <c r="N62" s="20">
        <f t="shared" si="16"/>
        <v>2</v>
      </c>
      <c r="O62" s="42">
        <f t="shared" si="16"/>
        <v>51</v>
      </c>
      <c r="P62" s="42">
        <f t="shared" si="16"/>
        <v>87</v>
      </c>
      <c r="Q62" s="42">
        <f>SUM(Q58:Q61)</f>
        <v>267</v>
      </c>
      <c r="R62" s="42">
        <f t="shared" si="16"/>
        <v>146</v>
      </c>
      <c r="S62" s="42">
        <f t="shared" si="16"/>
        <v>90</v>
      </c>
      <c r="T62" s="42">
        <f t="shared" si="16"/>
        <v>63</v>
      </c>
      <c r="U62" s="42">
        <f t="shared" si="16"/>
        <v>35</v>
      </c>
      <c r="V62" s="42">
        <f t="shared" si="16"/>
        <v>688</v>
      </c>
      <c r="W62" s="20">
        <f t="shared" si="16"/>
        <v>348</v>
      </c>
      <c r="X62" s="20">
        <f t="shared" si="16"/>
        <v>47</v>
      </c>
      <c r="Y62" s="20">
        <f t="shared" si="16"/>
        <v>43</v>
      </c>
      <c r="Z62" s="20">
        <f t="shared" si="16"/>
        <v>438</v>
      </c>
      <c r="AA62" s="20">
        <f t="shared" si="16"/>
        <v>4</v>
      </c>
      <c r="AB62" s="20">
        <f t="shared" si="16"/>
        <v>4</v>
      </c>
      <c r="AC62" s="20">
        <f t="shared" si="16"/>
        <v>1</v>
      </c>
      <c r="AD62" s="8">
        <f>SUM(AD58:AD61)</f>
        <v>9</v>
      </c>
      <c r="AE62" s="8">
        <f t="shared" si="16"/>
        <v>352</v>
      </c>
      <c r="AF62" s="8">
        <f t="shared" si="16"/>
        <v>51</v>
      </c>
      <c r="AG62" s="8">
        <f t="shared" si="16"/>
        <v>44</v>
      </c>
      <c r="AH62" s="9">
        <f t="shared" si="16"/>
        <v>447</v>
      </c>
    </row>
    <row r="63" spans="1:34" ht="18.75" customHeight="1">
      <c r="A63" s="17" t="s">
        <v>73</v>
      </c>
      <c r="B63" s="18">
        <v>24</v>
      </c>
      <c r="C63" s="18">
        <v>114</v>
      </c>
      <c r="D63" s="18">
        <v>41</v>
      </c>
      <c r="E63" s="18">
        <v>22</v>
      </c>
      <c r="F63" s="18">
        <v>22</v>
      </c>
      <c r="G63" s="18">
        <v>10</v>
      </c>
      <c r="H63" s="51">
        <f>SUM(B63:G63)</f>
        <v>233</v>
      </c>
      <c r="I63" s="18">
        <v>0</v>
      </c>
      <c r="J63" s="18">
        <v>0</v>
      </c>
      <c r="K63" s="18">
        <v>0</v>
      </c>
      <c r="L63" s="18">
        <v>1</v>
      </c>
      <c r="M63" s="18">
        <v>1</v>
      </c>
      <c r="N63" s="18">
        <v>0</v>
      </c>
      <c r="O63" s="41">
        <f t="shared" si="11"/>
        <v>2</v>
      </c>
      <c r="P63" s="41">
        <f t="shared" si="8"/>
        <v>24</v>
      </c>
      <c r="Q63" s="41">
        <f t="shared" si="8"/>
        <v>114</v>
      </c>
      <c r="R63" s="41">
        <f t="shared" si="8"/>
        <v>41</v>
      </c>
      <c r="S63" s="41">
        <f t="shared" si="8"/>
        <v>23</v>
      </c>
      <c r="T63" s="41">
        <f t="shared" si="8"/>
        <v>23</v>
      </c>
      <c r="U63" s="41">
        <f t="shared" si="8"/>
        <v>10</v>
      </c>
      <c r="V63" s="41">
        <f t="shared" si="12"/>
        <v>235</v>
      </c>
      <c r="W63" s="18">
        <v>98</v>
      </c>
      <c r="X63" s="18">
        <v>3</v>
      </c>
      <c r="Y63" s="18">
        <v>3</v>
      </c>
      <c r="Z63" s="51">
        <f>SUM(W63:Y63)</f>
        <v>104</v>
      </c>
      <c r="AA63" s="18">
        <v>0</v>
      </c>
      <c r="AB63" s="18">
        <v>1</v>
      </c>
      <c r="AC63" s="18">
        <v>0</v>
      </c>
      <c r="AD63" s="25">
        <f t="shared" si="13"/>
        <v>1</v>
      </c>
      <c r="AE63" s="25">
        <f t="shared" si="14"/>
        <v>98</v>
      </c>
      <c r="AF63" s="25">
        <f t="shared" si="14"/>
        <v>4</v>
      </c>
      <c r="AG63" s="25">
        <f t="shared" si="14"/>
        <v>3</v>
      </c>
      <c r="AH63" s="26">
        <f>SUM(Z63,AD63)</f>
        <v>105</v>
      </c>
    </row>
    <row r="64" spans="1:34" ht="18.75" customHeight="1">
      <c r="A64" s="17" t="s">
        <v>74</v>
      </c>
      <c r="B64" s="18">
        <v>1</v>
      </c>
      <c r="C64" s="18">
        <v>4</v>
      </c>
      <c r="D64" s="18">
        <v>1</v>
      </c>
      <c r="E64" s="18">
        <v>1</v>
      </c>
      <c r="F64" s="18">
        <v>0</v>
      </c>
      <c r="G64" s="18">
        <v>1</v>
      </c>
      <c r="H64" s="51">
        <f>SUM(B64:G64)</f>
        <v>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41">
        <f t="shared" si="11"/>
        <v>0</v>
      </c>
      <c r="P64" s="41">
        <f t="shared" si="8"/>
        <v>1</v>
      </c>
      <c r="Q64" s="41">
        <f t="shared" si="8"/>
        <v>4</v>
      </c>
      <c r="R64" s="41">
        <f t="shared" si="8"/>
        <v>1</v>
      </c>
      <c r="S64" s="41">
        <f t="shared" si="8"/>
        <v>1</v>
      </c>
      <c r="T64" s="41">
        <f t="shared" si="8"/>
        <v>0</v>
      </c>
      <c r="U64" s="41">
        <f t="shared" si="8"/>
        <v>1</v>
      </c>
      <c r="V64" s="41">
        <f t="shared" si="12"/>
        <v>8</v>
      </c>
      <c r="W64" s="18">
        <v>5</v>
      </c>
      <c r="X64" s="18">
        <v>0</v>
      </c>
      <c r="Y64" s="18">
        <v>0</v>
      </c>
      <c r="Z64" s="51">
        <f aca="true" t="shared" si="17" ref="Z64:Z71">SUM(W64:Y64)</f>
        <v>5</v>
      </c>
      <c r="AA64" s="18">
        <v>0</v>
      </c>
      <c r="AB64" s="18">
        <v>0</v>
      </c>
      <c r="AC64" s="18">
        <v>0</v>
      </c>
      <c r="AD64" s="25">
        <f t="shared" si="13"/>
        <v>0</v>
      </c>
      <c r="AE64" s="25">
        <f t="shared" si="14"/>
        <v>5</v>
      </c>
      <c r="AF64" s="25">
        <f t="shared" si="14"/>
        <v>0</v>
      </c>
      <c r="AG64" s="25">
        <f t="shared" si="14"/>
        <v>0</v>
      </c>
      <c r="AH64" s="26">
        <f>SUM(Z64,AD64)</f>
        <v>5</v>
      </c>
    </row>
    <row r="65" spans="1:34" ht="18.75" customHeight="1">
      <c r="A65" s="17" t="s">
        <v>75</v>
      </c>
      <c r="B65" s="18">
        <v>19</v>
      </c>
      <c r="C65" s="18">
        <v>27</v>
      </c>
      <c r="D65" s="18">
        <v>18</v>
      </c>
      <c r="E65" s="18">
        <v>8</v>
      </c>
      <c r="F65" s="18">
        <v>8</v>
      </c>
      <c r="G65" s="18">
        <v>5</v>
      </c>
      <c r="H65" s="51">
        <f aca="true" t="shared" si="18" ref="H65:H71">SUM(B65:G65)</f>
        <v>85</v>
      </c>
      <c r="I65" s="18">
        <v>0</v>
      </c>
      <c r="J65" s="18">
        <v>0</v>
      </c>
      <c r="K65" s="18">
        <v>2</v>
      </c>
      <c r="L65" s="18">
        <v>0</v>
      </c>
      <c r="M65" s="18">
        <v>0</v>
      </c>
      <c r="N65" s="18">
        <v>0</v>
      </c>
      <c r="O65" s="41">
        <f t="shared" si="11"/>
        <v>2</v>
      </c>
      <c r="P65" s="41">
        <f t="shared" si="8"/>
        <v>19</v>
      </c>
      <c r="Q65" s="41">
        <f t="shared" si="8"/>
        <v>27</v>
      </c>
      <c r="R65" s="41">
        <f t="shared" si="8"/>
        <v>20</v>
      </c>
      <c r="S65" s="41">
        <f t="shared" si="8"/>
        <v>8</v>
      </c>
      <c r="T65" s="41">
        <f t="shared" si="8"/>
        <v>8</v>
      </c>
      <c r="U65" s="41">
        <f t="shared" si="8"/>
        <v>5</v>
      </c>
      <c r="V65" s="41">
        <f t="shared" si="12"/>
        <v>87</v>
      </c>
      <c r="W65" s="18">
        <v>31</v>
      </c>
      <c r="X65" s="18">
        <v>10</v>
      </c>
      <c r="Y65" s="18">
        <v>0</v>
      </c>
      <c r="Z65" s="51">
        <f t="shared" si="17"/>
        <v>41</v>
      </c>
      <c r="AA65" s="18">
        <v>0</v>
      </c>
      <c r="AB65" s="18">
        <v>0</v>
      </c>
      <c r="AC65" s="18">
        <v>0</v>
      </c>
      <c r="AD65" s="25">
        <f t="shared" si="13"/>
        <v>0</v>
      </c>
      <c r="AE65" s="25">
        <f t="shared" si="14"/>
        <v>31</v>
      </c>
      <c r="AF65" s="25">
        <f t="shared" si="14"/>
        <v>10</v>
      </c>
      <c r="AG65" s="25">
        <f t="shared" si="14"/>
        <v>0</v>
      </c>
      <c r="AH65" s="26">
        <f t="shared" si="14"/>
        <v>41</v>
      </c>
    </row>
    <row r="66" spans="1:34" ht="18.75" customHeight="1">
      <c r="A66" s="17" t="s">
        <v>76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51">
        <f t="shared" si="18"/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41">
        <f t="shared" si="11"/>
        <v>0</v>
      </c>
      <c r="P66" s="41">
        <f t="shared" si="8"/>
        <v>0</v>
      </c>
      <c r="Q66" s="41">
        <f t="shared" si="8"/>
        <v>0</v>
      </c>
      <c r="R66" s="41">
        <f t="shared" si="8"/>
        <v>0</v>
      </c>
      <c r="S66" s="41">
        <f t="shared" si="8"/>
        <v>0</v>
      </c>
      <c r="T66" s="41">
        <f t="shared" si="8"/>
        <v>0</v>
      </c>
      <c r="U66" s="41">
        <f t="shared" si="8"/>
        <v>0</v>
      </c>
      <c r="V66" s="41">
        <f t="shared" si="12"/>
        <v>0</v>
      </c>
      <c r="W66" s="18">
        <v>0</v>
      </c>
      <c r="X66" s="18">
        <v>0</v>
      </c>
      <c r="Y66" s="18">
        <v>0</v>
      </c>
      <c r="Z66" s="51">
        <f t="shared" si="17"/>
        <v>0</v>
      </c>
      <c r="AA66" s="18">
        <v>0</v>
      </c>
      <c r="AB66" s="18">
        <v>0</v>
      </c>
      <c r="AC66" s="18">
        <v>0</v>
      </c>
      <c r="AD66" s="25">
        <f t="shared" si="13"/>
        <v>0</v>
      </c>
      <c r="AE66" s="25">
        <f t="shared" si="14"/>
        <v>0</v>
      </c>
      <c r="AF66" s="25">
        <f t="shared" si="14"/>
        <v>0</v>
      </c>
      <c r="AG66" s="25">
        <f t="shared" si="14"/>
        <v>0</v>
      </c>
      <c r="AH66" s="26">
        <f t="shared" si="14"/>
        <v>0</v>
      </c>
    </row>
    <row r="67" spans="1:34" ht="18.75" customHeight="1">
      <c r="A67" s="17" t="s">
        <v>77</v>
      </c>
      <c r="B67" s="18">
        <v>17</v>
      </c>
      <c r="C67" s="18">
        <v>43</v>
      </c>
      <c r="D67" s="18">
        <v>34</v>
      </c>
      <c r="E67" s="18">
        <v>12</v>
      </c>
      <c r="F67" s="18">
        <v>8</v>
      </c>
      <c r="G67" s="18">
        <v>5</v>
      </c>
      <c r="H67" s="51">
        <f t="shared" si="18"/>
        <v>119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41">
        <f t="shared" si="11"/>
        <v>0</v>
      </c>
      <c r="P67" s="41">
        <f t="shared" si="8"/>
        <v>17</v>
      </c>
      <c r="Q67" s="41">
        <f t="shared" si="8"/>
        <v>43</v>
      </c>
      <c r="R67" s="41">
        <f t="shared" si="8"/>
        <v>34</v>
      </c>
      <c r="S67" s="41">
        <f t="shared" si="8"/>
        <v>12</v>
      </c>
      <c r="T67" s="41">
        <f t="shared" si="8"/>
        <v>8</v>
      </c>
      <c r="U67" s="41">
        <f t="shared" si="8"/>
        <v>5</v>
      </c>
      <c r="V67" s="41">
        <f t="shared" si="12"/>
        <v>119</v>
      </c>
      <c r="W67" s="18">
        <v>56</v>
      </c>
      <c r="X67" s="18">
        <v>15</v>
      </c>
      <c r="Y67" s="18">
        <v>4</v>
      </c>
      <c r="Z67" s="51">
        <f t="shared" si="17"/>
        <v>75</v>
      </c>
      <c r="AA67" s="18">
        <v>0</v>
      </c>
      <c r="AB67" s="18">
        <v>0</v>
      </c>
      <c r="AC67" s="18">
        <v>0</v>
      </c>
      <c r="AD67" s="25">
        <f t="shared" si="13"/>
        <v>0</v>
      </c>
      <c r="AE67" s="25">
        <f t="shared" si="14"/>
        <v>56</v>
      </c>
      <c r="AF67" s="25">
        <f t="shared" si="14"/>
        <v>15</v>
      </c>
      <c r="AG67" s="25">
        <f t="shared" si="14"/>
        <v>4</v>
      </c>
      <c r="AH67" s="26">
        <f t="shared" si="14"/>
        <v>75</v>
      </c>
    </row>
    <row r="68" spans="1:34" ht="18.75" customHeight="1">
      <c r="A68" s="17" t="s">
        <v>78</v>
      </c>
      <c r="B68" s="18">
        <v>1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51">
        <f t="shared" si="18"/>
        <v>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41">
        <f t="shared" si="11"/>
        <v>0</v>
      </c>
      <c r="P68" s="41">
        <f t="shared" si="8"/>
        <v>1</v>
      </c>
      <c r="Q68" s="41">
        <f t="shared" si="8"/>
        <v>0</v>
      </c>
      <c r="R68" s="41">
        <f t="shared" si="8"/>
        <v>0</v>
      </c>
      <c r="S68" s="41">
        <f t="shared" si="8"/>
        <v>0</v>
      </c>
      <c r="T68" s="41">
        <f t="shared" si="8"/>
        <v>0</v>
      </c>
      <c r="U68" s="41">
        <f t="shared" si="8"/>
        <v>0</v>
      </c>
      <c r="V68" s="41">
        <f t="shared" si="12"/>
        <v>1</v>
      </c>
      <c r="W68" s="18">
        <v>2</v>
      </c>
      <c r="X68" s="18">
        <v>0</v>
      </c>
      <c r="Y68" s="18">
        <v>0</v>
      </c>
      <c r="Z68" s="51">
        <f t="shared" si="17"/>
        <v>2</v>
      </c>
      <c r="AA68" s="18">
        <v>0</v>
      </c>
      <c r="AB68" s="18">
        <v>0</v>
      </c>
      <c r="AC68" s="18">
        <v>0</v>
      </c>
      <c r="AD68" s="25">
        <f t="shared" si="13"/>
        <v>0</v>
      </c>
      <c r="AE68" s="25">
        <f t="shared" si="14"/>
        <v>2</v>
      </c>
      <c r="AF68" s="25">
        <f t="shared" si="14"/>
        <v>0</v>
      </c>
      <c r="AG68" s="25">
        <f t="shared" si="14"/>
        <v>0</v>
      </c>
      <c r="AH68" s="26">
        <f t="shared" si="14"/>
        <v>2</v>
      </c>
    </row>
    <row r="69" spans="1:34" ht="18.75" customHeight="1">
      <c r="A69" s="17" t="s">
        <v>79</v>
      </c>
      <c r="B69" s="18">
        <v>29</v>
      </c>
      <c r="C69" s="18">
        <v>44</v>
      </c>
      <c r="D69" s="18">
        <v>35</v>
      </c>
      <c r="E69" s="18">
        <v>29</v>
      </c>
      <c r="F69" s="18">
        <v>22</v>
      </c>
      <c r="G69" s="18">
        <v>15</v>
      </c>
      <c r="H69" s="51">
        <f t="shared" si="18"/>
        <v>174</v>
      </c>
      <c r="I69" s="18">
        <v>0</v>
      </c>
      <c r="J69" s="18">
        <v>3</v>
      </c>
      <c r="K69" s="18">
        <v>1</v>
      </c>
      <c r="L69" s="18">
        <v>2</v>
      </c>
      <c r="M69" s="18">
        <v>1</v>
      </c>
      <c r="N69" s="18">
        <v>1</v>
      </c>
      <c r="O69" s="41">
        <f t="shared" si="11"/>
        <v>8</v>
      </c>
      <c r="P69" s="41">
        <f t="shared" si="8"/>
        <v>29</v>
      </c>
      <c r="Q69" s="41">
        <f aca="true" t="shared" si="19" ref="Q69:U71">SUM(C69,J69)</f>
        <v>47</v>
      </c>
      <c r="R69" s="41">
        <f t="shared" si="19"/>
        <v>36</v>
      </c>
      <c r="S69" s="41">
        <f t="shared" si="19"/>
        <v>31</v>
      </c>
      <c r="T69" s="41">
        <f t="shared" si="19"/>
        <v>23</v>
      </c>
      <c r="U69" s="41">
        <f t="shared" si="19"/>
        <v>16</v>
      </c>
      <c r="V69" s="41">
        <f t="shared" si="12"/>
        <v>182</v>
      </c>
      <c r="W69" s="18">
        <v>94</v>
      </c>
      <c r="X69" s="18">
        <v>1</v>
      </c>
      <c r="Y69" s="18">
        <v>6</v>
      </c>
      <c r="Z69" s="51">
        <f t="shared" si="17"/>
        <v>101</v>
      </c>
      <c r="AA69" s="18">
        <v>1</v>
      </c>
      <c r="AB69" s="18">
        <v>0</v>
      </c>
      <c r="AC69" s="18">
        <v>0</v>
      </c>
      <c r="AD69" s="25">
        <f t="shared" si="13"/>
        <v>1</v>
      </c>
      <c r="AE69" s="25">
        <f t="shared" si="14"/>
        <v>95</v>
      </c>
      <c r="AF69" s="25">
        <f t="shared" si="14"/>
        <v>1</v>
      </c>
      <c r="AG69" s="25">
        <f t="shared" si="14"/>
        <v>6</v>
      </c>
      <c r="AH69" s="26">
        <f t="shared" si="14"/>
        <v>102</v>
      </c>
    </row>
    <row r="70" spans="1:34" ht="18.75" customHeight="1">
      <c r="A70" s="17" t="s">
        <v>80</v>
      </c>
      <c r="B70" s="18">
        <v>0</v>
      </c>
      <c r="C70" s="18">
        <v>2</v>
      </c>
      <c r="D70" s="18">
        <v>0</v>
      </c>
      <c r="E70" s="18">
        <v>0</v>
      </c>
      <c r="F70" s="18">
        <v>0</v>
      </c>
      <c r="G70" s="18">
        <v>0</v>
      </c>
      <c r="H70" s="51">
        <f t="shared" si="18"/>
        <v>2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41">
        <f t="shared" si="11"/>
        <v>0</v>
      </c>
      <c r="P70" s="41">
        <f>SUM(B70,I70)</f>
        <v>0</v>
      </c>
      <c r="Q70" s="41">
        <f t="shared" si="19"/>
        <v>2</v>
      </c>
      <c r="R70" s="41">
        <f t="shared" si="19"/>
        <v>0</v>
      </c>
      <c r="S70" s="41">
        <f t="shared" si="19"/>
        <v>0</v>
      </c>
      <c r="T70" s="41">
        <f t="shared" si="19"/>
        <v>0</v>
      </c>
      <c r="U70" s="41">
        <f t="shared" si="19"/>
        <v>0</v>
      </c>
      <c r="V70" s="41">
        <f t="shared" si="12"/>
        <v>2</v>
      </c>
      <c r="W70" s="18">
        <v>2</v>
      </c>
      <c r="X70" s="18">
        <v>0</v>
      </c>
      <c r="Y70" s="18">
        <v>0</v>
      </c>
      <c r="Z70" s="51">
        <f t="shared" si="17"/>
        <v>2</v>
      </c>
      <c r="AA70" s="18">
        <v>0</v>
      </c>
      <c r="AB70" s="18">
        <v>0</v>
      </c>
      <c r="AC70" s="18">
        <v>0</v>
      </c>
      <c r="AD70" s="25">
        <f t="shared" si="13"/>
        <v>0</v>
      </c>
      <c r="AE70" s="25">
        <f t="shared" si="14"/>
        <v>2</v>
      </c>
      <c r="AF70" s="25">
        <f t="shared" si="14"/>
        <v>0</v>
      </c>
      <c r="AG70" s="25">
        <f t="shared" si="14"/>
        <v>0</v>
      </c>
      <c r="AH70" s="26">
        <f t="shared" si="14"/>
        <v>2</v>
      </c>
    </row>
    <row r="71" spans="1:34" ht="18.75" customHeight="1">
      <c r="A71" s="17" t="s">
        <v>81</v>
      </c>
      <c r="B71" s="18">
        <v>3</v>
      </c>
      <c r="C71" s="18">
        <v>8</v>
      </c>
      <c r="D71" s="18">
        <v>6</v>
      </c>
      <c r="E71" s="18">
        <v>4</v>
      </c>
      <c r="F71" s="18">
        <v>0</v>
      </c>
      <c r="G71" s="18">
        <v>4</v>
      </c>
      <c r="H71" s="51">
        <f t="shared" si="18"/>
        <v>25</v>
      </c>
      <c r="I71" s="18">
        <v>0</v>
      </c>
      <c r="J71" s="18">
        <v>0</v>
      </c>
      <c r="K71" s="18">
        <v>1</v>
      </c>
      <c r="L71" s="18">
        <v>0</v>
      </c>
      <c r="M71" s="18">
        <v>0</v>
      </c>
      <c r="N71" s="18">
        <v>0</v>
      </c>
      <c r="O71" s="41">
        <f t="shared" si="11"/>
        <v>1</v>
      </c>
      <c r="P71" s="41">
        <f>SUM(B71,I71)</f>
        <v>3</v>
      </c>
      <c r="Q71" s="41">
        <f t="shared" si="19"/>
        <v>8</v>
      </c>
      <c r="R71" s="41">
        <f t="shared" si="19"/>
        <v>7</v>
      </c>
      <c r="S71" s="41">
        <f t="shared" si="19"/>
        <v>4</v>
      </c>
      <c r="T71" s="41">
        <f t="shared" si="19"/>
        <v>0</v>
      </c>
      <c r="U71" s="41">
        <f t="shared" si="19"/>
        <v>4</v>
      </c>
      <c r="V71" s="41">
        <f t="shared" si="12"/>
        <v>26</v>
      </c>
      <c r="W71" s="18">
        <v>6</v>
      </c>
      <c r="X71" s="18">
        <v>0</v>
      </c>
      <c r="Y71" s="18">
        <v>1</v>
      </c>
      <c r="Z71" s="51">
        <f t="shared" si="17"/>
        <v>7</v>
      </c>
      <c r="AA71" s="18">
        <v>0</v>
      </c>
      <c r="AB71" s="18">
        <v>0</v>
      </c>
      <c r="AC71" s="18">
        <v>0</v>
      </c>
      <c r="AD71" s="25">
        <f t="shared" si="13"/>
        <v>0</v>
      </c>
      <c r="AE71" s="25">
        <f t="shared" si="14"/>
        <v>6</v>
      </c>
      <c r="AF71" s="25">
        <f t="shared" si="14"/>
        <v>0</v>
      </c>
      <c r="AG71" s="25">
        <f t="shared" si="14"/>
        <v>1</v>
      </c>
      <c r="AH71" s="26">
        <f t="shared" si="14"/>
        <v>7</v>
      </c>
    </row>
    <row r="72" spans="1:34" ht="18.75" customHeight="1" thickBot="1">
      <c r="A72" s="21" t="s">
        <v>82</v>
      </c>
      <c r="B72" s="10">
        <f>SUM(B63:B71)</f>
        <v>94</v>
      </c>
      <c r="C72" s="10">
        <f aca="true" t="shared" si="20" ref="C72:AH72">SUM(C63:C71)</f>
        <v>242</v>
      </c>
      <c r="D72" s="10">
        <f t="shared" si="20"/>
        <v>135</v>
      </c>
      <c r="E72" s="10">
        <f t="shared" si="20"/>
        <v>76</v>
      </c>
      <c r="F72" s="10">
        <f t="shared" si="20"/>
        <v>60</v>
      </c>
      <c r="G72" s="10">
        <f t="shared" si="20"/>
        <v>40</v>
      </c>
      <c r="H72" s="10">
        <f t="shared" si="20"/>
        <v>647</v>
      </c>
      <c r="I72" s="10">
        <f t="shared" si="20"/>
        <v>0</v>
      </c>
      <c r="J72" s="10">
        <f t="shared" si="20"/>
        <v>3</v>
      </c>
      <c r="K72" s="10">
        <f t="shared" si="20"/>
        <v>4</v>
      </c>
      <c r="L72" s="10">
        <f t="shared" si="20"/>
        <v>3</v>
      </c>
      <c r="M72" s="10">
        <f t="shared" si="20"/>
        <v>2</v>
      </c>
      <c r="N72" s="10">
        <f t="shared" si="20"/>
        <v>1</v>
      </c>
      <c r="O72" s="10">
        <f t="shared" si="20"/>
        <v>13</v>
      </c>
      <c r="P72" s="10">
        <f t="shared" si="20"/>
        <v>94</v>
      </c>
      <c r="Q72" s="10">
        <f t="shared" si="20"/>
        <v>245</v>
      </c>
      <c r="R72" s="10">
        <f t="shared" si="20"/>
        <v>139</v>
      </c>
      <c r="S72" s="10">
        <f t="shared" si="20"/>
        <v>79</v>
      </c>
      <c r="T72" s="10">
        <f t="shared" si="20"/>
        <v>62</v>
      </c>
      <c r="U72" s="10">
        <f t="shared" si="20"/>
        <v>41</v>
      </c>
      <c r="V72" s="10">
        <f t="shared" si="20"/>
        <v>660</v>
      </c>
      <c r="W72" s="10">
        <f t="shared" si="20"/>
        <v>294</v>
      </c>
      <c r="X72" s="10">
        <f t="shared" si="20"/>
        <v>29</v>
      </c>
      <c r="Y72" s="10">
        <f t="shared" si="20"/>
        <v>14</v>
      </c>
      <c r="Z72" s="10">
        <f>SUM(Z63:Z71)</f>
        <v>337</v>
      </c>
      <c r="AA72" s="10">
        <f t="shared" si="20"/>
        <v>1</v>
      </c>
      <c r="AB72" s="10">
        <f t="shared" si="20"/>
        <v>1</v>
      </c>
      <c r="AC72" s="10">
        <f t="shared" si="20"/>
        <v>0</v>
      </c>
      <c r="AD72" s="10">
        <f>SUM(AD63:AD71)</f>
        <v>2</v>
      </c>
      <c r="AE72" s="10">
        <f t="shared" si="20"/>
        <v>295</v>
      </c>
      <c r="AF72" s="10">
        <f t="shared" si="20"/>
        <v>30</v>
      </c>
      <c r="AG72" s="10">
        <f t="shared" si="20"/>
        <v>14</v>
      </c>
      <c r="AH72" s="11">
        <f t="shared" si="20"/>
        <v>339</v>
      </c>
    </row>
    <row r="73" ht="14.25">
      <c r="A73" s="2"/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  <row r="156" ht="14.25">
      <c r="A156" s="2"/>
    </row>
    <row r="157" ht="14.25">
      <c r="A157" s="2"/>
    </row>
    <row r="158" ht="14.25">
      <c r="A158" s="2"/>
    </row>
    <row r="159" ht="14.25">
      <c r="A159" s="2"/>
    </row>
    <row r="160" ht="14.25">
      <c r="A160" s="2"/>
    </row>
    <row r="161" ht="14.25">
      <c r="A161" s="2"/>
    </row>
    <row r="162" ht="14.25">
      <c r="A162" s="2"/>
    </row>
    <row r="163" ht="14.25">
      <c r="A163" s="2"/>
    </row>
    <row r="164" ht="14.25">
      <c r="A164" s="2"/>
    </row>
    <row r="165" ht="14.25">
      <c r="A165" s="2"/>
    </row>
    <row r="166" ht="14.25">
      <c r="A166" s="2"/>
    </row>
    <row r="167" ht="14.25">
      <c r="A167" s="2"/>
    </row>
    <row r="168" ht="14.25">
      <c r="A168" s="2"/>
    </row>
    <row r="169" ht="14.25">
      <c r="A169" s="2"/>
    </row>
    <row r="170" ht="14.25">
      <c r="A170" s="2"/>
    </row>
    <row r="171" ht="14.25">
      <c r="A171" s="2"/>
    </row>
    <row r="172" ht="14.25">
      <c r="A172" s="2"/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218"/>
  <sheetViews>
    <sheetView zoomScale="90" zoomScaleNormal="90"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6" sqref="A26"/>
    </sheetView>
  </sheetViews>
  <sheetFormatPr defaultColWidth="8.796875" defaultRowHeight="14.25"/>
  <cols>
    <col min="1" max="1" width="12.3984375" style="128" customWidth="1"/>
    <col min="2" max="2" width="8.5" style="128" customWidth="1"/>
    <col min="3" max="3" width="9.59765625" style="128" customWidth="1"/>
    <col min="4" max="4" width="10.3984375" style="128" customWidth="1"/>
    <col min="5" max="9" width="9.59765625" style="128" customWidth="1"/>
    <col min="10" max="10" width="6.8984375" style="128" customWidth="1"/>
    <col min="11" max="11" width="9" style="128" customWidth="1"/>
    <col min="12" max="12" width="8.8984375" style="128" customWidth="1"/>
    <col min="13" max="16" width="9.59765625" style="128" customWidth="1"/>
    <col min="17" max="33" width="9.19921875" style="128" customWidth="1"/>
    <col min="34" max="34" width="8.59765625" style="128" customWidth="1"/>
    <col min="35" max="41" width="9.59765625" style="128" customWidth="1"/>
    <col min="42" max="42" width="8.59765625" style="128" customWidth="1"/>
    <col min="43" max="49" width="9.59765625" style="128" customWidth="1"/>
    <col min="50" max="50" width="8.59765625" style="128" customWidth="1"/>
    <col min="51" max="57" width="9.8984375" style="128" customWidth="1"/>
    <col min="58" max="58" width="8.59765625" style="128" customWidth="1"/>
    <col min="59" max="65" width="9.8984375" style="128" customWidth="1"/>
    <col min="66" max="66" width="8.3984375" style="128" customWidth="1"/>
    <col min="67" max="73" width="9.59765625" style="128" customWidth="1"/>
    <col min="74" max="74" width="8.59765625" style="128" customWidth="1"/>
    <col min="75" max="81" width="9.8984375" style="128" customWidth="1"/>
    <col min="82" max="82" width="9.59765625" style="128" customWidth="1"/>
    <col min="83" max="89" width="10" style="128" customWidth="1"/>
    <col min="90" max="90" width="9.59765625" style="128" customWidth="1"/>
    <col min="91" max="97" width="10" style="128" customWidth="1"/>
    <col min="98" max="105" width="9.59765625" style="128" customWidth="1"/>
    <col min="106" max="106" width="8.59765625" style="128" customWidth="1"/>
    <col min="107" max="130" width="9.59765625" style="128" customWidth="1"/>
    <col min="131" max="137" width="9.8984375" style="128" customWidth="1"/>
    <col min="138" max="138" width="9.59765625" style="128" customWidth="1"/>
    <col min="139" max="145" width="9.8984375" style="128" customWidth="1"/>
    <col min="146" max="146" width="7.09765625" style="128" customWidth="1"/>
    <col min="147" max="169" width="9.59765625" style="128" customWidth="1"/>
    <col min="170" max="170" width="8.19921875" style="128" customWidth="1"/>
    <col min="171" max="171" width="8" style="128" customWidth="1"/>
    <col min="172" max="185" width="9.59765625" style="128" customWidth="1"/>
    <col min="186" max="202" width="9.8984375" style="128" customWidth="1"/>
    <col min="203" max="212" width="9.59765625" style="128" customWidth="1"/>
    <col min="213" max="16384" width="9" style="128" customWidth="1"/>
  </cols>
  <sheetData>
    <row r="1" spans="1:202" ht="17.25">
      <c r="A1" s="2" t="s">
        <v>110</v>
      </c>
      <c r="B1" s="2"/>
      <c r="C1" s="2"/>
      <c r="D1" s="2"/>
      <c r="E1" s="2"/>
      <c r="F1" s="2"/>
      <c r="G1" s="2"/>
      <c r="H1" s="2"/>
      <c r="I1" s="2"/>
      <c r="K1" s="2"/>
      <c r="L1" s="12"/>
      <c r="M1" s="12"/>
      <c r="EW1" s="129"/>
      <c r="FF1" s="130"/>
      <c r="FU1" s="129"/>
      <c r="GL1" s="31" t="s">
        <v>161</v>
      </c>
      <c r="GT1" s="131"/>
    </row>
    <row r="2" spans="1:201" ht="15" customHeight="1" thickBot="1">
      <c r="A2" s="132"/>
      <c r="B2" s="130"/>
      <c r="C2" s="130"/>
      <c r="D2" s="130"/>
      <c r="E2" s="130"/>
      <c r="F2" s="130"/>
      <c r="G2" s="130"/>
      <c r="H2" s="130"/>
      <c r="I2" s="130"/>
      <c r="J2" s="39"/>
      <c r="K2" s="39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</row>
    <row r="3" spans="1:201" ht="18" customHeight="1">
      <c r="A3" s="257" t="s">
        <v>0</v>
      </c>
      <c r="B3" s="261" t="s">
        <v>11</v>
      </c>
      <c r="C3" s="262"/>
      <c r="D3" s="262"/>
      <c r="E3" s="262"/>
      <c r="F3" s="262"/>
      <c r="G3" s="262"/>
      <c r="H3" s="262"/>
      <c r="I3" s="262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232" t="s">
        <v>121</v>
      </c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 t="s">
        <v>121</v>
      </c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 t="s">
        <v>111</v>
      </c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 t="s">
        <v>121</v>
      </c>
      <c r="EA3" s="233"/>
      <c r="EB3" s="233"/>
      <c r="EC3" s="233"/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3"/>
      <c r="EZ3" s="233"/>
      <c r="FA3" s="233"/>
      <c r="FB3" s="233"/>
      <c r="FC3" s="233"/>
      <c r="FD3" s="233"/>
      <c r="FE3" s="234"/>
      <c r="FF3" s="235" t="s">
        <v>112</v>
      </c>
      <c r="FG3" s="236"/>
      <c r="FH3" s="236"/>
      <c r="FI3" s="236"/>
      <c r="FJ3" s="236"/>
      <c r="FK3" s="236"/>
      <c r="FL3" s="236"/>
      <c r="FM3" s="236"/>
      <c r="FN3" s="236"/>
      <c r="FO3" s="236"/>
      <c r="FP3" s="236"/>
      <c r="FQ3" s="236"/>
      <c r="FR3" s="236"/>
      <c r="FS3" s="236"/>
      <c r="FT3" s="236"/>
      <c r="FU3" s="236"/>
      <c r="FV3" s="236"/>
      <c r="FW3" s="236"/>
      <c r="FX3" s="236"/>
      <c r="FY3" s="236"/>
      <c r="FZ3" s="236"/>
      <c r="GA3" s="236"/>
      <c r="GB3" s="236"/>
      <c r="GC3" s="236"/>
      <c r="GD3" s="236"/>
      <c r="GE3" s="236"/>
      <c r="GF3" s="236"/>
      <c r="GG3" s="236"/>
      <c r="GH3" s="236"/>
      <c r="GI3" s="236"/>
      <c r="GJ3" s="236"/>
      <c r="GK3" s="237"/>
      <c r="GL3" s="238" t="s">
        <v>15</v>
      </c>
      <c r="GM3" s="239"/>
      <c r="GN3" s="239"/>
      <c r="GO3" s="239"/>
      <c r="GP3" s="239"/>
      <c r="GQ3" s="239"/>
      <c r="GR3" s="239"/>
      <c r="GS3" s="240"/>
    </row>
    <row r="4" spans="1:201" ht="18" customHeight="1">
      <c r="A4" s="258"/>
      <c r="B4" s="263"/>
      <c r="C4" s="263"/>
      <c r="D4" s="263"/>
      <c r="E4" s="263"/>
      <c r="F4" s="263"/>
      <c r="G4" s="263"/>
      <c r="H4" s="263"/>
      <c r="I4" s="263"/>
      <c r="J4" s="265" t="s">
        <v>122</v>
      </c>
      <c r="K4" s="247"/>
      <c r="L4" s="247"/>
      <c r="M4" s="247"/>
      <c r="N4" s="247"/>
      <c r="O4" s="247"/>
      <c r="P4" s="247"/>
      <c r="Q4" s="247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255" t="s">
        <v>123</v>
      </c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55" t="s">
        <v>123</v>
      </c>
      <c r="BO4" s="255"/>
      <c r="BP4" s="255"/>
      <c r="BQ4" s="255"/>
      <c r="BR4" s="255"/>
      <c r="BS4" s="255"/>
      <c r="BT4" s="255"/>
      <c r="BU4" s="256"/>
      <c r="BV4" s="247" t="s">
        <v>124</v>
      </c>
      <c r="BW4" s="248"/>
      <c r="BX4" s="248"/>
      <c r="BY4" s="248"/>
      <c r="BZ4" s="248"/>
      <c r="CA4" s="248"/>
      <c r="CB4" s="248"/>
      <c r="CC4" s="248"/>
      <c r="CD4" s="134"/>
      <c r="CE4" s="134"/>
      <c r="CF4" s="134"/>
      <c r="CG4" s="134"/>
      <c r="CH4" s="134"/>
      <c r="CI4" s="134"/>
      <c r="CJ4" s="134"/>
      <c r="CK4" s="134"/>
      <c r="CL4" s="135"/>
      <c r="CM4" s="135"/>
      <c r="CN4" s="135"/>
      <c r="CO4" s="135"/>
      <c r="CP4" s="135"/>
      <c r="CQ4" s="135"/>
      <c r="CR4" s="135"/>
      <c r="CS4" s="135"/>
      <c r="CT4" s="226" t="s">
        <v>125</v>
      </c>
      <c r="CU4" s="226"/>
      <c r="CV4" s="226"/>
      <c r="CW4" s="226"/>
      <c r="CX4" s="226"/>
      <c r="CY4" s="226"/>
      <c r="CZ4" s="226"/>
      <c r="DA4" s="228"/>
      <c r="DB4" s="247" t="s">
        <v>126</v>
      </c>
      <c r="DC4" s="248"/>
      <c r="DD4" s="248"/>
      <c r="DE4" s="248"/>
      <c r="DF4" s="248"/>
      <c r="DG4" s="248"/>
      <c r="DH4" s="248"/>
      <c r="DI4" s="248"/>
      <c r="DJ4" s="135"/>
      <c r="DK4" s="135"/>
      <c r="DL4" s="135"/>
      <c r="DM4" s="135"/>
      <c r="DN4" s="135"/>
      <c r="DO4" s="135"/>
      <c r="DP4" s="134"/>
      <c r="DQ4" s="134"/>
      <c r="DR4" s="135"/>
      <c r="DS4" s="135"/>
      <c r="DT4" s="135"/>
      <c r="DU4" s="135"/>
      <c r="DV4" s="135"/>
      <c r="DW4" s="135"/>
      <c r="DX4" s="135"/>
      <c r="DY4" s="135"/>
      <c r="DZ4" s="226" t="s">
        <v>127</v>
      </c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8"/>
      <c r="EP4" s="247" t="s">
        <v>9</v>
      </c>
      <c r="EQ4" s="248"/>
      <c r="ER4" s="248"/>
      <c r="ES4" s="248"/>
      <c r="ET4" s="248"/>
      <c r="EU4" s="248"/>
      <c r="EV4" s="248"/>
      <c r="EW4" s="249"/>
      <c r="EX4" s="250" t="s">
        <v>10</v>
      </c>
      <c r="EY4" s="251"/>
      <c r="EZ4" s="251"/>
      <c r="FA4" s="251"/>
      <c r="FB4" s="251"/>
      <c r="FC4" s="251"/>
      <c r="FD4" s="251"/>
      <c r="FE4" s="252"/>
      <c r="FF4" s="254" t="s">
        <v>14</v>
      </c>
      <c r="FG4" s="248"/>
      <c r="FH4" s="248"/>
      <c r="FI4" s="248"/>
      <c r="FJ4" s="248"/>
      <c r="FK4" s="248"/>
      <c r="FL4" s="248"/>
      <c r="FM4" s="248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7"/>
      <c r="GL4" s="241"/>
      <c r="GM4" s="242"/>
      <c r="GN4" s="242"/>
      <c r="GO4" s="242"/>
      <c r="GP4" s="242"/>
      <c r="GQ4" s="242"/>
      <c r="GR4" s="242"/>
      <c r="GS4" s="243"/>
    </row>
    <row r="5" spans="1:210" ht="18" customHeight="1">
      <c r="A5" s="259"/>
      <c r="B5" s="264"/>
      <c r="C5" s="264"/>
      <c r="D5" s="264"/>
      <c r="E5" s="264"/>
      <c r="F5" s="264"/>
      <c r="G5" s="264"/>
      <c r="H5" s="264"/>
      <c r="I5" s="264"/>
      <c r="J5" s="266"/>
      <c r="K5" s="245"/>
      <c r="L5" s="245"/>
      <c r="M5" s="245"/>
      <c r="N5" s="245"/>
      <c r="O5" s="245"/>
      <c r="P5" s="245"/>
      <c r="Q5" s="245"/>
      <c r="R5" s="267" t="s">
        <v>128</v>
      </c>
      <c r="S5" s="268"/>
      <c r="T5" s="268"/>
      <c r="U5" s="268"/>
      <c r="V5" s="268"/>
      <c r="W5" s="268"/>
      <c r="X5" s="268"/>
      <c r="Y5" s="269"/>
      <c r="Z5" s="270" t="s">
        <v>129</v>
      </c>
      <c r="AA5" s="271"/>
      <c r="AB5" s="271"/>
      <c r="AC5" s="271"/>
      <c r="AD5" s="271"/>
      <c r="AE5" s="271"/>
      <c r="AF5" s="271"/>
      <c r="AG5" s="272"/>
      <c r="AH5" s="219" t="s">
        <v>130</v>
      </c>
      <c r="AI5" s="229"/>
      <c r="AJ5" s="229"/>
      <c r="AK5" s="229"/>
      <c r="AL5" s="229"/>
      <c r="AM5" s="229"/>
      <c r="AN5" s="229"/>
      <c r="AO5" s="231"/>
      <c r="AP5" s="219" t="s">
        <v>131</v>
      </c>
      <c r="AQ5" s="229"/>
      <c r="AR5" s="229"/>
      <c r="AS5" s="229"/>
      <c r="AT5" s="229"/>
      <c r="AU5" s="229"/>
      <c r="AV5" s="229"/>
      <c r="AW5" s="231"/>
      <c r="AX5" s="219" t="s">
        <v>132</v>
      </c>
      <c r="AY5" s="229"/>
      <c r="AZ5" s="229"/>
      <c r="BA5" s="229"/>
      <c r="BB5" s="229"/>
      <c r="BC5" s="229"/>
      <c r="BD5" s="229"/>
      <c r="BE5" s="231"/>
      <c r="BF5" s="219" t="s">
        <v>133</v>
      </c>
      <c r="BG5" s="229"/>
      <c r="BH5" s="229"/>
      <c r="BI5" s="229"/>
      <c r="BJ5" s="229"/>
      <c r="BK5" s="229"/>
      <c r="BL5" s="229"/>
      <c r="BM5" s="231"/>
      <c r="BN5" s="219" t="s">
        <v>134</v>
      </c>
      <c r="BO5" s="229"/>
      <c r="BP5" s="229"/>
      <c r="BQ5" s="229"/>
      <c r="BR5" s="229"/>
      <c r="BS5" s="229"/>
      <c r="BT5" s="229"/>
      <c r="BU5" s="230"/>
      <c r="BV5" s="245"/>
      <c r="BW5" s="245"/>
      <c r="BX5" s="245"/>
      <c r="BY5" s="245"/>
      <c r="BZ5" s="245"/>
      <c r="CA5" s="245"/>
      <c r="CB5" s="245"/>
      <c r="CC5" s="245"/>
      <c r="CD5" s="225" t="s">
        <v>135</v>
      </c>
      <c r="CE5" s="226"/>
      <c r="CF5" s="226"/>
      <c r="CG5" s="226"/>
      <c r="CH5" s="226"/>
      <c r="CI5" s="226"/>
      <c r="CJ5" s="226"/>
      <c r="CK5" s="227"/>
      <c r="CL5" s="225" t="s">
        <v>136</v>
      </c>
      <c r="CM5" s="226"/>
      <c r="CN5" s="226"/>
      <c r="CO5" s="226"/>
      <c r="CP5" s="226"/>
      <c r="CQ5" s="226"/>
      <c r="CR5" s="226"/>
      <c r="CS5" s="227"/>
      <c r="CT5" s="225" t="s">
        <v>137</v>
      </c>
      <c r="CU5" s="226"/>
      <c r="CV5" s="226"/>
      <c r="CW5" s="226"/>
      <c r="CX5" s="226"/>
      <c r="CY5" s="226"/>
      <c r="CZ5" s="226"/>
      <c r="DA5" s="228"/>
      <c r="DB5" s="245"/>
      <c r="DC5" s="245"/>
      <c r="DD5" s="245"/>
      <c r="DE5" s="245"/>
      <c r="DF5" s="245"/>
      <c r="DG5" s="245"/>
      <c r="DH5" s="245"/>
      <c r="DI5" s="245"/>
      <c r="DJ5" s="225" t="s">
        <v>138</v>
      </c>
      <c r="DK5" s="226"/>
      <c r="DL5" s="226"/>
      <c r="DM5" s="226"/>
      <c r="DN5" s="226"/>
      <c r="DO5" s="226"/>
      <c r="DP5" s="226"/>
      <c r="DQ5" s="227"/>
      <c r="DR5" s="225" t="s">
        <v>139</v>
      </c>
      <c r="DS5" s="226"/>
      <c r="DT5" s="226"/>
      <c r="DU5" s="226"/>
      <c r="DV5" s="226"/>
      <c r="DW5" s="226"/>
      <c r="DX5" s="226"/>
      <c r="DY5" s="227"/>
      <c r="DZ5" s="225" t="s">
        <v>140</v>
      </c>
      <c r="EA5" s="226"/>
      <c r="EB5" s="226"/>
      <c r="EC5" s="226"/>
      <c r="ED5" s="226"/>
      <c r="EE5" s="226"/>
      <c r="EF5" s="226"/>
      <c r="EG5" s="227"/>
      <c r="EH5" s="136"/>
      <c r="EI5" s="226" t="s">
        <v>141</v>
      </c>
      <c r="EJ5" s="226"/>
      <c r="EK5" s="226"/>
      <c r="EL5" s="226"/>
      <c r="EM5" s="226"/>
      <c r="EN5" s="226"/>
      <c r="EO5" s="228"/>
      <c r="EP5" s="245"/>
      <c r="EQ5" s="245"/>
      <c r="ER5" s="245"/>
      <c r="ES5" s="245"/>
      <c r="ET5" s="245"/>
      <c r="EU5" s="245"/>
      <c r="EV5" s="245"/>
      <c r="EW5" s="246"/>
      <c r="EX5" s="245"/>
      <c r="EY5" s="245"/>
      <c r="EZ5" s="245"/>
      <c r="FA5" s="245"/>
      <c r="FB5" s="245"/>
      <c r="FC5" s="245"/>
      <c r="FD5" s="245"/>
      <c r="FE5" s="253"/>
      <c r="FF5" s="244"/>
      <c r="FG5" s="245"/>
      <c r="FH5" s="245"/>
      <c r="FI5" s="245"/>
      <c r="FJ5" s="245"/>
      <c r="FK5" s="245"/>
      <c r="FL5" s="245"/>
      <c r="FM5" s="245"/>
      <c r="FN5" s="219" t="s">
        <v>12</v>
      </c>
      <c r="FO5" s="220"/>
      <c r="FP5" s="220"/>
      <c r="FQ5" s="220"/>
      <c r="FR5" s="220"/>
      <c r="FS5" s="220"/>
      <c r="FT5" s="220"/>
      <c r="FU5" s="221"/>
      <c r="FV5" s="219" t="s">
        <v>113</v>
      </c>
      <c r="FW5" s="220"/>
      <c r="FX5" s="220"/>
      <c r="FY5" s="220"/>
      <c r="FZ5" s="220"/>
      <c r="GA5" s="220"/>
      <c r="GB5" s="220"/>
      <c r="GC5" s="222"/>
      <c r="GD5" s="223" t="s">
        <v>142</v>
      </c>
      <c r="GE5" s="220"/>
      <c r="GF5" s="220"/>
      <c r="GG5" s="220"/>
      <c r="GH5" s="220"/>
      <c r="GI5" s="220"/>
      <c r="GJ5" s="220"/>
      <c r="GK5" s="224"/>
      <c r="GL5" s="244"/>
      <c r="GM5" s="245"/>
      <c r="GN5" s="245"/>
      <c r="GO5" s="245"/>
      <c r="GP5" s="245"/>
      <c r="GQ5" s="245"/>
      <c r="GR5" s="245"/>
      <c r="GS5" s="246"/>
      <c r="GT5" s="12"/>
      <c r="GU5" s="12"/>
      <c r="GV5" s="12"/>
      <c r="GW5" s="12"/>
      <c r="GX5" s="12"/>
      <c r="GY5" s="12"/>
      <c r="GZ5" s="12"/>
      <c r="HA5" s="12"/>
      <c r="HB5" s="12"/>
    </row>
    <row r="6" spans="1:210" ht="18" customHeight="1" thickBot="1">
      <c r="A6" s="260"/>
      <c r="B6" s="29" t="s">
        <v>1</v>
      </c>
      <c r="C6" s="29" t="s">
        <v>2</v>
      </c>
      <c r="D6" s="29" t="s">
        <v>3</v>
      </c>
      <c r="E6" s="29" t="s">
        <v>4</v>
      </c>
      <c r="F6" s="29" t="s">
        <v>5</v>
      </c>
      <c r="G6" s="29" t="s">
        <v>6</v>
      </c>
      <c r="H6" s="29" t="s">
        <v>7</v>
      </c>
      <c r="I6" s="35" t="s">
        <v>8</v>
      </c>
      <c r="J6" s="34" t="s">
        <v>1</v>
      </c>
      <c r="K6" s="29" t="s">
        <v>2</v>
      </c>
      <c r="L6" s="29" t="s">
        <v>3</v>
      </c>
      <c r="M6" s="29" t="s">
        <v>4</v>
      </c>
      <c r="N6" s="29" t="s">
        <v>5</v>
      </c>
      <c r="O6" s="29" t="s">
        <v>6</v>
      </c>
      <c r="P6" s="29" t="s">
        <v>7</v>
      </c>
      <c r="Q6" s="29" t="s">
        <v>8</v>
      </c>
      <c r="R6" s="29" t="s">
        <v>1</v>
      </c>
      <c r="S6" s="29" t="s">
        <v>2</v>
      </c>
      <c r="T6" s="29" t="s">
        <v>3</v>
      </c>
      <c r="U6" s="29" t="s">
        <v>4</v>
      </c>
      <c r="V6" s="29" t="s">
        <v>5</v>
      </c>
      <c r="W6" s="29" t="s">
        <v>6</v>
      </c>
      <c r="X6" s="29" t="s">
        <v>7</v>
      </c>
      <c r="Y6" s="29" t="s">
        <v>8</v>
      </c>
      <c r="Z6" s="29" t="s">
        <v>1</v>
      </c>
      <c r="AA6" s="29" t="s">
        <v>2</v>
      </c>
      <c r="AB6" s="29" t="s">
        <v>3</v>
      </c>
      <c r="AC6" s="29" t="s">
        <v>4</v>
      </c>
      <c r="AD6" s="29" t="s">
        <v>5</v>
      </c>
      <c r="AE6" s="29" t="s">
        <v>6</v>
      </c>
      <c r="AF6" s="29" t="s">
        <v>7</v>
      </c>
      <c r="AG6" s="29" t="s">
        <v>8</v>
      </c>
      <c r="AH6" s="34" t="s">
        <v>1</v>
      </c>
      <c r="AI6" s="29" t="s">
        <v>2</v>
      </c>
      <c r="AJ6" s="29" t="s">
        <v>3</v>
      </c>
      <c r="AK6" s="29" t="s">
        <v>4</v>
      </c>
      <c r="AL6" s="29" t="s">
        <v>5</v>
      </c>
      <c r="AM6" s="29" t="s">
        <v>6</v>
      </c>
      <c r="AN6" s="29" t="s">
        <v>7</v>
      </c>
      <c r="AO6" s="29" t="s">
        <v>8</v>
      </c>
      <c r="AP6" s="29" t="s">
        <v>1</v>
      </c>
      <c r="AQ6" s="29" t="s">
        <v>2</v>
      </c>
      <c r="AR6" s="29" t="s">
        <v>3</v>
      </c>
      <c r="AS6" s="29" t="s">
        <v>4</v>
      </c>
      <c r="AT6" s="29" t="s">
        <v>5</v>
      </c>
      <c r="AU6" s="29" t="s">
        <v>6</v>
      </c>
      <c r="AV6" s="29" t="s">
        <v>7</v>
      </c>
      <c r="AW6" s="29" t="s">
        <v>8</v>
      </c>
      <c r="AX6" s="29" t="s">
        <v>1</v>
      </c>
      <c r="AY6" s="29" t="s">
        <v>2</v>
      </c>
      <c r="AZ6" s="29" t="s">
        <v>3</v>
      </c>
      <c r="BA6" s="29" t="s">
        <v>4</v>
      </c>
      <c r="BB6" s="29" t="s">
        <v>5</v>
      </c>
      <c r="BC6" s="29" t="s">
        <v>6</v>
      </c>
      <c r="BD6" s="29" t="s">
        <v>7</v>
      </c>
      <c r="BE6" s="29" t="s">
        <v>8</v>
      </c>
      <c r="BF6" s="29" t="s">
        <v>1</v>
      </c>
      <c r="BG6" s="29" t="s">
        <v>2</v>
      </c>
      <c r="BH6" s="29" t="s">
        <v>3</v>
      </c>
      <c r="BI6" s="29" t="s">
        <v>4</v>
      </c>
      <c r="BJ6" s="29" t="s">
        <v>5</v>
      </c>
      <c r="BK6" s="29" t="s">
        <v>6</v>
      </c>
      <c r="BL6" s="29" t="s">
        <v>7</v>
      </c>
      <c r="BM6" s="29" t="s">
        <v>8</v>
      </c>
      <c r="BN6" s="29" t="s">
        <v>1</v>
      </c>
      <c r="BO6" s="29" t="s">
        <v>2</v>
      </c>
      <c r="BP6" s="29" t="s">
        <v>3</v>
      </c>
      <c r="BQ6" s="29" t="s">
        <v>4</v>
      </c>
      <c r="BR6" s="29" t="s">
        <v>5</v>
      </c>
      <c r="BS6" s="29" t="s">
        <v>6</v>
      </c>
      <c r="BT6" s="29" t="s">
        <v>7</v>
      </c>
      <c r="BU6" s="35" t="s">
        <v>8</v>
      </c>
      <c r="BV6" s="34" t="s">
        <v>1</v>
      </c>
      <c r="BW6" s="29" t="s">
        <v>2</v>
      </c>
      <c r="BX6" s="29" t="s">
        <v>3</v>
      </c>
      <c r="BY6" s="29" t="s">
        <v>4</v>
      </c>
      <c r="BZ6" s="29" t="s">
        <v>5</v>
      </c>
      <c r="CA6" s="29" t="s">
        <v>6</v>
      </c>
      <c r="CB6" s="29" t="s">
        <v>7</v>
      </c>
      <c r="CC6" s="29" t="s">
        <v>8</v>
      </c>
      <c r="CD6" s="29" t="s">
        <v>1</v>
      </c>
      <c r="CE6" s="29" t="s">
        <v>2</v>
      </c>
      <c r="CF6" s="29" t="s">
        <v>3</v>
      </c>
      <c r="CG6" s="29" t="s">
        <v>4</v>
      </c>
      <c r="CH6" s="29" t="s">
        <v>5</v>
      </c>
      <c r="CI6" s="29" t="s">
        <v>6</v>
      </c>
      <c r="CJ6" s="29" t="s">
        <v>7</v>
      </c>
      <c r="CK6" s="29" t="s">
        <v>8</v>
      </c>
      <c r="CL6" s="29" t="s">
        <v>1</v>
      </c>
      <c r="CM6" s="29" t="s">
        <v>2</v>
      </c>
      <c r="CN6" s="29" t="s">
        <v>3</v>
      </c>
      <c r="CO6" s="29" t="s">
        <v>4</v>
      </c>
      <c r="CP6" s="29" t="s">
        <v>5</v>
      </c>
      <c r="CQ6" s="29" t="s">
        <v>6</v>
      </c>
      <c r="CR6" s="29" t="s">
        <v>7</v>
      </c>
      <c r="CS6" s="29" t="s">
        <v>8</v>
      </c>
      <c r="CT6" s="29" t="s">
        <v>1</v>
      </c>
      <c r="CU6" s="29" t="s">
        <v>2</v>
      </c>
      <c r="CV6" s="29" t="s">
        <v>3</v>
      </c>
      <c r="CW6" s="29" t="s">
        <v>4</v>
      </c>
      <c r="CX6" s="29" t="s">
        <v>5</v>
      </c>
      <c r="CY6" s="29" t="s">
        <v>6</v>
      </c>
      <c r="CZ6" s="29" t="s">
        <v>7</v>
      </c>
      <c r="DA6" s="35" t="s">
        <v>8</v>
      </c>
      <c r="DB6" s="34" t="s">
        <v>1</v>
      </c>
      <c r="DC6" s="29" t="s">
        <v>2</v>
      </c>
      <c r="DD6" s="29" t="s">
        <v>3</v>
      </c>
      <c r="DE6" s="29" t="s">
        <v>4</v>
      </c>
      <c r="DF6" s="29" t="s">
        <v>5</v>
      </c>
      <c r="DG6" s="29" t="s">
        <v>6</v>
      </c>
      <c r="DH6" s="29" t="s">
        <v>7</v>
      </c>
      <c r="DI6" s="29" t="s">
        <v>8</v>
      </c>
      <c r="DJ6" s="34" t="s">
        <v>1</v>
      </c>
      <c r="DK6" s="29" t="s">
        <v>2</v>
      </c>
      <c r="DL6" s="29" t="s">
        <v>3</v>
      </c>
      <c r="DM6" s="29" t="s">
        <v>4</v>
      </c>
      <c r="DN6" s="29" t="s">
        <v>5</v>
      </c>
      <c r="DO6" s="29" t="s">
        <v>6</v>
      </c>
      <c r="DP6" s="29" t="s">
        <v>7</v>
      </c>
      <c r="DQ6" s="29" t="s">
        <v>8</v>
      </c>
      <c r="DR6" s="34" t="s">
        <v>1</v>
      </c>
      <c r="DS6" s="29" t="s">
        <v>2</v>
      </c>
      <c r="DT6" s="29" t="s">
        <v>3</v>
      </c>
      <c r="DU6" s="29" t="s">
        <v>4</v>
      </c>
      <c r="DV6" s="29" t="s">
        <v>5</v>
      </c>
      <c r="DW6" s="29" t="s">
        <v>6</v>
      </c>
      <c r="DX6" s="29" t="s">
        <v>7</v>
      </c>
      <c r="DY6" s="29" t="s">
        <v>8</v>
      </c>
      <c r="DZ6" s="34" t="s">
        <v>1</v>
      </c>
      <c r="EA6" s="29" t="s">
        <v>2</v>
      </c>
      <c r="EB6" s="29" t="s">
        <v>3</v>
      </c>
      <c r="EC6" s="29" t="s">
        <v>4</v>
      </c>
      <c r="ED6" s="29" t="s">
        <v>5</v>
      </c>
      <c r="EE6" s="29" t="s">
        <v>6</v>
      </c>
      <c r="EF6" s="29" t="s">
        <v>7</v>
      </c>
      <c r="EG6" s="29" t="s">
        <v>8</v>
      </c>
      <c r="EH6" s="34" t="s">
        <v>1</v>
      </c>
      <c r="EI6" s="29" t="s">
        <v>2</v>
      </c>
      <c r="EJ6" s="29" t="s">
        <v>3</v>
      </c>
      <c r="EK6" s="29" t="s">
        <v>4</v>
      </c>
      <c r="EL6" s="29" t="s">
        <v>5</v>
      </c>
      <c r="EM6" s="29" t="s">
        <v>6</v>
      </c>
      <c r="EN6" s="29" t="s">
        <v>7</v>
      </c>
      <c r="EO6" s="35" t="s">
        <v>8</v>
      </c>
      <c r="EP6" s="34" t="s">
        <v>1</v>
      </c>
      <c r="EQ6" s="29" t="s">
        <v>2</v>
      </c>
      <c r="ER6" s="29" t="s">
        <v>3</v>
      </c>
      <c r="ES6" s="29" t="s">
        <v>4</v>
      </c>
      <c r="ET6" s="29" t="s">
        <v>5</v>
      </c>
      <c r="EU6" s="29" t="s">
        <v>6</v>
      </c>
      <c r="EV6" s="29" t="s">
        <v>7</v>
      </c>
      <c r="EW6" s="35" t="s">
        <v>8</v>
      </c>
      <c r="EX6" s="34" t="s">
        <v>1</v>
      </c>
      <c r="EY6" s="29" t="s">
        <v>2</v>
      </c>
      <c r="EZ6" s="29" t="s">
        <v>3</v>
      </c>
      <c r="FA6" s="29" t="s">
        <v>4</v>
      </c>
      <c r="FB6" s="29" t="s">
        <v>5</v>
      </c>
      <c r="FC6" s="29" t="s">
        <v>6</v>
      </c>
      <c r="FD6" s="29" t="s">
        <v>7</v>
      </c>
      <c r="FE6" s="37" t="s">
        <v>8</v>
      </c>
      <c r="FF6" s="29" t="s">
        <v>1</v>
      </c>
      <c r="FG6" s="29" t="s">
        <v>2</v>
      </c>
      <c r="FH6" s="29" t="s">
        <v>3</v>
      </c>
      <c r="FI6" s="29" t="s">
        <v>4</v>
      </c>
      <c r="FJ6" s="29" t="s">
        <v>5</v>
      </c>
      <c r="FK6" s="29" t="s">
        <v>6</v>
      </c>
      <c r="FL6" s="29" t="s">
        <v>7</v>
      </c>
      <c r="FM6" s="29" t="s">
        <v>8</v>
      </c>
      <c r="FN6" s="29" t="s">
        <v>1</v>
      </c>
      <c r="FO6" s="29" t="s">
        <v>2</v>
      </c>
      <c r="FP6" s="29" t="s">
        <v>3</v>
      </c>
      <c r="FQ6" s="29" t="s">
        <v>4</v>
      </c>
      <c r="FR6" s="29" t="s">
        <v>5</v>
      </c>
      <c r="FS6" s="29" t="s">
        <v>6</v>
      </c>
      <c r="FT6" s="29" t="s">
        <v>7</v>
      </c>
      <c r="FU6" s="29" t="s">
        <v>8</v>
      </c>
      <c r="FV6" s="29" t="s">
        <v>1</v>
      </c>
      <c r="FW6" s="29" t="s">
        <v>2</v>
      </c>
      <c r="FX6" s="29" t="s">
        <v>3</v>
      </c>
      <c r="FY6" s="29" t="s">
        <v>4</v>
      </c>
      <c r="FZ6" s="29" t="s">
        <v>5</v>
      </c>
      <c r="GA6" s="29" t="s">
        <v>6</v>
      </c>
      <c r="GB6" s="29" t="s">
        <v>7</v>
      </c>
      <c r="GC6" s="35" t="s">
        <v>8</v>
      </c>
      <c r="GD6" s="36" t="s">
        <v>1</v>
      </c>
      <c r="GE6" s="29" t="s">
        <v>2</v>
      </c>
      <c r="GF6" s="29" t="s">
        <v>3</v>
      </c>
      <c r="GG6" s="29" t="s">
        <v>4</v>
      </c>
      <c r="GH6" s="29" t="s">
        <v>5</v>
      </c>
      <c r="GI6" s="29" t="s">
        <v>6</v>
      </c>
      <c r="GJ6" s="29" t="s">
        <v>7</v>
      </c>
      <c r="GK6" s="37" t="s">
        <v>8</v>
      </c>
      <c r="GL6" s="34" t="s">
        <v>1</v>
      </c>
      <c r="GM6" s="29" t="s">
        <v>2</v>
      </c>
      <c r="GN6" s="29" t="s">
        <v>3</v>
      </c>
      <c r="GO6" s="29" t="s">
        <v>4</v>
      </c>
      <c r="GP6" s="29" t="s">
        <v>5</v>
      </c>
      <c r="GQ6" s="29" t="s">
        <v>6</v>
      </c>
      <c r="GR6" s="29" t="s">
        <v>7</v>
      </c>
      <c r="GS6" s="35" t="s">
        <v>8</v>
      </c>
      <c r="GT6" s="12"/>
      <c r="GU6" s="12"/>
      <c r="GV6" s="12"/>
      <c r="GW6" s="12"/>
      <c r="GX6" s="12"/>
      <c r="GY6" s="12"/>
      <c r="GZ6" s="12"/>
      <c r="HA6" s="12"/>
      <c r="HB6" s="12"/>
    </row>
    <row r="7" spans="1:201" s="12" customFormat="1" ht="18" customHeight="1" thickTop="1">
      <c r="A7" s="30" t="s">
        <v>16</v>
      </c>
      <c r="B7" s="24">
        <f aca="true" t="shared" si="0" ref="B7:H7">SUM(,B31,B58,B63,B73)</f>
        <v>0</v>
      </c>
      <c r="C7" s="15">
        <f t="shared" si="0"/>
        <v>63627</v>
      </c>
      <c r="D7" s="15">
        <f t="shared" si="0"/>
        <v>190641</v>
      </c>
      <c r="E7" s="15">
        <f t="shared" si="0"/>
        <v>113732</v>
      </c>
      <c r="F7" s="15">
        <f t="shared" si="0"/>
        <v>94614</v>
      </c>
      <c r="G7" s="15">
        <f t="shared" si="0"/>
        <v>80750</v>
      </c>
      <c r="H7" s="15">
        <f t="shared" si="0"/>
        <v>75519</v>
      </c>
      <c r="I7" s="85">
        <f aca="true" t="shared" si="1" ref="I7:I70">SUM(B7:H7)</f>
        <v>618883</v>
      </c>
      <c r="J7" s="24">
        <f aca="true" t="shared" si="2" ref="J7:P7">SUM(,J31,J58,J63,J73)</f>
        <v>0</v>
      </c>
      <c r="K7" s="69">
        <f t="shared" si="2"/>
        <v>33193</v>
      </c>
      <c r="L7" s="69">
        <f t="shared" si="2"/>
        <v>107619</v>
      </c>
      <c r="M7" s="69">
        <f t="shared" si="2"/>
        <v>66311</v>
      </c>
      <c r="N7" s="69">
        <f t="shared" si="2"/>
        <v>55532</v>
      </c>
      <c r="O7" s="69">
        <f t="shared" si="2"/>
        <v>48357</v>
      </c>
      <c r="P7" s="69">
        <f t="shared" si="2"/>
        <v>46714</v>
      </c>
      <c r="Q7" s="15">
        <f aca="true" t="shared" si="3" ref="Q7:Q70">SUM(J7:P7)</f>
        <v>357726</v>
      </c>
      <c r="R7" s="15">
        <f aca="true" t="shared" si="4" ref="R7:X7">SUM(,R31,R58,R63,R73)</f>
        <v>0</v>
      </c>
      <c r="S7" s="69">
        <f t="shared" si="4"/>
        <v>22059</v>
      </c>
      <c r="T7" s="69">
        <f t="shared" si="4"/>
        <v>51967</v>
      </c>
      <c r="U7" s="69">
        <f t="shared" si="4"/>
        <v>23891</v>
      </c>
      <c r="V7" s="69">
        <f t="shared" si="4"/>
        <v>17375</v>
      </c>
      <c r="W7" s="69">
        <f t="shared" si="4"/>
        <v>13819</v>
      </c>
      <c r="X7" s="69">
        <f t="shared" si="4"/>
        <v>12831</v>
      </c>
      <c r="Y7" s="15">
        <f aca="true" t="shared" si="5" ref="Y7:Y70">SUM(R7:X7)</f>
        <v>141942</v>
      </c>
      <c r="Z7" s="15">
        <f aca="true" t="shared" si="6" ref="Z7:AF7">SUM(,Z31,Z58,Z63,Z73)</f>
        <v>0</v>
      </c>
      <c r="AA7" s="69">
        <f t="shared" si="6"/>
        <v>16</v>
      </c>
      <c r="AB7" s="69">
        <f t="shared" si="6"/>
        <v>372</v>
      </c>
      <c r="AC7" s="69">
        <f t="shared" si="6"/>
        <v>838</v>
      </c>
      <c r="AD7" s="69">
        <f t="shared" si="6"/>
        <v>1715</v>
      </c>
      <c r="AE7" s="69">
        <f t="shared" si="6"/>
        <v>3566</v>
      </c>
      <c r="AF7" s="69">
        <f t="shared" si="6"/>
        <v>6706</v>
      </c>
      <c r="AG7" s="15">
        <f aca="true" t="shared" si="7" ref="AG7:AG70">SUM(Z7:AF7)</f>
        <v>13213</v>
      </c>
      <c r="AH7" s="15">
        <f aca="true" t="shared" si="8" ref="AH7:AN7">SUM(,AH31,AH58,AH63,AH73)</f>
        <v>0</v>
      </c>
      <c r="AI7" s="69">
        <f t="shared" si="8"/>
        <v>710</v>
      </c>
      <c r="AJ7" s="69">
        <f t="shared" si="8"/>
        <v>4904</v>
      </c>
      <c r="AK7" s="69">
        <f t="shared" si="8"/>
        <v>4537</v>
      </c>
      <c r="AL7" s="69">
        <f t="shared" si="8"/>
        <v>4704</v>
      </c>
      <c r="AM7" s="69">
        <f t="shared" si="8"/>
        <v>5236</v>
      </c>
      <c r="AN7" s="69">
        <f t="shared" si="8"/>
        <v>7271</v>
      </c>
      <c r="AO7" s="15">
        <f aca="true" t="shared" si="9" ref="AO7:AO70">SUM(AH7:AN7)</f>
        <v>27362</v>
      </c>
      <c r="AP7" s="15">
        <f aca="true" t="shared" si="10" ref="AP7:AV7">SUM(,AP31,AP58,AP63,AP73)</f>
        <v>0</v>
      </c>
      <c r="AQ7" s="69">
        <f t="shared" si="10"/>
        <v>17</v>
      </c>
      <c r="AR7" s="69">
        <f t="shared" si="10"/>
        <v>229</v>
      </c>
      <c r="AS7" s="69">
        <f t="shared" si="10"/>
        <v>208</v>
      </c>
      <c r="AT7" s="69">
        <f t="shared" si="10"/>
        <v>295</v>
      </c>
      <c r="AU7" s="69">
        <f t="shared" si="10"/>
        <v>308</v>
      </c>
      <c r="AV7" s="69">
        <f t="shared" si="10"/>
        <v>434</v>
      </c>
      <c r="AW7" s="15">
        <f aca="true" t="shared" si="11" ref="AW7:AW70">SUM(AP7:AV7)</f>
        <v>1491</v>
      </c>
      <c r="AX7" s="15">
        <f aca="true" t="shared" si="12" ref="AX7:BD7">SUM(,AX31,AX58,AX63,AX73)</f>
        <v>0</v>
      </c>
      <c r="AY7" s="69">
        <f t="shared" si="12"/>
        <v>4409</v>
      </c>
      <c r="AZ7" s="69">
        <f t="shared" si="12"/>
        <v>19755</v>
      </c>
      <c r="BA7" s="69">
        <f t="shared" si="12"/>
        <v>14083</v>
      </c>
      <c r="BB7" s="69">
        <f t="shared" si="12"/>
        <v>11111</v>
      </c>
      <c r="BC7" s="69">
        <f t="shared" si="12"/>
        <v>7770</v>
      </c>
      <c r="BD7" s="69">
        <f t="shared" si="12"/>
        <v>3937</v>
      </c>
      <c r="BE7" s="15">
        <f aca="true" t="shared" si="13" ref="BE7:BE70">SUM(AX7:BD7)</f>
        <v>61065</v>
      </c>
      <c r="BF7" s="15">
        <f aca="true" t="shared" si="14" ref="BF7:BL7">SUM(,BF31,BF58,BF63,BF73)</f>
        <v>0</v>
      </c>
      <c r="BG7" s="69">
        <f t="shared" si="14"/>
        <v>579</v>
      </c>
      <c r="BH7" s="69">
        <f t="shared" si="14"/>
        <v>4318</v>
      </c>
      <c r="BI7" s="69">
        <f t="shared" si="14"/>
        <v>3852</v>
      </c>
      <c r="BJ7" s="69">
        <f t="shared" si="14"/>
        <v>3200</v>
      </c>
      <c r="BK7" s="69">
        <f t="shared" si="14"/>
        <v>2116</v>
      </c>
      <c r="BL7" s="69">
        <f t="shared" si="14"/>
        <v>1049</v>
      </c>
      <c r="BM7" s="15">
        <f aca="true" t="shared" si="15" ref="BM7:BM70">SUM(BF7:BL7)</f>
        <v>15114</v>
      </c>
      <c r="BN7" s="15">
        <f aca="true" t="shared" si="16" ref="BN7:BT7">SUM(,BN31,BN58,BN63,BN73)</f>
        <v>0</v>
      </c>
      <c r="BO7" s="69">
        <f t="shared" si="16"/>
        <v>5403</v>
      </c>
      <c r="BP7" s="69">
        <f t="shared" si="16"/>
        <v>26074</v>
      </c>
      <c r="BQ7" s="69">
        <f t="shared" si="16"/>
        <v>18902</v>
      </c>
      <c r="BR7" s="69">
        <f t="shared" si="16"/>
        <v>17132</v>
      </c>
      <c r="BS7" s="69">
        <f t="shared" si="16"/>
        <v>15542</v>
      </c>
      <c r="BT7" s="69">
        <f t="shared" si="16"/>
        <v>14486</v>
      </c>
      <c r="BU7" s="16">
        <f aca="true" t="shared" si="17" ref="BU7:BU70">SUM(BN7:BT7)</f>
        <v>97539</v>
      </c>
      <c r="BV7" s="24">
        <f aca="true" t="shared" si="18" ref="BV7:CB7">SUM(,BV31,BV58,BV63,BV73)</f>
        <v>0</v>
      </c>
      <c r="BW7" s="15">
        <f t="shared" si="18"/>
        <v>86</v>
      </c>
      <c r="BX7" s="15">
        <f t="shared" si="18"/>
        <v>1718</v>
      </c>
      <c r="BY7" s="15">
        <f t="shared" si="18"/>
        <v>2550</v>
      </c>
      <c r="BZ7" s="15">
        <f t="shared" si="18"/>
        <v>3632</v>
      </c>
      <c r="CA7" s="15">
        <f t="shared" si="18"/>
        <v>3760</v>
      </c>
      <c r="CB7" s="15">
        <f t="shared" si="18"/>
        <v>2984</v>
      </c>
      <c r="CC7" s="15">
        <f aca="true" t="shared" si="19" ref="CC7:CC70">SUM(BV7:CB7)</f>
        <v>14730</v>
      </c>
      <c r="CD7" s="15">
        <f aca="true" t="shared" si="20" ref="CD7:CJ7">SUM(,CD31,CD58,CD63,CD73)</f>
        <v>0</v>
      </c>
      <c r="CE7" s="69">
        <f t="shared" si="20"/>
        <v>77</v>
      </c>
      <c r="CF7" s="69">
        <f t="shared" si="20"/>
        <v>1441</v>
      </c>
      <c r="CG7" s="69">
        <f t="shared" si="20"/>
        <v>2129</v>
      </c>
      <c r="CH7" s="69">
        <f t="shared" si="20"/>
        <v>2971</v>
      </c>
      <c r="CI7" s="69">
        <f t="shared" si="20"/>
        <v>3075</v>
      </c>
      <c r="CJ7" s="69">
        <f t="shared" si="20"/>
        <v>2442</v>
      </c>
      <c r="CK7" s="15">
        <f aca="true" t="shared" si="21" ref="CK7:CK70">SUM(CD7:CJ7)</f>
        <v>12135</v>
      </c>
      <c r="CL7" s="15">
        <f aca="true" t="shared" si="22" ref="CL7:CR7">SUM(,CL31,CL58,CL63,CL73)</f>
        <v>0</v>
      </c>
      <c r="CM7" s="69">
        <f t="shared" si="22"/>
        <v>9</v>
      </c>
      <c r="CN7" s="69">
        <f t="shared" si="22"/>
        <v>270</v>
      </c>
      <c r="CO7" s="69">
        <f t="shared" si="22"/>
        <v>401</v>
      </c>
      <c r="CP7" s="69">
        <f t="shared" si="22"/>
        <v>630</v>
      </c>
      <c r="CQ7" s="69">
        <f t="shared" si="22"/>
        <v>642</v>
      </c>
      <c r="CR7" s="69">
        <f t="shared" si="22"/>
        <v>462</v>
      </c>
      <c r="CS7" s="15">
        <f aca="true" t="shared" si="23" ref="CS7:CS70">SUM(CL7:CR7)</f>
        <v>2414</v>
      </c>
      <c r="CT7" s="15">
        <f aca="true" t="shared" si="24" ref="CT7:CZ7">SUM(,CT31,CT58,CT63,CT73)</f>
        <v>0</v>
      </c>
      <c r="CU7" s="69">
        <f t="shared" si="24"/>
        <v>0</v>
      </c>
      <c r="CV7" s="69">
        <f t="shared" si="24"/>
        <v>7</v>
      </c>
      <c r="CW7" s="69">
        <f t="shared" si="24"/>
        <v>20</v>
      </c>
      <c r="CX7" s="69">
        <f t="shared" si="24"/>
        <v>31</v>
      </c>
      <c r="CY7" s="69">
        <f t="shared" si="24"/>
        <v>43</v>
      </c>
      <c r="CZ7" s="69">
        <f t="shared" si="24"/>
        <v>80</v>
      </c>
      <c r="DA7" s="16">
        <f aca="true" t="shared" si="25" ref="DA7:DA70">SUM(CT7:CZ7)</f>
        <v>181</v>
      </c>
      <c r="DB7" s="24">
        <f aca="true" t="shared" si="26" ref="DB7:DH7">SUM(,DB31,DB58,DB63,DB73)</f>
        <v>0</v>
      </c>
      <c r="DC7" s="15">
        <f t="shared" si="26"/>
        <v>29403</v>
      </c>
      <c r="DD7" s="15">
        <f t="shared" si="26"/>
        <v>78850</v>
      </c>
      <c r="DE7" s="15">
        <f t="shared" si="26"/>
        <v>43451</v>
      </c>
      <c r="DF7" s="15">
        <f t="shared" si="26"/>
        <v>34193</v>
      </c>
      <c r="DG7" s="15">
        <f t="shared" si="26"/>
        <v>27753</v>
      </c>
      <c r="DH7" s="15">
        <f t="shared" si="26"/>
        <v>25451</v>
      </c>
      <c r="DI7" s="15">
        <f aca="true" t="shared" si="27" ref="DI7:DI70">SUM(DB7:DH7)</f>
        <v>239101</v>
      </c>
      <c r="DJ7" s="15">
        <f aca="true" t="shared" si="28" ref="DJ7:DP7">SUM(,DJ31,DJ58,DJ63,DJ73)</f>
        <v>0</v>
      </c>
      <c r="DK7" s="69">
        <f t="shared" si="28"/>
        <v>981</v>
      </c>
      <c r="DL7" s="69">
        <f t="shared" si="28"/>
        <v>6491</v>
      </c>
      <c r="DM7" s="69">
        <f t="shared" si="28"/>
        <v>6229</v>
      </c>
      <c r="DN7" s="69">
        <f t="shared" si="28"/>
        <v>6788</v>
      </c>
      <c r="DO7" s="69">
        <f t="shared" si="28"/>
        <v>7425</v>
      </c>
      <c r="DP7" s="69">
        <f t="shared" si="28"/>
        <v>9695</v>
      </c>
      <c r="DQ7" s="15">
        <f aca="true" t="shared" si="29" ref="DQ7:DQ70">SUM(DJ7:DP7)</f>
        <v>37609</v>
      </c>
      <c r="DR7" s="15">
        <f aca="true" t="shared" si="30" ref="DR7:DX7">SUM(,DR31,DR58,DR63,DR73)</f>
        <v>0</v>
      </c>
      <c r="DS7" s="15">
        <f t="shared" si="30"/>
        <v>0</v>
      </c>
      <c r="DT7" s="69">
        <f t="shared" si="30"/>
        <v>455</v>
      </c>
      <c r="DU7" s="69">
        <f t="shared" si="30"/>
        <v>706</v>
      </c>
      <c r="DV7" s="69">
        <f t="shared" si="30"/>
        <v>622</v>
      </c>
      <c r="DW7" s="69">
        <f t="shared" si="30"/>
        <v>306</v>
      </c>
      <c r="DX7" s="69">
        <f t="shared" si="30"/>
        <v>69</v>
      </c>
      <c r="DY7" s="15">
        <f aca="true" t="shared" si="31" ref="DY7:DY70">SUM(DR7:DX7)</f>
        <v>2158</v>
      </c>
      <c r="DZ7" s="15">
        <f aca="true" t="shared" si="32" ref="DZ7:EF7">SUM(,DZ31,DZ58,DZ63,DZ73)</f>
        <v>0</v>
      </c>
      <c r="EA7" s="69">
        <f t="shared" si="32"/>
        <v>454</v>
      </c>
      <c r="EB7" s="69">
        <f t="shared" si="32"/>
        <v>1705</v>
      </c>
      <c r="EC7" s="69">
        <f t="shared" si="32"/>
        <v>1456</v>
      </c>
      <c r="ED7" s="69">
        <f t="shared" si="32"/>
        <v>1547</v>
      </c>
      <c r="EE7" s="69">
        <f t="shared" si="32"/>
        <v>1638</v>
      </c>
      <c r="EF7" s="69">
        <f t="shared" si="32"/>
        <v>1202</v>
      </c>
      <c r="EG7" s="15">
        <f>SUM(DZ7:EF7)</f>
        <v>8002</v>
      </c>
      <c r="EH7" s="15">
        <f aca="true" t="shared" si="33" ref="EH7:EN7">SUM(,EH31,EH58,EH63,EH73)</f>
        <v>0</v>
      </c>
      <c r="EI7" s="69">
        <f t="shared" si="33"/>
        <v>27968</v>
      </c>
      <c r="EJ7" s="69">
        <f t="shared" si="33"/>
        <v>70199</v>
      </c>
      <c r="EK7" s="69">
        <f t="shared" si="33"/>
        <v>35060</v>
      </c>
      <c r="EL7" s="69">
        <f t="shared" si="33"/>
        <v>25236</v>
      </c>
      <c r="EM7" s="69">
        <f t="shared" si="33"/>
        <v>18384</v>
      </c>
      <c r="EN7" s="69">
        <f t="shared" si="33"/>
        <v>14485</v>
      </c>
      <c r="EO7" s="16">
        <f>SUM(EH7:EN7)</f>
        <v>191332</v>
      </c>
      <c r="EP7" s="24">
        <f aca="true" t="shared" si="34" ref="EP7:EV7">SUM(,EP31,EP58,EP63,EP73)</f>
        <v>0</v>
      </c>
      <c r="EQ7" s="15">
        <f t="shared" si="34"/>
        <v>410</v>
      </c>
      <c r="ER7" s="15">
        <f t="shared" si="34"/>
        <v>1326</v>
      </c>
      <c r="ES7" s="15">
        <f t="shared" si="34"/>
        <v>842</v>
      </c>
      <c r="ET7" s="15">
        <f t="shared" si="34"/>
        <v>753</v>
      </c>
      <c r="EU7" s="15">
        <f t="shared" si="34"/>
        <v>563</v>
      </c>
      <c r="EV7" s="15">
        <f t="shared" si="34"/>
        <v>242</v>
      </c>
      <c r="EW7" s="16">
        <f>SUM(EP7:EV7)</f>
        <v>4136</v>
      </c>
      <c r="EX7" s="24">
        <f aca="true" t="shared" si="35" ref="EX7:FD7">SUM(,EX31,EX58,EX63,EX73)</f>
        <v>0</v>
      </c>
      <c r="EY7" s="15">
        <f t="shared" si="35"/>
        <v>535</v>
      </c>
      <c r="EZ7" s="15">
        <f t="shared" si="35"/>
        <v>1128</v>
      </c>
      <c r="FA7" s="15">
        <f t="shared" si="35"/>
        <v>578</v>
      </c>
      <c r="FB7" s="15">
        <f t="shared" si="35"/>
        <v>504</v>
      </c>
      <c r="FC7" s="15">
        <f t="shared" si="35"/>
        <v>317</v>
      </c>
      <c r="FD7" s="15">
        <f t="shared" si="35"/>
        <v>128</v>
      </c>
      <c r="FE7" s="50">
        <f>SUM(EX7:FD7)</f>
        <v>3190</v>
      </c>
      <c r="FF7" s="24">
        <f aca="true" t="shared" si="36" ref="FF7:FL7">SUM(,FF31,FF58,FF63,FF73)</f>
        <v>4</v>
      </c>
      <c r="FG7" s="15">
        <f t="shared" si="36"/>
        <v>64</v>
      </c>
      <c r="FH7" s="15">
        <f t="shared" si="36"/>
        <v>3950</v>
      </c>
      <c r="FI7" s="15">
        <f t="shared" si="36"/>
        <v>7011</v>
      </c>
      <c r="FJ7" s="15">
        <f t="shared" si="36"/>
        <v>10840</v>
      </c>
      <c r="FK7" s="15">
        <f t="shared" si="36"/>
        <v>16884</v>
      </c>
      <c r="FL7" s="15">
        <f t="shared" si="36"/>
        <v>17472</v>
      </c>
      <c r="FM7" s="15">
        <f>SUM(FF7:FL7)</f>
        <v>56225</v>
      </c>
      <c r="FN7" s="15">
        <f aca="true" t="shared" si="37" ref="FN7:FT7">SUM(,FN31,FN58,FN63,FN73)</f>
        <v>4</v>
      </c>
      <c r="FO7" s="15">
        <f t="shared" si="37"/>
        <v>64</v>
      </c>
      <c r="FP7" s="15">
        <f t="shared" si="37"/>
        <v>2297</v>
      </c>
      <c r="FQ7" s="15">
        <f t="shared" si="37"/>
        <v>3741</v>
      </c>
      <c r="FR7" s="15">
        <f t="shared" si="37"/>
        <v>5940</v>
      </c>
      <c r="FS7" s="15">
        <f t="shared" si="37"/>
        <v>9763</v>
      </c>
      <c r="FT7" s="15">
        <f t="shared" si="37"/>
        <v>9670</v>
      </c>
      <c r="FU7" s="15">
        <f>SUM(FN7:FT7)</f>
        <v>31479</v>
      </c>
      <c r="FV7" s="15">
        <f aca="true" t="shared" si="38" ref="FV7:GB7">SUM(,FV31,FV58,FV63,FV73)</f>
        <v>0</v>
      </c>
      <c r="FW7" s="15">
        <f t="shared" si="38"/>
        <v>0</v>
      </c>
      <c r="FX7" s="15">
        <f t="shared" si="38"/>
        <v>1491</v>
      </c>
      <c r="FY7" s="15">
        <f t="shared" si="38"/>
        <v>2853</v>
      </c>
      <c r="FZ7" s="15">
        <f t="shared" si="38"/>
        <v>3893</v>
      </c>
      <c r="GA7" s="15">
        <f t="shared" si="38"/>
        <v>4119</v>
      </c>
      <c r="GB7" s="15">
        <f t="shared" si="38"/>
        <v>2070</v>
      </c>
      <c r="GC7" s="16">
        <f>SUM(FV7:GB7)</f>
        <v>14426</v>
      </c>
      <c r="GD7" s="24">
        <f aca="true" t="shared" si="39" ref="GD7:GJ7">SUM(,GD31,GD58,GD63,GD73)</f>
        <v>0</v>
      </c>
      <c r="GE7" s="15">
        <f t="shared" si="39"/>
        <v>0</v>
      </c>
      <c r="GF7" s="15">
        <f t="shared" si="39"/>
        <v>162</v>
      </c>
      <c r="GG7" s="15">
        <f t="shared" si="39"/>
        <v>417</v>
      </c>
      <c r="GH7" s="15">
        <f t="shared" si="39"/>
        <v>1007</v>
      </c>
      <c r="GI7" s="15">
        <f t="shared" si="39"/>
        <v>3002</v>
      </c>
      <c r="GJ7" s="15">
        <f t="shared" si="39"/>
        <v>5732</v>
      </c>
      <c r="GK7" s="50">
        <f>SUM(GD7:GJ7)</f>
        <v>10320</v>
      </c>
      <c r="GL7" s="24">
        <f aca="true" t="shared" si="40" ref="GL7:GR7">SUM(,GL31,GL58,GL63,GL73)</f>
        <v>4</v>
      </c>
      <c r="GM7" s="15">
        <f t="shared" si="40"/>
        <v>63691</v>
      </c>
      <c r="GN7" s="15">
        <f t="shared" si="40"/>
        <v>194591</v>
      </c>
      <c r="GO7" s="15">
        <f t="shared" si="40"/>
        <v>120743</v>
      </c>
      <c r="GP7" s="15">
        <f t="shared" si="40"/>
        <v>105454</v>
      </c>
      <c r="GQ7" s="15">
        <f t="shared" si="40"/>
        <v>97634</v>
      </c>
      <c r="GR7" s="15">
        <f t="shared" si="40"/>
        <v>92991</v>
      </c>
      <c r="GS7" s="16">
        <f>SUM(GL7:GR7)</f>
        <v>675108</v>
      </c>
    </row>
    <row r="8" spans="1:201" s="12" customFormat="1" ht="18" customHeight="1">
      <c r="A8" s="23" t="s">
        <v>17</v>
      </c>
      <c r="B8" s="27"/>
      <c r="C8" s="18">
        <f aca="true" t="shared" si="41" ref="C8:H8">K8+BW8+DC8+EQ8+EY8</f>
        <v>362</v>
      </c>
      <c r="D8" s="18">
        <f t="shared" si="41"/>
        <v>793</v>
      </c>
      <c r="E8" s="18">
        <f t="shared" si="41"/>
        <v>650</v>
      </c>
      <c r="F8" s="18">
        <f t="shared" si="41"/>
        <v>509</v>
      </c>
      <c r="G8" s="18">
        <f t="shared" si="41"/>
        <v>458</v>
      </c>
      <c r="H8" s="18">
        <f t="shared" si="41"/>
        <v>600</v>
      </c>
      <c r="I8" s="26">
        <f t="shared" si="1"/>
        <v>3372</v>
      </c>
      <c r="J8" s="27"/>
      <c r="K8" s="18">
        <v>198</v>
      </c>
      <c r="L8" s="18">
        <v>457</v>
      </c>
      <c r="M8" s="18">
        <v>390</v>
      </c>
      <c r="N8" s="18">
        <v>307</v>
      </c>
      <c r="O8" s="18">
        <v>284</v>
      </c>
      <c r="P8" s="18">
        <v>379</v>
      </c>
      <c r="Q8" s="27">
        <f t="shared" si="3"/>
        <v>2015</v>
      </c>
      <c r="R8" s="27"/>
      <c r="S8" s="18">
        <v>127</v>
      </c>
      <c r="T8" s="18">
        <v>205</v>
      </c>
      <c r="U8" s="18">
        <v>128</v>
      </c>
      <c r="V8" s="18">
        <v>97</v>
      </c>
      <c r="W8" s="18">
        <v>89</v>
      </c>
      <c r="X8" s="18">
        <v>113</v>
      </c>
      <c r="Y8" s="27">
        <f t="shared" si="5"/>
        <v>759</v>
      </c>
      <c r="Z8" s="27"/>
      <c r="AA8" s="18">
        <v>0</v>
      </c>
      <c r="AB8" s="18">
        <v>2</v>
      </c>
      <c r="AC8" s="18">
        <v>7</v>
      </c>
      <c r="AD8" s="18">
        <v>8</v>
      </c>
      <c r="AE8" s="18">
        <v>16</v>
      </c>
      <c r="AF8" s="18">
        <v>48</v>
      </c>
      <c r="AG8" s="27">
        <f t="shared" si="7"/>
        <v>81</v>
      </c>
      <c r="AH8" s="27"/>
      <c r="AI8" s="47">
        <v>4</v>
      </c>
      <c r="AJ8" s="47">
        <v>33</v>
      </c>
      <c r="AK8" s="47">
        <v>32</v>
      </c>
      <c r="AL8" s="47">
        <v>28</v>
      </c>
      <c r="AM8" s="47">
        <v>38</v>
      </c>
      <c r="AN8" s="47">
        <v>59</v>
      </c>
      <c r="AO8" s="27">
        <f t="shared" si="9"/>
        <v>194</v>
      </c>
      <c r="AP8" s="27"/>
      <c r="AQ8" s="47">
        <v>0</v>
      </c>
      <c r="AR8" s="47">
        <v>2</v>
      </c>
      <c r="AS8" s="47">
        <v>5</v>
      </c>
      <c r="AT8" s="47">
        <v>6</v>
      </c>
      <c r="AU8" s="47">
        <v>8</v>
      </c>
      <c r="AV8" s="47">
        <v>6</v>
      </c>
      <c r="AW8" s="27">
        <f t="shared" si="11"/>
        <v>27</v>
      </c>
      <c r="AX8" s="27"/>
      <c r="AY8" s="18">
        <v>28</v>
      </c>
      <c r="AZ8" s="18">
        <v>117</v>
      </c>
      <c r="BA8" s="18">
        <v>128</v>
      </c>
      <c r="BB8" s="18">
        <v>78</v>
      </c>
      <c r="BC8" s="18">
        <v>62</v>
      </c>
      <c r="BD8" s="18">
        <v>48</v>
      </c>
      <c r="BE8" s="27">
        <f t="shared" si="13"/>
        <v>461</v>
      </c>
      <c r="BF8" s="27"/>
      <c r="BG8" s="47">
        <v>0</v>
      </c>
      <c r="BH8" s="47">
        <v>0</v>
      </c>
      <c r="BI8" s="47">
        <v>0</v>
      </c>
      <c r="BJ8" s="47">
        <v>1</v>
      </c>
      <c r="BK8" s="47">
        <v>1</v>
      </c>
      <c r="BL8" s="47">
        <v>1</v>
      </c>
      <c r="BM8" s="27">
        <f t="shared" si="15"/>
        <v>3</v>
      </c>
      <c r="BN8" s="27"/>
      <c r="BO8" s="18">
        <v>39</v>
      </c>
      <c r="BP8" s="18">
        <v>98</v>
      </c>
      <c r="BQ8" s="18">
        <v>90</v>
      </c>
      <c r="BR8" s="18">
        <v>89</v>
      </c>
      <c r="BS8" s="18">
        <v>70</v>
      </c>
      <c r="BT8" s="18">
        <v>104</v>
      </c>
      <c r="BU8" s="86">
        <f t="shared" si="17"/>
        <v>490</v>
      </c>
      <c r="BV8" s="27"/>
      <c r="BW8" s="47">
        <v>0</v>
      </c>
      <c r="BX8" s="47">
        <v>14</v>
      </c>
      <c r="BY8" s="47">
        <v>26</v>
      </c>
      <c r="BZ8" s="47">
        <v>28</v>
      </c>
      <c r="CA8" s="47">
        <v>23</v>
      </c>
      <c r="CB8" s="47">
        <v>21</v>
      </c>
      <c r="CC8" s="25">
        <f t="shared" si="19"/>
        <v>112</v>
      </c>
      <c r="CD8" s="25"/>
      <c r="CE8" s="47">
        <v>0</v>
      </c>
      <c r="CF8" s="47">
        <v>14</v>
      </c>
      <c r="CG8" s="47">
        <v>26</v>
      </c>
      <c r="CH8" s="47">
        <v>23</v>
      </c>
      <c r="CI8" s="47">
        <v>21</v>
      </c>
      <c r="CJ8" s="47">
        <v>20</v>
      </c>
      <c r="CK8" s="25">
        <f t="shared" si="21"/>
        <v>104</v>
      </c>
      <c r="CL8" s="25"/>
      <c r="CM8" s="47">
        <v>0</v>
      </c>
      <c r="CN8" s="47">
        <v>0</v>
      </c>
      <c r="CO8" s="47">
        <v>0</v>
      </c>
      <c r="CP8" s="47">
        <v>5</v>
      </c>
      <c r="CQ8" s="47">
        <v>2</v>
      </c>
      <c r="CR8" s="47">
        <v>1</v>
      </c>
      <c r="CS8" s="25">
        <f t="shared" si="23"/>
        <v>8</v>
      </c>
      <c r="CT8" s="25"/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26">
        <f t="shared" si="25"/>
        <v>0</v>
      </c>
      <c r="DB8" s="27"/>
      <c r="DC8" s="18">
        <v>158</v>
      </c>
      <c r="DD8" s="18">
        <v>316</v>
      </c>
      <c r="DE8" s="18">
        <v>227</v>
      </c>
      <c r="DF8" s="18">
        <v>171</v>
      </c>
      <c r="DG8" s="18">
        <v>150</v>
      </c>
      <c r="DH8" s="18">
        <v>196</v>
      </c>
      <c r="DI8" s="25">
        <f t="shared" si="27"/>
        <v>1218</v>
      </c>
      <c r="DJ8" s="25"/>
      <c r="DK8" s="47">
        <v>4</v>
      </c>
      <c r="DL8" s="47">
        <v>30</v>
      </c>
      <c r="DM8" s="47">
        <v>40</v>
      </c>
      <c r="DN8" s="47">
        <v>40</v>
      </c>
      <c r="DO8" s="47">
        <v>43</v>
      </c>
      <c r="DP8" s="47">
        <v>74</v>
      </c>
      <c r="DQ8" s="25">
        <f t="shared" si="29"/>
        <v>231</v>
      </c>
      <c r="DR8" s="25"/>
      <c r="DS8" s="25"/>
      <c r="DT8" s="47">
        <v>0</v>
      </c>
      <c r="DU8" s="47">
        <v>2</v>
      </c>
      <c r="DV8" s="47">
        <v>10</v>
      </c>
      <c r="DW8" s="47">
        <v>1</v>
      </c>
      <c r="DX8" s="47">
        <v>1</v>
      </c>
      <c r="DY8" s="25">
        <f t="shared" si="31"/>
        <v>14</v>
      </c>
      <c r="DZ8" s="25"/>
      <c r="EA8" s="47">
        <v>2</v>
      </c>
      <c r="EB8" s="47">
        <v>8</v>
      </c>
      <c r="EC8" s="47">
        <v>6</v>
      </c>
      <c r="ED8" s="47">
        <v>7</v>
      </c>
      <c r="EE8" s="47">
        <v>13</v>
      </c>
      <c r="EF8" s="47">
        <v>11</v>
      </c>
      <c r="EG8" s="25">
        <f>SUM(DZ8:EF8)</f>
        <v>47</v>
      </c>
      <c r="EH8" s="25"/>
      <c r="EI8" s="18">
        <v>152</v>
      </c>
      <c r="EJ8" s="18">
        <v>278</v>
      </c>
      <c r="EK8" s="18">
        <v>179</v>
      </c>
      <c r="EL8" s="18">
        <v>114</v>
      </c>
      <c r="EM8" s="18">
        <v>93</v>
      </c>
      <c r="EN8" s="18">
        <v>110</v>
      </c>
      <c r="EO8" s="26">
        <f>SUM(EH8:EN8)</f>
        <v>926</v>
      </c>
      <c r="EP8" s="27"/>
      <c r="EQ8" s="47">
        <v>2</v>
      </c>
      <c r="ER8" s="47">
        <v>2</v>
      </c>
      <c r="ES8" s="47">
        <v>5</v>
      </c>
      <c r="ET8" s="47">
        <v>3</v>
      </c>
      <c r="EU8" s="47">
        <v>0</v>
      </c>
      <c r="EV8" s="47">
        <v>3</v>
      </c>
      <c r="EW8" s="26">
        <f>SUM(EP8:EV8)</f>
        <v>15</v>
      </c>
      <c r="EX8" s="27"/>
      <c r="EY8" s="47">
        <v>4</v>
      </c>
      <c r="EZ8" s="47">
        <v>4</v>
      </c>
      <c r="FA8" s="47">
        <v>2</v>
      </c>
      <c r="FB8" s="47">
        <v>0</v>
      </c>
      <c r="FC8" s="47">
        <v>1</v>
      </c>
      <c r="FD8" s="47">
        <v>1</v>
      </c>
      <c r="FE8" s="115">
        <f>SUM(EX8:FD8)</f>
        <v>12</v>
      </c>
      <c r="FF8" s="87">
        <v>0</v>
      </c>
      <c r="FG8" s="47">
        <v>0</v>
      </c>
      <c r="FH8" s="47">
        <v>5</v>
      </c>
      <c r="FI8" s="47">
        <v>25</v>
      </c>
      <c r="FJ8" s="47">
        <v>38</v>
      </c>
      <c r="FK8" s="47">
        <v>72</v>
      </c>
      <c r="FL8" s="47">
        <v>75</v>
      </c>
      <c r="FM8" s="25">
        <f>SUM(FF8:FL8)</f>
        <v>215</v>
      </c>
      <c r="FN8" s="47">
        <v>0</v>
      </c>
      <c r="FO8" s="47">
        <v>0</v>
      </c>
      <c r="FP8" s="47">
        <v>1</v>
      </c>
      <c r="FQ8" s="47">
        <v>16</v>
      </c>
      <c r="FR8" s="47">
        <v>19</v>
      </c>
      <c r="FS8" s="47">
        <v>41</v>
      </c>
      <c r="FT8" s="47">
        <v>43</v>
      </c>
      <c r="FU8" s="25">
        <f>SUM(FN8:FT8)</f>
        <v>120</v>
      </c>
      <c r="FV8" s="25"/>
      <c r="FW8" s="25"/>
      <c r="FX8" s="47">
        <v>4</v>
      </c>
      <c r="FY8" s="47">
        <v>8</v>
      </c>
      <c r="FZ8" s="47">
        <v>15</v>
      </c>
      <c r="GA8" s="47">
        <v>19</v>
      </c>
      <c r="GB8" s="47">
        <v>12</v>
      </c>
      <c r="GC8" s="26">
        <f>SUM(FV8:GB8)</f>
        <v>58</v>
      </c>
      <c r="GD8" s="68"/>
      <c r="GE8" s="18"/>
      <c r="GF8" s="47">
        <v>0</v>
      </c>
      <c r="GG8" s="47">
        <v>1</v>
      </c>
      <c r="GH8" s="47">
        <v>4</v>
      </c>
      <c r="GI8" s="47">
        <v>12</v>
      </c>
      <c r="GJ8" s="47">
        <v>20</v>
      </c>
      <c r="GK8" s="115">
        <f>SUM(GD8:GJ8)</f>
        <v>37</v>
      </c>
      <c r="GL8" s="68">
        <f aca="true" t="shared" si="42" ref="GL8:GR8">B8+FF8</f>
        <v>0</v>
      </c>
      <c r="GM8" s="68">
        <f t="shared" si="42"/>
        <v>362</v>
      </c>
      <c r="GN8" s="68">
        <f t="shared" si="42"/>
        <v>798</v>
      </c>
      <c r="GO8" s="68">
        <f t="shared" si="42"/>
        <v>675</v>
      </c>
      <c r="GP8" s="68">
        <f t="shared" si="42"/>
        <v>547</v>
      </c>
      <c r="GQ8" s="68">
        <f t="shared" si="42"/>
        <v>530</v>
      </c>
      <c r="GR8" s="68">
        <f t="shared" si="42"/>
        <v>675</v>
      </c>
      <c r="GS8" s="26">
        <f>SUM(GL8:GR8)</f>
        <v>3587</v>
      </c>
    </row>
    <row r="9" spans="1:213" s="12" customFormat="1" ht="18" customHeight="1">
      <c r="A9" s="17" t="s">
        <v>18</v>
      </c>
      <c r="B9" s="27"/>
      <c r="C9" s="18">
        <f aca="true" t="shared" si="43" ref="C9:C72">K9+BW9+DC9+EQ9+EY9</f>
        <v>778</v>
      </c>
      <c r="D9" s="18">
        <f aca="true" t="shared" si="44" ref="D9:D30">L9+BX9+DD9+ER9+EZ9</f>
        <v>1447</v>
      </c>
      <c r="E9" s="18">
        <f aca="true" t="shared" si="45" ref="E9:E30">M9+BY9+DE9+ES9+FA9</f>
        <v>1035</v>
      </c>
      <c r="F9" s="18">
        <f aca="true" t="shared" si="46" ref="F9:F30">N9+BZ9+DF9+ET9+FB9</f>
        <v>914</v>
      </c>
      <c r="G9" s="18">
        <f aca="true" t="shared" si="47" ref="G9:G30">O9+CA9+DG9+EU9+FC9</f>
        <v>641</v>
      </c>
      <c r="H9" s="18">
        <f aca="true" t="shared" si="48" ref="H9:H30">P9+CB9+DH9+EV9+FD9</f>
        <v>567</v>
      </c>
      <c r="I9" s="26">
        <f t="shared" si="1"/>
        <v>5382</v>
      </c>
      <c r="J9" s="27"/>
      <c r="K9" s="18">
        <v>412</v>
      </c>
      <c r="L9" s="18">
        <v>842</v>
      </c>
      <c r="M9" s="18">
        <v>630</v>
      </c>
      <c r="N9" s="18">
        <v>555</v>
      </c>
      <c r="O9" s="18">
        <v>391</v>
      </c>
      <c r="P9" s="18">
        <v>388</v>
      </c>
      <c r="Q9" s="27">
        <f t="shared" si="3"/>
        <v>3218</v>
      </c>
      <c r="R9" s="27"/>
      <c r="S9" s="18">
        <v>252</v>
      </c>
      <c r="T9" s="18">
        <v>372</v>
      </c>
      <c r="U9" s="18">
        <v>205</v>
      </c>
      <c r="V9" s="18">
        <v>164</v>
      </c>
      <c r="W9" s="18">
        <v>119</v>
      </c>
      <c r="X9" s="18">
        <v>113</v>
      </c>
      <c r="Y9" s="27">
        <f t="shared" si="5"/>
        <v>1225</v>
      </c>
      <c r="Z9" s="27"/>
      <c r="AA9" s="18">
        <v>0</v>
      </c>
      <c r="AB9" s="18">
        <v>7</v>
      </c>
      <c r="AC9" s="18">
        <v>7</v>
      </c>
      <c r="AD9" s="18">
        <v>32</v>
      </c>
      <c r="AE9" s="18">
        <v>41</v>
      </c>
      <c r="AF9" s="18">
        <v>53</v>
      </c>
      <c r="AG9" s="27">
        <f t="shared" si="7"/>
        <v>140</v>
      </c>
      <c r="AH9" s="27"/>
      <c r="AI9" s="47">
        <v>14</v>
      </c>
      <c r="AJ9" s="47">
        <v>57</v>
      </c>
      <c r="AK9" s="47">
        <v>69</v>
      </c>
      <c r="AL9" s="47">
        <v>67</v>
      </c>
      <c r="AM9" s="47">
        <v>63</v>
      </c>
      <c r="AN9" s="47">
        <v>75</v>
      </c>
      <c r="AO9" s="27">
        <f t="shared" si="9"/>
        <v>345</v>
      </c>
      <c r="AP9" s="27"/>
      <c r="AQ9" s="47">
        <v>0</v>
      </c>
      <c r="AR9" s="47">
        <v>0</v>
      </c>
      <c r="AS9" s="47">
        <v>1</v>
      </c>
      <c r="AT9" s="47">
        <v>1</v>
      </c>
      <c r="AU9" s="47">
        <v>0</v>
      </c>
      <c r="AV9" s="47">
        <v>0</v>
      </c>
      <c r="AW9" s="27">
        <f t="shared" si="11"/>
        <v>2</v>
      </c>
      <c r="AX9" s="27"/>
      <c r="AY9" s="18">
        <v>45</v>
      </c>
      <c r="AZ9" s="18">
        <v>154</v>
      </c>
      <c r="BA9" s="18">
        <v>146</v>
      </c>
      <c r="BB9" s="18">
        <v>113</v>
      </c>
      <c r="BC9" s="18">
        <v>44</v>
      </c>
      <c r="BD9" s="18">
        <v>14</v>
      </c>
      <c r="BE9" s="27">
        <f t="shared" si="13"/>
        <v>516</v>
      </c>
      <c r="BF9" s="27"/>
      <c r="BG9" s="47">
        <v>1</v>
      </c>
      <c r="BH9" s="47">
        <v>7</v>
      </c>
      <c r="BI9" s="47">
        <v>6</v>
      </c>
      <c r="BJ9" s="47">
        <v>6</v>
      </c>
      <c r="BK9" s="47">
        <v>1</v>
      </c>
      <c r="BL9" s="47">
        <v>1</v>
      </c>
      <c r="BM9" s="27">
        <f t="shared" si="15"/>
        <v>22</v>
      </c>
      <c r="BN9" s="27"/>
      <c r="BO9" s="18">
        <v>100</v>
      </c>
      <c r="BP9" s="18">
        <v>245</v>
      </c>
      <c r="BQ9" s="18">
        <v>196</v>
      </c>
      <c r="BR9" s="18">
        <v>172</v>
      </c>
      <c r="BS9" s="18">
        <v>123</v>
      </c>
      <c r="BT9" s="18">
        <v>132</v>
      </c>
      <c r="BU9" s="86">
        <f t="shared" si="17"/>
        <v>968</v>
      </c>
      <c r="BV9" s="27"/>
      <c r="BW9" s="47">
        <v>2</v>
      </c>
      <c r="BX9" s="47">
        <v>18</v>
      </c>
      <c r="BY9" s="47">
        <v>19</v>
      </c>
      <c r="BZ9" s="47">
        <v>46</v>
      </c>
      <c r="CA9" s="47">
        <v>20</v>
      </c>
      <c r="CB9" s="47">
        <v>15</v>
      </c>
      <c r="CC9" s="25">
        <f t="shared" si="19"/>
        <v>120</v>
      </c>
      <c r="CD9" s="25"/>
      <c r="CE9" s="47">
        <v>2</v>
      </c>
      <c r="CF9" s="47">
        <v>16</v>
      </c>
      <c r="CG9" s="47">
        <v>18</v>
      </c>
      <c r="CH9" s="47">
        <v>41</v>
      </c>
      <c r="CI9" s="47">
        <v>18</v>
      </c>
      <c r="CJ9" s="47">
        <v>15</v>
      </c>
      <c r="CK9" s="25">
        <f t="shared" si="21"/>
        <v>110</v>
      </c>
      <c r="CL9" s="25"/>
      <c r="CM9" s="47">
        <v>0</v>
      </c>
      <c r="CN9" s="47">
        <v>2</v>
      </c>
      <c r="CO9" s="47">
        <v>1</v>
      </c>
      <c r="CP9" s="47">
        <v>5</v>
      </c>
      <c r="CQ9" s="47">
        <v>2</v>
      </c>
      <c r="CR9" s="47">
        <v>0</v>
      </c>
      <c r="CS9" s="25">
        <f t="shared" si="23"/>
        <v>10</v>
      </c>
      <c r="CT9" s="25"/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26">
        <f t="shared" si="25"/>
        <v>0</v>
      </c>
      <c r="DB9" s="27"/>
      <c r="DC9" s="18">
        <v>361</v>
      </c>
      <c r="DD9" s="18">
        <v>577</v>
      </c>
      <c r="DE9" s="18">
        <v>381</v>
      </c>
      <c r="DF9" s="18">
        <v>307</v>
      </c>
      <c r="DG9" s="18">
        <v>225</v>
      </c>
      <c r="DH9" s="18">
        <v>164</v>
      </c>
      <c r="DI9" s="25">
        <f t="shared" si="27"/>
        <v>2015</v>
      </c>
      <c r="DJ9" s="25"/>
      <c r="DK9" s="47">
        <v>39</v>
      </c>
      <c r="DL9" s="47">
        <v>62</v>
      </c>
      <c r="DM9" s="47">
        <v>67</v>
      </c>
      <c r="DN9" s="47">
        <v>65</v>
      </c>
      <c r="DO9" s="47">
        <v>64</v>
      </c>
      <c r="DP9" s="47">
        <v>54</v>
      </c>
      <c r="DQ9" s="25">
        <f t="shared" si="29"/>
        <v>351</v>
      </c>
      <c r="DR9" s="25"/>
      <c r="DS9" s="25"/>
      <c r="DT9" s="47">
        <v>8</v>
      </c>
      <c r="DU9" s="47">
        <v>13</v>
      </c>
      <c r="DV9" s="47">
        <v>11</v>
      </c>
      <c r="DW9" s="47">
        <v>1</v>
      </c>
      <c r="DX9" s="47">
        <v>0</v>
      </c>
      <c r="DY9" s="25">
        <f t="shared" si="31"/>
        <v>33</v>
      </c>
      <c r="DZ9" s="25"/>
      <c r="EA9" s="47">
        <v>2</v>
      </c>
      <c r="EB9" s="47">
        <v>9</v>
      </c>
      <c r="EC9" s="47">
        <v>9</v>
      </c>
      <c r="ED9" s="47">
        <v>12</v>
      </c>
      <c r="EE9" s="47">
        <v>19</v>
      </c>
      <c r="EF9" s="47">
        <v>7</v>
      </c>
      <c r="EG9" s="25">
        <f>SUM(DZ9:EF9)</f>
        <v>58</v>
      </c>
      <c r="EH9" s="25"/>
      <c r="EI9" s="18">
        <v>320</v>
      </c>
      <c r="EJ9" s="18">
        <v>498</v>
      </c>
      <c r="EK9" s="18">
        <v>292</v>
      </c>
      <c r="EL9" s="18">
        <v>219</v>
      </c>
      <c r="EM9" s="18">
        <v>141</v>
      </c>
      <c r="EN9" s="18">
        <v>103</v>
      </c>
      <c r="EO9" s="26">
        <f>SUM(EH9:EN9)</f>
        <v>1573</v>
      </c>
      <c r="EP9" s="27"/>
      <c r="EQ9" s="47">
        <v>2</v>
      </c>
      <c r="ER9" s="47">
        <v>8</v>
      </c>
      <c r="ES9" s="47">
        <v>5</v>
      </c>
      <c r="ET9" s="47">
        <v>4</v>
      </c>
      <c r="EU9" s="47">
        <v>3</v>
      </c>
      <c r="EV9" s="47">
        <v>0</v>
      </c>
      <c r="EW9" s="26">
        <f>SUM(EP9:EV9)</f>
        <v>22</v>
      </c>
      <c r="EX9" s="27"/>
      <c r="EY9" s="47">
        <v>1</v>
      </c>
      <c r="EZ9" s="47">
        <v>2</v>
      </c>
      <c r="FA9" s="47">
        <v>0</v>
      </c>
      <c r="FB9" s="47">
        <v>2</v>
      </c>
      <c r="FC9" s="47">
        <v>2</v>
      </c>
      <c r="FD9" s="47">
        <v>0</v>
      </c>
      <c r="FE9" s="115">
        <f>SUM(EX9:FD9)</f>
        <v>7</v>
      </c>
      <c r="FF9" s="87">
        <v>0</v>
      </c>
      <c r="FG9" s="47">
        <v>0</v>
      </c>
      <c r="FH9" s="47">
        <v>24</v>
      </c>
      <c r="FI9" s="47">
        <v>56</v>
      </c>
      <c r="FJ9" s="47">
        <v>79</v>
      </c>
      <c r="FK9" s="47">
        <v>159</v>
      </c>
      <c r="FL9" s="47">
        <v>129</v>
      </c>
      <c r="FM9" s="25">
        <f>SUM(FF9:FL9)</f>
        <v>447</v>
      </c>
      <c r="FN9" s="47">
        <v>0</v>
      </c>
      <c r="FO9" s="47">
        <v>0</v>
      </c>
      <c r="FP9" s="47">
        <v>15</v>
      </c>
      <c r="FQ9" s="47">
        <v>26</v>
      </c>
      <c r="FR9" s="47">
        <v>42</v>
      </c>
      <c r="FS9" s="47">
        <v>116</v>
      </c>
      <c r="FT9" s="47">
        <v>95</v>
      </c>
      <c r="FU9" s="25">
        <f>SUM(FN9:FT9)</f>
        <v>294</v>
      </c>
      <c r="FV9" s="25"/>
      <c r="FW9" s="25"/>
      <c r="FX9" s="47">
        <v>9</v>
      </c>
      <c r="FY9" s="47">
        <v>27</v>
      </c>
      <c r="FZ9" s="47">
        <v>29</v>
      </c>
      <c r="GA9" s="47">
        <v>25</v>
      </c>
      <c r="GB9" s="47">
        <v>11</v>
      </c>
      <c r="GC9" s="26">
        <f>SUM(FV9:GB9)</f>
        <v>101</v>
      </c>
      <c r="GD9" s="68"/>
      <c r="GE9" s="18"/>
      <c r="GF9" s="47">
        <v>0</v>
      </c>
      <c r="GG9" s="47">
        <v>3</v>
      </c>
      <c r="GH9" s="47">
        <v>8</v>
      </c>
      <c r="GI9" s="47">
        <v>18</v>
      </c>
      <c r="GJ9" s="47">
        <v>23</v>
      </c>
      <c r="GK9" s="115">
        <f>SUM(GD9:GJ9)</f>
        <v>52</v>
      </c>
      <c r="GL9" s="68">
        <f aca="true" t="shared" si="49" ref="GL9:GL72">B9+FF9</f>
        <v>0</v>
      </c>
      <c r="GM9" s="68">
        <f aca="true" t="shared" si="50" ref="GM9:GM30">C9+FG9</f>
        <v>778</v>
      </c>
      <c r="GN9" s="68">
        <f aca="true" t="shared" si="51" ref="GN9:GN30">D9+FH9</f>
        <v>1471</v>
      </c>
      <c r="GO9" s="68">
        <f aca="true" t="shared" si="52" ref="GO9:GO30">E9+FI9</f>
        <v>1091</v>
      </c>
      <c r="GP9" s="68">
        <f aca="true" t="shared" si="53" ref="GP9:GP30">F9+FJ9</f>
        <v>993</v>
      </c>
      <c r="GQ9" s="68">
        <f aca="true" t="shared" si="54" ref="GQ9:GQ30">G9+FK9</f>
        <v>800</v>
      </c>
      <c r="GR9" s="68">
        <f aca="true" t="shared" si="55" ref="GR9:GR30">H9+FL9</f>
        <v>696</v>
      </c>
      <c r="GS9" s="26">
        <f>SUM(GL9:GR9)</f>
        <v>5829</v>
      </c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</row>
    <row r="10" spans="1:213" s="12" customFormat="1" ht="18" customHeight="1">
      <c r="A10" s="17" t="s">
        <v>19</v>
      </c>
      <c r="B10" s="27"/>
      <c r="C10" s="18">
        <f t="shared" si="43"/>
        <v>1202</v>
      </c>
      <c r="D10" s="18">
        <f t="shared" si="44"/>
        <v>2593</v>
      </c>
      <c r="E10" s="18">
        <f t="shared" si="45"/>
        <v>1863</v>
      </c>
      <c r="F10" s="18">
        <f t="shared" si="46"/>
        <v>1377</v>
      </c>
      <c r="G10" s="18">
        <f t="shared" si="47"/>
        <v>1380</v>
      </c>
      <c r="H10" s="18">
        <f t="shared" si="48"/>
        <v>1381</v>
      </c>
      <c r="I10" s="26">
        <f t="shared" si="1"/>
        <v>9796</v>
      </c>
      <c r="J10" s="27"/>
      <c r="K10" s="18">
        <v>632</v>
      </c>
      <c r="L10" s="18">
        <v>1449</v>
      </c>
      <c r="M10" s="18">
        <v>1030</v>
      </c>
      <c r="N10" s="18">
        <v>760</v>
      </c>
      <c r="O10" s="18">
        <v>782</v>
      </c>
      <c r="P10" s="18">
        <v>839</v>
      </c>
      <c r="Q10" s="27">
        <f t="shared" si="3"/>
        <v>5492</v>
      </c>
      <c r="R10" s="27"/>
      <c r="S10" s="18">
        <v>433</v>
      </c>
      <c r="T10" s="18">
        <v>736</v>
      </c>
      <c r="U10" s="18">
        <v>415</v>
      </c>
      <c r="V10" s="18">
        <v>269</v>
      </c>
      <c r="W10" s="18">
        <v>249</v>
      </c>
      <c r="X10" s="18">
        <v>283</v>
      </c>
      <c r="Y10" s="27">
        <f t="shared" si="5"/>
        <v>2385</v>
      </c>
      <c r="Z10" s="27"/>
      <c r="AA10" s="18">
        <v>0</v>
      </c>
      <c r="AB10" s="18">
        <v>11</v>
      </c>
      <c r="AC10" s="18">
        <v>16</v>
      </c>
      <c r="AD10" s="18">
        <v>21</v>
      </c>
      <c r="AE10" s="18">
        <v>54</v>
      </c>
      <c r="AF10" s="18">
        <v>134</v>
      </c>
      <c r="AG10" s="27">
        <f t="shared" si="7"/>
        <v>236</v>
      </c>
      <c r="AH10" s="27"/>
      <c r="AI10" s="47">
        <v>17</v>
      </c>
      <c r="AJ10" s="47">
        <v>63</v>
      </c>
      <c r="AK10" s="47">
        <v>59</v>
      </c>
      <c r="AL10" s="47">
        <v>54</v>
      </c>
      <c r="AM10" s="47">
        <v>92</v>
      </c>
      <c r="AN10" s="47">
        <v>127</v>
      </c>
      <c r="AO10" s="27">
        <f t="shared" si="9"/>
        <v>412</v>
      </c>
      <c r="AP10" s="27"/>
      <c r="AQ10" s="47">
        <v>0</v>
      </c>
      <c r="AR10" s="47">
        <v>4</v>
      </c>
      <c r="AS10" s="47">
        <v>5</v>
      </c>
      <c r="AT10" s="47">
        <v>7</v>
      </c>
      <c r="AU10" s="47">
        <v>4</v>
      </c>
      <c r="AV10" s="47">
        <v>5</v>
      </c>
      <c r="AW10" s="27">
        <f t="shared" si="11"/>
        <v>25</v>
      </c>
      <c r="AX10" s="27"/>
      <c r="AY10" s="18">
        <v>68</v>
      </c>
      <c r="AZ10" s="18">
        <v>262</v>
      </c>
      <c r="BA10" s="18">
        <v>202</v>
      </c>
      <c r="BB10" s="18">
        <v>149</v>
      </c>
      <c r="BC10" s="18">
        <v>109</v>
      </c>
      <c r="BD10" s="18">
        <v>33</v>
      </c>
      <c r="BE10" s="27">
        <f t="shared" si="13"/>
        <v>823</v>
      </c>
      <c r="BF10" s="27"/>
      <c r="BG10" s="47">
        <v>3</v>
      </c>
      <c r="BH10" s="47">
        <v>33</v>
      </c>
      <c r="BI10" s="47">
        <v>36</v>
      </c>
      <c r="BJ10" s="47">
        <v>29</v>
      </c>
      <c r="BK10" s="47">
        <v>16</v>
      </c>
      <c r="BL10" s="47">
        <v>4</v>
      </c>
      <c r="BM10" s="27">
        <f t="shared" si="15"/>
        <v>121</v>
      </c>
      <c r="BN10" s="27"/>
      <c r="BO10" s="18">
        <v>111</v>
      </c>
      <c r="BP10" s="18">
        <v>340</v>
      </c>
      <c r="BQ10" s="18">
        <v>297</v>
      </c>
      <c r="BR10" s="18">
        <v>231</v>
      </c>
      <c r="BS10" s="18">
        <v>258</v>
      </c>
      <c r="BT10" s="18">
        <v>253</v>
      </c>
      <c r="BU10" s="86">
        <f t="shared" si="17"/>
        <v>1490</v>
      </c>
      <c r="BV10" s="27"/>
      <c r="BW10" s="47">
        <v>4</v>
      </c>
      <c r="BX10" s="47">
        <v>27</v>
      </c>
      <c r="BY10" s="47">
        <v>61</v>
      </c>
      <c r="BZ10" s="47">
        <v>70</v>
      </c>
      <c r="CA10" s="47">
        <v>61</v>
      </c>
      <c r="CB10" s="47">
        <v>40</v>
      </c>
      <c r="CC10" s="25">
        <f t="shared" si="19"/>
        <v>263</v>
      </c>
      <c r="CD10" s="25"/>
      <c r="CE10" s="47">
        <v>4</v>
      </c>
      <c r="CF10" s="47">
        <v>21</v>
      </c>
      <c r="CG10" s="47">
        <v>55</v>
      </c>
      <c r="CH10" s="47">
        <v>59</v>
      </c>
      <c r="CI10" s="47">
        <v>56</v>
      </c>
      <c r="CJ10" s="47">
        <v>38</v>
      </c>
      <c r="CK10" s="25">
        <f t="shared" si="21"/>
        <v>233</v>
      </c>
      <c r="CL10" s="25"/>
      <c r="CM10" s="47">
        <v>0</v>
      </c>
      <c r="CN10" s="47">
        <v>6</v>
      </c>
      <c r="CO10" s="47">
        <v>6</v>
      </c>
      <c r="CP10" s="47">
        <v>11</v>
      </c>
      <c r="CQ10" s="47">
        <v>5</v>
      </c>
      <c r="CR10" s="47">
        <v>2</v>
      </c>
      <c r="CS10" s="25">
        <f t="shared" si="23"/>
        <v>30</v>
      </c>
      <c r="CT10" s="25"/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26">
        <f t="shared" si="25"/>
        <v>0</v>
      </c>
      <c r="DB10" s="27"/>
      <c r="DC10" s="18">
        <v>553</v>
      </c>
      <c r="DD10" s="18">
        <v>1075</v>
      </c>
      <c r="DE10" s="18">
        <v>743</v>
      </c>
      <c r="DF10" s="18">
        <v>526</v>
      </c>
      <c r="DG10" s="18">
        <v>521</v>
      </c>
      <c r="DH10" s="18">
        <v>491</v>
      </c>
      <c r="DI10" s="25">
        <f t="shared" si="27"/>
        <v>3909</v>
      </c>
      <c r="DJ10" s="25"/>
      <c r="DK10" s="47">
        <v>49</v>
      </c>
      <c r="DL10" s="47">
        <v>166</v>
      </c>
      <c r="DM10" s="47">
        <v>171</v>
      </c>
      <c r="DN10" s="47">
        <v>154</v>
      </c>
      <c r="DO10" s="47">
        <v>201</v>
      </c>
      <c r="DP10" s="47">
        <v>212</v>
      </c>
      <c r="DQ10" s="25">
        <f t="shared" si="29"/>
        <v>953</v>
      </c>
      <c r="DR10" s="25"/>
      <c r="DS10" s="25"/>
      <c r="DT10" s="47">
        <v>4</v>
      </c>
      <c r="DU10" s="47">
        <v>20</v>
      </c>
      <c r="DV10" s="47">
        <v>7</v>
      </c>
      <c r="DW10" s="47">
        <v>6</v>
      </c>
      <c r="DX10" s="47">
        <v>0</v>
      </c>
      <c r="DY10" s="25">
        <f t="shared" si="31"/>
        <v>37</v>
      </c>
      <c r="DZ10" s="25"/>
      <c r="EA10" s="47">
        <v>7</v>
      </c>
      <c r="EB10" s="47">
        <v>24</v>
      </c>
      <c r="EC10" s="47">
        <v>35</v>
      </c>
      <c r="ED10" s="47">
        <v>36</v>
      </c>
      <c r="EE10" s="47">
        <v>36</v>
      </c>
      <c r="EF10" s="47">
        <v>21</v>
      </c>
      <c r="EG10" s="25">
        <f>SUM(DZ10:EF10)</f>
        <v>159</v>
      </c>
      <c r="EH10" s="25"/>
      <c r="EI10" s="18">
        <v>497</v>
      </c>
      <c r="EJ10" s="18">
        <v>881</v>
      </c>
      <c r="EK10" s="18">
        <v>517</v>
      </c>
      <c r="EL10" s="18">
        <v>329</v>
      </c>
      <c r="EM10" s="18">
        <v>278</v>
      </c>
      <c r="EN10" s="18">
        <v>258</v>
      </c>
      <c r="EO10" s="26">
        <f>SUM(EH10:EN10)</f>
        <v>2760</v>
      </c>
      <c r="EP10" s="27"/>
      <c r="EQ10" s="47">
        <v>6</v>
      </c>
      <c r="ER10" s="47">
        <v>22</v>
      </c>
      <c r="ES10" s="47">
        <v>19</v>
      </c>
      <c r="ET10" s="47">
        <v>14</v>
      </c>
      <c r="EU10" s="47">
        <v>11</v>
      </c>
      <c r="EV10" s="47">
        <v>5</v>
      </c>
      <c r="EW10" s="26">
        <f>SUM(EP10:EV10)</f>
        <v>77</v>
      </c>
      <c r="EX10" s="27"/>
      <c r="EY10" s="47">
        <v>7</v>
      </c>
      <c r="EZ10" s="47">
        <v>20</v>
      </c>
      <c r="FA10" s="47">
        <v>10</v>
      </c>
      <c r="FB10" s="47">
        <v>7</v>
      </c>
      <c r="FC10" s="47">
        <v>5</v>
      </c>
      <c r="FD10" s="47">
        <v>6</v>
      </c>
      <c r="FE10" s="115">
        <f>SUM(EX10:FD10)</f>
        <v>55</v>
      </c>
      <c r="FF10" s="87">
        <v>2</v>
      </c>
      <c r="FG10" s="47">
        <v>3</v>
      </c>
      <c r="FH10" s="47">
        <v>67</v>
      </c>
      <c r="FI10" s="47">
        <v>102</v>
      </c>
      <c r="FJ10" s="47">
        <v>167</v>
      </c>
      <c r="FK10" s="47">
        <v>281</v>
      </c>
      <c r="FL10" s="47">
        <v>259</v>
      </c>
      <c r="FM10" s="25">
        <f>SUM(FF10:FL10)</f>
        <v>881</v>
      </c>
      <c r="FN10" s="47">
        <v>2</v>
      </c>
      <c r="FO10" s="47">
        <v>3</v>
      </c>
      <c r="FP10" s="47">
        <v>45</v>
      </c>
      <c r="FQ10" s="47">
        <v>57</v>
      </c>
      <c r="FR10" s="47">
        <v>99</v>
      </c>
      <c r="FS10" s="47">
        <v>186</v>
      </c>
      <c r="FT10" s="47">
        <v>158</v>
      </c>
      <c r="FU10" s="25">
        <f>SUM(FN10:FT10)</f>
        <v>550</v>
      </c>
      <c r="FV10" s="25"/>
      <c r="FW10" s="25"/>
      <c r="FX10" s="47">
        <v>19</v>
      </c>
      <c r="FY10" s="47">
        <v>40</v>
      </c>
      <c r="FZ10" s="47">
        <v>54</v>
      </c>
      <c r="GA10" s="47">
        <v>57</v>
      </c>
      <c r="GB10" s="47">
        <v>31</v>
      </c>
      <c r="GC10" s="26">
        <f>SUM(FV10:GB10)</f>
        <v>201</v>
      </c>
      <c r="GD10" s="68"/>
      <c r="GE10" s="18"/>
      <c r="GF10" s="47">
        <v>3</v>
      </c>
      <c r="GG10" s="47">
        <v>5</v>
      </c>
      <c r="GH10" s="47">
        <v>14</v>
      </c>
      <c r="GI10" s="47">
        <v>38</v>
      </c>
      <c r="GJ10" s="47">
        <v>70</v>
      </c>
      <c r="GK10" s="115">
        <f>SUM(GD10:GJ10)</f>
        <v>130</v>
      </c>
      <c r="GL10" s="68">
        <f t="shared" si="49"/>
        <v>2</v>
      </c>
      <c r="GM10" s="68">
        <f t="shared" si="50"/>
        <v>1205</v>
      </c>
      <c r="GN10" s="68">
        <f t="shared" si="51"/>
        <v>2660</v>
      </c>
      <c r="GO10" s="68">
        <f t="shared" si="52"/>
        <v>1965</v>
      </c>
      <c r="GP10" s="68">
        <f t="shared" si="53"/>
        <v>1544</v>
      </c>
      <c r="GQ10" s="68">
        <f t="shared" si="54"/>
        <v>1661</v>
      </c>
      <c r="GR10" s="68">
        <f t="shared" si="55"/>
        <v>1640</v>
      </c>
      <c r="GS10" s="26">
        <f>SUM(GL10:GR10)</f>
        <v>10677</v>
      </c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</row>
    <row r="11" spans="1:213" s="12" customFormat="1" ht="18" customHeight="1">
      <c r="A11" s="17" t="s">
        <v>20</v>
      </c>
      <c r="B11" s="27"/>
      <c r="C11" s="18">
        <f t="shared" si="43"/>
        <v>1569</v>
      </c>
      <c r="D11" s="18">
        <f t="shared" si="44"/>
        <v>5437</v>
      </c>
      <c r="E11" s="18">
        <f t="shared" si="45"/>
        <v>3171</v>
      </c>
      <c r="F11" s="18">
        <f t="shared" si="46"/>
        <v>2649</v>
      </c>
      <c r="G11" s="18">
        <f t="shared" si="47"/>
        <v>2458</v>
      </c>
      <c r="H11" s="18">
        <f t="shared" si="48"/>
        <v>2330</v>
      </c>
      <c r="I11" s="26">
        <f t="shared" si="1"/>
        <v>17614</v>
      </c>
      <c r="J11" s="27"/>
      <c r="K11" s="18">
        <v>821</v>
      </c>
      <c r="L11" s="18">
        <v>3115</v>
      </c>
      <c r="M11" s="18">
        <v>1939</v>
      </c>
      <c r="N11" s="18">
        <v>1623</v>
      </c>
      <c r="O11" s="18">
        <v>1518</v>
      </c>
      <c r="P11" s="18">
        <v>1491</v>
      </c>
      <c r="Q11" s="27">
        <f t="shared" si="3"/>
        <v>10507</v>
      </c>
      <c r="R11" s="27"/>
      <c r="S11" s="18">
        <v>612</v>
      </c>
      <c r="T11" s="18">
        <v>1736</v>
      </c>
      <c r="U11" s="18">
        <v>788</v>
      </c>
      <c r="V11" s="18">
        <v>598</v>
      </c>
      <c r="W11" s="18">
        <v>496</v>
      </c>
      <c r="X11" s="18">
        <v>444</v>
      </c>
      <c r="Y11" s="27">
        <f t="shared" si="5"/>
        <v>4674</v>
      </c>
      <c r="Z11" s="27"/>
      <c r="AA11" s="18">
        <v>0</v>
      </c>
      <c r="AB11" s="18">
        <v>13</v>
      </c>
      <c r="AC11" s="18">
        <v>24</v>
      </c>
      <c r="AD11" s="18">
        <v>39</v>
      </c>
      <c r="AE11" s="18">
        <v>97</v>
      </c>
      <c r="AF11" s="18">
        <v>207</v>
      </c>
      <c r="AG11" s="27">
        <f t="shared" si="7"/>
        <v>380</v>
      </c>
      <c r="AH11" s="27"/>
      <c r="AI11" s="47">
        <v>21</v>
      </c>
      <c r="AJ11" s="47">
        <v>181</v>
      </c>
      <c r="AK11" s="47">
        <v>187</v>
      </c>
      <c r="AL11" s="47">
        <v>152</v>
      </c>
      <c r="AM11" s="47">
        <v>168</v>
      </c>
      <c r="AN11" s="47">
        <v>226</v>
      </c>
      <c r="AO11" s="27">
        <f t="shared" si="9"/>
        <v>935</v>
      </c>
      <c r="AP11" s="27"/>
      <c r="AQ11" s="47">
        <v>0</v>
      </c>
      <c r="AR11" s="47">
        <v>18</v>
      </c>
      <c r="AS11" s="47">
        <v>9</v>
      </c>
      <c r="AT11" s="47">
        <v>20</v>
      </c>
      <c r="AU11" s="47">
        <v>23</v>
      </c>
      <c r="AV11" s="47">
        <v>30</v>
      </c>
      <c r="AW11" s="27">
        <f t="shared" si="11"/>
        <v>100</v>
      </c>
      <c r="AX11" s="27"/>
      <c r="AY11" s="18">
        <v>67</v>
      </c>
      <c r="AZ11" s="18">
        <v>430</v>
      </c>
      <c r="BA11" s="18">
        <v>402</v>
      </c>
      <c r="BB11" s="18">
        <v>281</v>
      </c>
      <c r="BC11" s="18">
        <v>259</v>
      </c>
      <c r="BD11" s="18">
        <v>141</v>
      </c>
      <c r="BE11" s="27">
        <f t="shared" si="13"/>
        <v>1580</v>
      </c>
      <c r="BF11" s="27"/>
      <c r="BG11" s="47">
        <v>9</v>
      </c>
      <c r="BH11" s="47">
        <v>86</v>
      </c>
      <c r="BI11" s="47">
        <v>65</v>
      </c>
      <c r="BJ11" s="47">
        <v>57</v>
      </c>
      <c r="BK11" s="47">
        <v>49</v>
      </c>
      <c r="BL11" s="47">
        <v>15</v>
      </c>
      <c r="BM11" s="27">
        <f t="shared" si="15"/>
        <v>281</v>
      </c>
      <c r="BN11" s="27"/>
      <c r="BO11" s="18">
        <v>112</v>
      </c>
      <c r="BP11" s="18">
        <v>651</v>
      </c>
      <c r="BQ11" s="18">
        <v>464</v>
      </c>
      <c r="BR11" s="18">
        <v>476</v>
      </c>
      <c r="BS11" s="18">
        <v>426</v>
      </c>
      <c r="BT11" s="18">
        <v>428</v>
      </c>
      <c r="BU11" s="86">
        <f t="shared" si="17"/>
        <v>2557</v>
      </c>
      <c r="BV11" s="27"/>
      <c r="BW11" s="47">
        <v>0</v>
      </c>
      <c r="BX11" s="47">
        <v>26</v>
      </c>
      <c r="BY11" s="47">
        <v>35</v>
      </c>
      <c r="BZ11" s="47">
        <v>51</v>
      </c>
      <c r="CA11" s="47">
        <v>77</v>
      </c>
      <c r="CB11" s="47">
        <v>56</v>
      </c>
      <c r="CC11" s="25">
        <f t="shared" si="19"/>
        <v>245</v>
      </c>
      <c r="CD11" s="25"/>
      <c r="CE11" s="47">
        <v>0</v>
      </c>
      <c r="CF11" s="47">
        <v>18</v>
      </c>
      <c r="CG11" s="47">
        <v>30</v>
      </c>
      <c r="CH11" s="47">
        <v>42</v>
      </c>
      <c r="CI11" s="47">
        <v>59</v>
      </c>
      <c r="CJ11" s="47">
        <v>41</v>
      </c>
      <c r="CK11" s="25">
        <f t="shared" si="21"/>
        <v>190</v>
      </c>
      <c r="CL11" s="25"/>
      <c r="CM11" s="47">
        <v>0</v>
      </c>
      <c r="CN11" s="47">
        <v>8</v>
      </c>
      <c r="CO11" s="47">
        <v>5</v>
      </c>
      <c r="CP11" s="47">
        <v>9</v>
      </c>
      <c r="CQ11" s="47">
        <v>17</v>
      </c>
      <c r="CR11" s="47">
        <v>15</v>
      </c>
      <c r="CS11" s="25">
        <f t="shared" si="23"/>
        <v>54</v>
      </c>
      <c r="CT11" s="25"/>
      <c r="CU11" s="47">
        <v>0</v>
      </c>
      <c r="CV11" s="47">
        <v>0</v>
      </c>
      <c r="CW11" s="47">
        <v>0</v>
      </c>
      <c r="CX11" s="47">
        <v>0</v>
      </c>
      <c r="CY11" s="47">
        <v>1</v>
      </c>
      <c r="CZ11" s="47">
        <v>0</v>
      </c>
      <c r="DA11" s="26">
        <f t="shared" si="25"/>
        <v>1</v>
      </c>
      <c r="DB11" s="27"/>
      <c r="DC11" s="18">
        <v>714</v>
      </c>
      <c r="DD11" s="18">
        <v>2213</v>
      </c>
      <c r="DE11" s="18">
        <v>1162</v>
      </c>
      <c r="DF11" s="18">
        <v>932</v>
      </c>
      <c r="DG11" s="18">
        <v>830</v>
      </c>
      <c r="DH11" s="18">
        <v>765</v>
      </c>
      <c r="DI11" s="25">
        <f t="shared" si="27"/>
        <v>6616</v>
      </c>
      <c r="DJ11" s="25"/>
      <c r="DK11" s="47">
        <v>33</v>
      </c>
      <c r="DL11" s="47">
        <v>199</v>
      </c>
      <c r="DM11" s="47">
        <v>185</v>
      </c>
      <c r="DN11" s="47">
        <v>213</v>
      </c>
      <c r="DO11" s="47">
        <v>223</v>
      </c>
      <c r="DP11" s="47">
        <v>298</v>
      </c>
      <c r="DQ11" s="25">
        <f t="shared" si="29"/>
        <v>1151</v>
      </c>
      <c r="DR11" s="25"/>
      <c r="DS11" s="25"/>
      <c r="DT11" s="47">
        <v>10</v>
      </c>
      <c r="DU11" s="47">
        <v>19</v>
      </c>
      <c r="DV11" s="47">
        <v>19</v>
      </c>
      <c r="DW11" s="47">
        <v>17</v>
      </c>
      <c r="DX11" s="47">
        <v>0</v>
      </c>
      <c r="DY11" s="25">
        <f t="shared" si="31"/>
        <v>65</v>
      </c>
      <c r="DZ11" s="25"/>
      <c r="EA11" s="47">
        <v>9</v>
      </c>
      <c r="EB11" s="47">
        <v>30</v>
      </c>
      <c r="EC11" s="47">
        <v>38</v>
      </c>
      <c r="ED11" s="47">
        <v>43</v>
      </c>
      <c r="EE11" s="47">
        <v>33</v>
      </c>
      <c r="EF11" s="47">
        <v>33</v>
      </c>
      <c r="EG11" s="25">
        <f>SUM(DZ11:EF11)</f>
        <v>186</v>
      </c>
      <c r="EH11" s="25"/>
      <c r="EI11" s="18">
        <v>672</v>
      </c>
      <c r="EJ11" s="18">
        <v>1974</v>
      </c>
      <c r="EK11" s="18">
        <v>920</v>
      </c>
      <c r="EL11" s="18">
        <v>657</v>
      </c>
      <c r="EM11" s="18">
        <v>557</v>
      </c>
      <c r="EN11" s="18">
        <v>434</v>
      </c>
      <c r="EO11" s="26">
        <f>SUM(EH11:EN11)</f>
        <v>5214</v>
      </c>
      <c r="EP11" s="27"/>
      <c r="EQ11" s="47">
        <v>13</v>
      </c>
      <c r="ER11" s="47">
        <v>40</v>
      </c>
      <c r="ES11" s="47">
        <v>22</v>
      </c>
      <c r="ET11" s="47">
        <v>24</v>
      </c>
      <c r="EU11" s="47">
        <v>21</v>
      </c>
      <c r="EV11" s="47">
        <v>14</v>
      </c>
      <c r="EW11" s="26">
        <f>SUM(EP11:EV11)</f>
        <v>134</v>
      </c>
      <c r="EX11" s="27"/>
      <c r="EY11" s="47">
        <v>21</v>
      </c>
      <c r="EZ11" s="47">
        <v>43</v>
      </c>
      <c r="FA11" s="47">
        <v>13</v>
      </c>
      <c r="FB11" s="47">
        <v>19</v>
      </c>
      <c r="FC11" s="47">
        <v>12</v>
      </c>
      <c r="FD11" s="47">
        <v>4</v>
      </c>
      <c r="FE11" s="115">
        <f>SUM(EX11:FD11)</f>
        <v>112</v>
      </c>
      <c r="FF11" s="87">
        <v>0</v>
      </c>
      <c r="FG11" s="47">
        <v>0</v>
      </c>
      <c r="FH11" s="47">
        <v>99</v>
      </c>
      <c r="FI11" s="47">
        <v>183</v>
      </c>
      <c r="FJ11" s="47">
        <v>267</v>
      </c>
      <c r="FK11" s="47">
        <v>442</v>
      </c>
      <c r="FL11" s="47">
        <v>452</v>
      </c>
      <c r="FM11" s="25">
        <f>SUM(FF11:FL11)</f>
        <v>1443</v>
      </c>
      <c r="FN11" s="47">
        <v>0</v>
      </c>
      <c r="FO11" s="47">
        <v>0</v>
      </c>
      <c r="FP11" s="47">
        <v>64</v>
      </c>
      <c r="FQ11" s="47">
        <v>109</v>
      </c>
      <c r="FR11" s="47">
        <v>150</v>
      </c>
      <c r="FS11" s="47">
        <v>257</v>
      </c>
      <c r="FT11" s="47">
        <v>272</v>
      </c>
      <c r="FU11" s="25">
        <f>SUM(FN11:FT11)</f>
        <v>852</v>
      </c>
      <c r="FV11" s="25"/>
      <c r="FW11" s="25"/>
      <c r="FX11" s="47">
        <v>30</v>
      </c>
      <c r="FY11" s="47">
        <v>62</v>
      </c>
      <c r="FZ11" s="47">
        <v>101</v>
      </c>
      <c r="GA11" s="47">
        <v>110</v>
      </c>
      <c r="GB11" s="47">
        <v>60</v>
      </c>
      <c r="GC11" s="26">
        <f>SUM(FV11:GB11)</f>
        <v>363</v>
      </c>
      <c r="GD11" s="68"/>
      <c r="GE11" s="18"/>
      <c r="GF11" s="47">
        <v>5</v>
      </c>
      <c r="GG11" s="47">
        <v>12</v>
      </c>
      <c r="GH11" s="47">
        <v>16</v>
      </c>
      <c r="GI11" s="47">
        <v>75</v>
      </c>
      <c r="GJ11" s="47">
        <v>120</v>
      </c>
      <c r="GK11" s="115">
        <f>SUM(GD11:GJ11)</f>
        <v>228</v>
      </c>
      <c r="GL11" s="68">
        <f t="shared" si="49"/>
        <v>0</v>
      </c>
      <c r="GM11" s="68">
        <f t="shared" si="50"/>
        <v>1569</v>
      </c>
      <c r="GN11" s="68">
        <f t="shared" si="51"/>
        <v>5536</v>
      </c>
      <c r="GO11" s="68">
        <f t="shared" si="52"/>
        <v>3354</v>
      </c>
      <c r="GP11" s="68">
        <f t="shared" si="53"/>
        <v>2916</v>
      </c>
      <c r="GQ11" s="68">
        <f t="shared" si="54"/>
        <v>2900</v>
      </c>
      <c r="GR11" s="68">
        <f t="shared" si="55"/>
        <v>2782</v>
      </c>
      <c r="GS11" s="26">
        <f>SUM(GL11:GR11)</f>
        <v>19057</v>
      </c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</row>
    <row r="12" spans="1:218" s="12" customFormat="1" ht="18" customHeight="1">
      <c r="A12" s="17" t="s">
        <v>21</v>
      </c>
      <c r="B12" s="27"/>
      <c r="C12" s="18">
        <f t="shared" si="43"/>
        <v>1408</v>
      </c>
      <c r="D12" s="18">
        <f t="shared" si="44"/>
        <v>3401</v>
      </c>
      <c r="E12" s="18">
        <f t="shared" si="45"/>
        <v>2209</v>
      </c>
      <c r="F12" s="18">
        <f t="shared" si="46"/>
        <v>2066</v>
      </c>
      <c r="G12" s="18">
        <f t="shared" si="47"/>
        <v>1735</v>
      </c>
      <c r="H12" s="18">
        <f t="shared" si="48"/>
        <v>1660</v>
      </c>
      <c r="I12" s="26">
        <f t="shared" si="1"/>
        <v>12479</v>
      </c>
      <c r="J12" s="27"/>
      <c r="K12" s="18">
        <v>733</v>
      </c>
      <c r="L12" s="18">
        <v>1936</v>
      </c>
      <c r="M12" s="18">
        <v>1310</v>
      </c>
      <c r="N12" s="18">
        <v>1232</v>
      </c>
      <c r="O12" s="18">
        <v>1072</v>
      </c>
      <c r="P12" s="18">
        <v>1054</v>
      </c>
      <c r="Q12" s="27">
        <f t="shared" si="3"/>
        <v>7337</v>
      </c>
      <c r="R12" s="27"/>
      <c r="S12" s="18">
        <v>513</v>
      </c>
      <c r="T12" s="18">
        <v>955</v>
      </c>
      <c r="U12" s="18">
        <v>484</v>
      </c>
      <c r="V12" s="18">
        <v>417</v>
      </c>
      <c r="W12" s="18">
        <v>355</v>
      </c>
      <c r="X12" s="18">
        <v>312</v>
      </c>
      <c r="Y12" s="27">
        <f t="shared" si="5"/>
        <v>3036</v>
      </c>
      <c r="Z12" s="27"/>
      <c r="AA12" s="18">
        <v>0</v>
      </c>
      <c r="AB12" s="18">
        <v>6</v>
      </c>
      <c r="AC12" s="18">
        <v>19</v>
      </c>
      <c r="AD12" s="18">
        <v>42</v>
      </c>
      <c r="AE12" s="18">
        <v>88</v>
      </c>
      <c r="AF12" s="18">
        <v>158</v>
      </c>
      <c r="AG12" s="27">
        <f t="shared" si="7"/>
        <v>313</v>
      </c>
      <c r="AH12" s="27"/>
      <c r="AI12" s="47">
        <v>17</v>
      </c>
      <c r="AJ12" s="47">
        <v>120</v>
      </c>
      <c r="AK12" s="47">
        <v>153</v>
      </c>
      <c r="AL12" s="47">
        <v>135</v>
      </c>
      <c r="AM12" s="47">
        <v>125</v>
      </c>
      <c r="AN12" s="47">
        <v>172</v>
      </c>
      <c r="AO12" s="27">
        <f t="shared" si="9"/>
        <v>722</v>
      </c>
      <c r="AP12" s="27"/>
      <c r="AQ12" s="47">
        <v>0</v>
      </c>
      <c r="AR12" s="47">
        <v>2</v>
      </c>
      <c r="AS12" s="47">
        <v>2</v>
      </c>
      <c r="AT12" s="47">
        <v>9</v>
      </c>
      <c r="AU12" s="47">
        <v>4</v>
      </c>
      <c r="AV12" s="47">
        <v>9</v>
      </c>
      <c r="AW12" s="27">
        <f t="shared" si="11"/>
        <v>26</v>
      </c>
      <c r="AX12" s="27"/>
      <c r="AY12" s="18">
        <v>95</v>
      </c>
      <c r="AZ12" s="18">
        <v>315</v>
      </c>
      <c r="BA12" s="18">
        <v>239</v>
      </c>
      <c r="BB12" s="18">
        <v>217</v>
      </c>
      <c r="BC12" s="18">
        <v>126</v>
      </c>
      <c r="BD12" s="18">
        <v>62</v>
      </c>
      <c r="BE12" s="27">
        <f t="shared" si="13"/>
        <v>1054</v>
      </c>
      <c r="BF12" s="27"/>
      <c r="BG12" s="47">
        <v>4</v>
      </c>
      <c r="BH12" s="47">
        <v>59</v>
      </c>
      <c r="BI12" s="47">
        <v>47</v>
      </c>
      <c r="BJ12" s="47">
        <v>65</v>
      </c>
      <c r="BK12" s="47">
        <v>53</v>
      </c>
      <c r="BL12" s="47">
        <v>21</v>
      </c>
      <c r="BM12" s="27">
        <f t="shared" si="15"/>
        <v>249</v>
      </c>
      <c r="BN12" s="27"/>
      <c r="BO12" s="18">
        <v>104</v>
      </c>
      <c r="BP12" s="18">
        <v>479</v>
      </c>
      <c r="BQ12" s="18">
        <v>366</v>
      </c>
      <c r="BR12" s="18">
        <v>347</v>
      </c>
      <c r="BS12" s="18">
        <v>321</v>
      </c>
      <c r="BT12" s="18">
        <v>320</v>
      </c>
      <c r="BU12" s="86">
        <f t="shared" si="17"/>
        <v>1937</v>
      </c>
      <c r="BV12" s="27"/>
      <c r="BW12" s="47">
        <v>0</v>
      </c>
      <c r="BX12" s="47">
        <v>26</v>
      </c>
      <c r="BY12" s="47">
        <v>40</v>
      </c>
      <c r="BZ12" s="47">
        <v>78</v>
      </c>
      <c r="CA12" s="47">
        <v>61</v>
      </c>
      <c r="CB12" s="47">
        <v>60</v>
      </c>
      <c r="CC12" s="25">
        <f t="shared" si="19"/>
        <v>265</v>
      </c>
      <c r="CD12" s="25"/>
      <c r="CE12" s="47">
        <v>0</v>
      </c>
      <c r="CF12" s="47">
        <v>14</v>
      </c>
      <c r="CG12" s="47">
        <v>26</v>
      </c>
      <c r="CH12" s="47">
        <v>50</v>
      </c>
      <c r="CI12" s="47">
        <v>38</v>
      </c>
      <c r="CJ12" s="47">
        <v>43</v>
      </c>
      <c r="CK12" s="25">
        <f t="shared" si="21"/>
        <v>171</v>
      </c>
      <c r="CL12" s="25"/>
      <c r="CM12" s="47">
        <v>0</v>
      </c>
      <c r="CN12" s="47">
        <v>12</v>
      </c>
      <c r="CO12" s="47">
        <v>14</v>
      </c>
      <c r="CP12" s="47">
        <v>28</v>
      </c>
      <c r="CQ12" s="47">
        <v>23</v>
      </c>
      <c r="CR12" s="47">
        <v>17</v>
      </c>
      <c r="CS12" s="25">
        <f t="shared" si="23"/>
        <v>94</v>
      </c>
      <c r="CT12" s="25"/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26">
        <f t="shared" si="25"/>
        <v>0</v>
      </c>
      <c r="DB12" s="27"/>
      <c r="DC12" s="18">
        <v>651</v>
      </c>
      <c r="DD12" s="18">
        <v>1380</v>
      </c>
      <c r="DE12" s="18">
        <v>824</v>
      </c>
      <c r="DF12" s="18">
        <v>733</v>
      </c>
      <c r="DG12" s="18">
        <v>573</v>
      </c>
      <c r="DH12" s="18">
        <v>534</v>
      </c>
      <c r="DI12" s="25">
        <f t="shared" si="27"/>
        <v>4695</v>
      </c>
      <c r="DJ12" s="25"/>
      <c r="DK12" s="47">
        <v>16</v>
      </c>
      <c r="DL12" s="47">
        <v>108</v>
      </c>
      <c r="DM12" s="47">
        <v>122</v>
      </c>
      <c r="DN12" s="47">
        <v>157</v>
      </c>
      <c r="DO12" s="47">
        <v>147</v>
      </c>
      <c r="DP12" s="47">
        <v>198</v>
      </c>
      <c r="DQ12" s="25">
        <f t="shared" si="29"/>
        <v>748</v>
      </c>
      <c r="DR12" s="25"/>
      <c r="DS12" s="25"/>
      <c r="DT12" s="47">
        <v>6</v>
      </c>
      <c r="DU12" s="47">
        <v>10</v>
      </c>
      <c r="DV12" s="47">
        <v>17</v>
      </c>
      <c r="DW12" s="47">
        <v>12</v>
      </c>
      <c r="DX12" s="47">
        <v>2</v>
      </c>
      <c r="DY12" s="25">
        <f t="shared" si="31"/>
        <v>47</v>
      </c>
      <c r="DZ12" s="25"/>
      <c r="EA12" s="47">
        <v>5</v>
      </c>
      <c r="EB12" s="47">
        <v>22</v>
      </c>
      <c r="EC12" s="47">
        <v>19</v>
      </c>
      <c r="ED12" s="47">
        <v>39</v>
      </c>
      <c r="EE12" s="47">
        <v>28</v>
      </c>
      <c r="EF12" s="47">
        <v>32</v>
      </c>
      <c r="EG12" s="25">
        <f>SUM(DZ12:EF12)</f>
        <v>145</v>
      </c>
      <c r="EH12" s="25"/>
      <c r="EI12" s="18">
        <v>630</v>
      </c>
      <c r="EJ12" s="18">
        <v>1244</v>
      </c>
      <c r="EK12" s="18">
        <v>673</v>
      </c>
      <c r="EL12" s="18">
        <v>520</v>
      </c>
      <c r="EM12" s="18">
        <v>386</v>
      </c>
      <c r="EN12" s="18">
        <v>302</v>
      </c>
      <c r="EO12" s="26">
        <f>SUM(EH12:EN12)</f>
        <v>3755</v>
      </c>
      <c r="EP12" s="27"/>
      <c r="EQ12" s="47">
        <v>13</v>
      </c>
      <c r="ER12" s="47">
        <v>35</v>
      </c>
      <c r="ES12" s="47">
        <v>24</v>
      </c>
      <c r="ET12" s="47">
        <v>15</v>
      </c>
      <c r="EU12" s="47">
        <v>25</v>
      </c>
      <c r="EV12" s="47">
        <v>8</v>
      </c>
      <c r="EW12" s="26">
        <f>SUM(EP12:EV12)</f>
        <v>120</v>
      </c>
      <c r="EX12" s="27"/>
      <c r="EY12" s="47">
        <v>11</v>
      </c>
      <c r="EZ12" s="47">
        <v>24</v>
      </c>
      <c r="FA12" s="47">
        <v>11</v>
      </c>
      <c r="FB12" s="47">
        <v>8</v>
      </c>
      <c r="FC12" s="47">
        <v>4</v>
      </c>
      <c r="FD12" s="47">
        <v>4</v>
      </c>
      <c r="FE12" s="115">
        <f>SUM(EX12:FD12)</f>
        <v>62</v>
      </c>
      <c r="FF12" s="87">
        <v>0</v>
      </c>
      <c r="FG12" s="47">
        <v>1</v>
      </c>
      <c r="FH12" s="47">
        <v>42</v>
      </c>
      <c r="FI12" s="47">
        <v>106</v>
      </c>
      <c r="FJ12" s="47">
        <v>173</v>
      </c>
      <c r="FK12" s="47">
        <v>276</v>
      </c>
      <c r="FL12" s="47">
        <v>368</v>
      </c>
      <c r="FM12" s="25">
        <f>SUM(FF12:FL12)</f>
        <v>966</v>
      </c>
      <c r="FN12" s="47">
        <v>0</v>
      </c>
      <c r="FO12" s="47">
        <v>1</v>
      </c>
      <c r="FP12" s="47">
        <v>24</v>
      </c>
      <c r="FQ12" s="47">
        <v>51</v>
      </c>
      <c r="FR12" s="47">
        <v>99</v>
      </c>
      <c r="FS12" s="47">
        <v>141</v>
      </c>
      <c r="FT12" s="47">
        <v>200</v>
      </c>
      <c r="FU12" s="25">
        <f>SUM(FN12:FT12)</f>
        <v>516</v>
      </c>
      <c r="FV12" s="25"/>
      <c r="FW12" s="25"/>
      <c r="FX12" s="47">
        <v>15</v>
      </c>
      <c r="FY12" s="47">
        <v>49</v>
      </c>
      <c r="FZ12" s="47">
        <v>62</v>
      </c>
      <c r="GA12" s="47">
        <v>79</v>
      </c>
      <c r="GB12" s="47">
        <v>38</v>
      </c>
      <c r="GC12" s="26">
        <f>SUM(FV12:GB12)</f>
        <v>243</v>
      </c>
      <c r="GD12" s="68"/>
      <c r="GE12" s="18"/>
      <c r="GF12" s="47">
        <v>3</v>
      </c>
      <c r="GG12" s="47">
        <v>6</v>
      </c>
      <c r="GH12" s="47">
        <v>12</v>
      </c>
      <c r="GI12" s="47">
        <v>56</v>
      </c>
      <c r="GJ12" s="47">
        <v>130</v>
      </c>
      <c r="GK12" s="115">
        <f>SUM(GD12:GJ12)</f>
        <v>207</v>
      </c>
      <c r="GL12" s="68">
        <f t="shared" si="49"/>
        <v>0</v>
      </c>
      <c r="GM12" s="68">
        <f t="shared" si="50"/>
        <v>1409</v>
      </c>
      <c r="GN12" s="68">
        <f t="shared" si="51"/>
        <v>3443</v>
      </c>
      <c r="GO12" s="68">
        <f t="shared" si="52"/>
        <v>2315</v>
      </c>
      <c r="GP12" s="68">
        <f t="shared" si="53"/>
        <v>2239</v>
      </c>
      <c r="GQ12" s="68">
        <f t="shared" si="54"/>
        <v>2011</v>
      </c>
      <c r="GR12" s="68">
        <f t="shared" si="55"/>
        <v>2028</v>
      </c>
      <c r="GS12" s="26">
        <f>SUM(GL12:GR12)</f>
        <v>13445</v>
      </c>
      <c r="GU12" s="38"/>
      <c r="GV12" s="38"/>
      <c r="GW12" s="38"/>
      <c r="GX12" s="121"/>
      <c r="GY12" s="121"/>
      <c r="GZ12" s="121"/>
      <c r="HA12" s="121"/>
      <c r="HB12" s="121"/>
      <c r="HC12" s="121"/>
      <c r="HD12" s="121"/>
      <c r="HE12" s="121"/>
      <c r="HF12" s="128"/>
      <c r="HG12" s="128"/>
      <c r="HH12" s="128"/>
      <c r="HI12" s="128"/>
      <c r="HJ12" s="128"/>
    </row>
    <row r="13" spans="1:213" s="12" customFormat="1" ht="18" customHeight="1">
      <c r="A13" s="17" t="s">
        <v>22</v>
      </c>
      <c r="B13" s="27"/>
      <c r="C13" s="18">
        <f t="shared" si="43"/>
        <v>1074</v>
      </c>
      <c r="D13" s="18">
        <f t="shared" si="44"/>
        <v>3517</v>
      </c>
      <c r="E13" s="18">
        <f t="shared" si="45"/>
        <v>1956</v>
      </c>
      <c r="F13" s="18">
        <f t="shared" si="46"/>
        <v>1525</v>
      </c>
      <c r="G13" s="18">
        <f t="shared" si="47"/>
        <v>1448</v>
      </c>
      <c r="H13" s="18">
        <f t="shared" si="48"/>
        <v>1403</v>
      </c>
      <c r="I13" s="26">
        <f t="shared" si="1"/>
        <v>10923</v>
      </c>
      <c r="J13" s="27"/>
      <c r="K13" s="18">
        <v>575</v>
      </c>
      <c r="L13" s="18">
        <v>1952</v>
      </c>
      <c r="M13" s="18">
        <v>1109</v>
      </c>
      <c r="N13" s="18">
        <v>827</v>
      </c>
      <c r="O13" s="18">
        <v>830</v>
      </c>
      <c r="P13" s="18">
        <v>846</v>
      </c>
      <c r="Q13" s="27">
        <f t="shared" si="3"/>
        <v>6139</v>
      </c>
      <c r="R13" s="27"/>
      <c r="S13" s="18">
        <v>343</v>
      </c>
      <c r="T13" s="18">
        <v>849</v>
      </c>
      <c r="U13" s="18">
        <v>401</v>
      </c>
      <c r="V13" s="18">
        <v>262</v>
      </c>
      <c r="W13" s="18">
        <v>229</v>
      </c>
      <c r="X13" s="18">
        <v>245</v>
      </c>
      <c r="Y13" s="27">
        <f t="shared" si="5"/>
        <v>2329</v>
      </c>
      <c r="Z13" s="27"/>
      <c r="AA13" s="18">
        <v>2</v>
      </c>
      <c r="AB13" s="18">
        <v>7</v>
      </c>
      <c r="AC13" s="18">
        <v>18</v>
      </c>
      <c r="AD13" s="18">
        <v>34</v>
      </c>
      <c r="AE13" s="18">
        <v>74</v>
      </c>
      <c r="AF13" s="18">
        <v>115</v>
      </c>
      <c r="AG13" s="27">
        <f t="shared" si="7"/>
        <v>250</v>
      </c>
      <c r="AH13" s="27"/>
      <c r="AI13" s="47">
        <v>17</v>
      </c>
      <c r="AJ13" s="47">
        <v>136</v>
      </c>
      <c r="AK13" s="47">
        <v>84</v>
      </c>
      <c r="AL13" s="47">
        <v>95</v>
      </c>
      <c r="AM13" s="47">
        <v>113</v>
      </c>
      <c r="AN13" s="47">
        <v>139</v>
      </c>
      <c r="AO13" s="27">
        <f t="shared" si="9"/>
        <v>584</v>
      </c>
      <c r="AP13" s="27"/>
      <c r="AQ13" s="47">
        <v>2</v>
      </c>
      <c r="AR13" s="47">
        <v>5</v>
      </c>
      <c r="AS13" s="47">
        <v>6</v>
      </c>
      <c r="AT13" s="47">
        <v>4</v>
      </c>
      <c r="AU13" s="47">
        <v>4</v>
      </c>
      <c r="AV13" s="47">
        <v>4</v>
      </c>
      <c r="AW13" s="27">
        <f t="shared" si="11"/>
        <v>25</v>
      </c>
      <c r="AX13" s="27"/>
      <c r="AY13" s="18">
        <v>87</v>
      </c>
      <c r="AZ13" s="18">
        <v>344</v>
      </c>
      <c r="BA13" s="18">
        <v>223</v>
      </c>
      <c r="BB13" s="18">
        <v>141</v>
      </c>
      <c r="BC13" s="18">
        <v>105</v>
      </c>
      <c r="BD13" s="18">
        <v>59</v>
      </c>
      <c r="BE13" s="27">
        <f t="shared" si="13"/>
        <v>959</v>
      </c>
      <c r="BF13" s="27"/>
      <c r="BG13" s="47">
        <v>16</v>
      </c>
      <c r="BH13" s="47">
        <v>92</v>
      </c>
      <c r="BI13" s="47">
        <v>72</v>
      </c>
      <c r="BJ13" s="47">
        <v>42</v>
      </c>
      <c r="BK13" s="47">
        <v>52</v>
      </c>
      <c r="BL13" s="47">
        <v>22</v>
      </c>
      <c r="BM13" s="27">
        <f t="shared" si="15"/>
        <v>296</v>
      </c>
      <c r="BN13" s="27"/>
      <c r="BO13" s="18">
        <v>108</v>
      </c>
      <c r="BP13" s="18">
        <v>519</v>
      </c>
      <c r="BQ13" s="18">
        <v>305</v>
      </c>
      <c r="BR13" s="18">
        <v>249</v>
      </c>
      <c r="BS13" s="18">
        <v>253</v>
      </c>
      <c r="BT13" s="18">
        <v>262</v>
      </c>
      <c r="BU13" s="86">
        <f t="shared" si="17"/>
        <v>1696</v>
      </c>
      <c r="BV13" s="27"/>
      <c r="BW13" s="47">
        <v>0</v>
      </c>
      <c r="BX13" s="47">
        <v>21</v>
      </c>
      <c r="BY13" s="47">
        <v>53</v>
      </c>
      <c r="BZ13" s="47">
        <v>60</v>
      </c>
      <c r="CA13" s="47">
        <v>70</v>
      </c>
      <c r="CB13" s="47">
        <v>48</v>
      </c>
      <c r="CC13" s="25">
        <f t="shared" si="19"/>
        <v>252</v>
      </c>
      <c r="CD13" s="25"/>
      <c r="CE13" s="47">
        <v>0</v>
      </c>
      <c r="CF13" s="47">
        <v>14</v>
      </c>
      <c r="CG13" s="47">
        <v>30</v>
      </c>
      <c r="CH13" s="47">
        <v>26</v>
      </c>
      <c r="CI13" s="47">
        <v>40</v>
      </c>
      <c r="CJ13" s="47">
        <v>31</v>
      </c>
      <c r="CK13" s="25">
        <f t="shared" si="21"/>
        <v>141</v>
      </c>
      <c r="CL13" s="25"/>
      <c r="CM13" s="47">
        <v>0</v>
      </c>
      <c r="CN13" s="47">
        <v>7</v>
      </c>
      <c r="CO13" s="47">
        <v>23</v>
      </c>
      <c r="CP13" s="47">
        <v>34</v>
      </c>
      <c r="CQ13" s="47">
        <v>30</v>
      </c>
      <c r="CR13" s="47">
        <v>15</v>
      </c>
      <c r="CS13" s="25">
        <f t="shared" si="23"/>
        <v>109</v>
      </c>
      <c r="CT13" s="25"/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2</v>
      </c>
      <c r="DA13" s="26">
        <f t="shared" si="25"/>
        <v>2</v>
      </c>
      <c r="DB13" s="27"/>
      <c r="DC13" s="18">
        <v>479</v>
      </c>
      <c r="DD13" s="18">
        <v>1501</v>
      </c>
      <c r="DE13" s="18">
        <v>774</v>
      </c>
      <c r="DF13" s="18">
        <v>623</v>
      </c>
      <c r="DG13" s="18">
        <v>531</v>
      </c>
      <c r="DH13" s="18">
        <v>502</v>
      </c>
      <c r="DI13" s="25">
        <f t="shared" si="27"/>
        <v>4410</v>
      </c>
      <c r="DJ13" s="25"/>
      <c r="DK13" s="47">
        <v>14</v>
      </c>
      <c r="DL13" s="47">
        <v>215</v>
      </c>
      <c r="DM13" s="47">
        <v>137</v>
      </c>
      <c r="DN13" s="47">
        <v>179</v>
      </c>
      <c r="DO13" s="47">
        <v>184</v>
      </c>
      <c r="DP13" s="47">
        <v>208</v>
      </c>
      <c r="DQ13" s="25">
        <f t="shared" si="29"/>
        <v>937</v>
      </c>
      <c r="DR13" s="25"/>
      <c r="DS13" s="25"/>
      <c r="DT13" s="47">
        <v>7</v>
      </c>
      <c r="DU13" s="47">
        <v>13</v>
      </c>
      <c r="DV13" s="47">
        <v>9</v>
      </c>
      <c r="DW13" s="47">
        <v>7</v>
      </c>
      <c r="DX13" s="47">
        <v>2</v>
      </c>
      <c r="DY13" s="25">
        <f t="shared" si="31"/>
        <v>38</v>
      </c>
      <c r="DZ13" s="25"/>
      <c r="EA13" s="47">
        <v>1</v>
      </c>
      <c r="EB13" s="47">
        <v>28</v>
      </c>
      <c r="EC13" s="47">
        <v>35</v>
      </c>
      <c r="ED13" s="47">
        <v>37</v>
      </c>
      <c r="EE13" s="47">
        <v>50</v>
      </c>
      <c r="EF13" s="47">
        <v>25</v>
      </c>
      <c r="EG13" s="25">
        <f>SUM(DZ13:EF13)</f>
        <v>176</v>
      </c>
      <c r="EH13" s="25"/>
      <c r="EI13" s="18">
        <v>464</v>
      </c>
      <c r="EJ13" s="18">
        <v>1251</v>
      </c>
      <c r="EK13" s="18">
        <v>589</v>
      </c>
      <c r="EL13" s="18">
        <v>398</v>
      </c>
      <c r="EM13" s="18">
        <v>290</v>
      </c>
      <c r="EN13" s="18">
        <v>267</v>
      </c>
      <c r="EO13" s="26">
        <f>SUM(EH13:EN13)</f>
        <v>3259</v>
      </c>
      <c r="EP13" s="27"/>
      <c r="EQ13" s="47">
        <v>5</v>
      </c>
      <c r="ER13" s="47">
        <v>22</v>
      </c>
      <c r="ES13" s="47">
        <v>12</v>
      </c>
      <c r="ET13" s="47">
        <v>10</v>
      </c>
      <c r="EU13" s="47">
        <v>8</v>
      </c>
      <c r="EV13" s="47">
        <v>4</v>
      </c>
      <c r="EW13" s="26">
        <f>SUM(EP13:EV13)</f>
        <v>61</v>
      </c>
      <c r="EX13" s="27"/>
      <c r="EY13" s="47">
        <v>15</v>
      </c>
      <c r="EZ13" s="47">
        <v>21</v>
      </c>
      <c r="FA13" s="47">
        <v>8</v>
      </c>
      <c r="FB13" s="47">
        <v>5</v>
      </c>
      <c r="FC13" s="47">
        <v>9</v>
      </c>
      <c r="FD13" s="47">
        <v>3</v>
      </c>
      <c r="FE13" s="115">
        <f>SUM(EX13:FD13)</f>
        <v>61</v>
      </c>
      <c r="FF13" s="87">
        <v>0</v>
      </c>
      <c r="FG13" s="47">
        <v>0</v>
      </c>
      <c r="FH13" s="47">
        <v>70</v>
      </c>
      <c r="FI13" s="47">
        <v>101</v>
      </c>
      <c r="FJ13" s="47">
        <v>201</v>
      </c>
      <c r="FK13" s="47">
        <v>308</v>
      </c>
      <c r="FL13" s="47">
        <v>298</v>
      </c>
      <c r="FM13" s="25">
        <f>SUM(FF13:FL13)</f>
        <v>978</v>
      </c>
      <c r="FN13" s="47">
        <v>0</v>
      </c>
      <c r="FO13" s="47">
        <v>0</v>
      </c>
      <c r="FP13" s="47">
        <v>43</v>
      </c>
      <c r="FQ13" s="47">
        <v>41</v>
      </c>
      <c r="FR13" s="47">
        <v>97</v>
      </c>
      <c r="FS13" s="47">
        <v>169</v>
      </c>
      <c r="FT13" s="47">
        <v>177</v>
      </c>
      <c r="FU13" s="25">
        <f>SUM(FN13:FT13)</f>
        <v>527</v>
      </c>
      <c r="FV13" s="25"/>
      <c r="FW13" s="25"/>
      <c r="FX13" s="47">
        <v>23</v>
      </c>
      <c r="FY13" s="47">
        <v>52</v>
      </c>
      <c r="FZ13" s="47">
        <v>82</v>
      </c>
      <c r="GA13" s="47">
        <v>82</v>
      </c>
      <c r="GB13" s="47">
        <v>44</v>
      </c>
      <c r="GC13" s="26">
        <f>SUM(FV13:GB13)</f>
        <v>283</v>
      </c>
      <c r="GD13" s="68"/>
      <c r="GE13" s="18"/>
      <c r="GF13" s="47">
        <v>4</v>
      </c>
      <c r="GG13" s="47">
        <v>8</v>
      </c>
      <c r="GH13" s="47">
        <v>22</v>
      </c>
      <c r="GI13" s="47">
        <v>57</v>
      </c>
      <c r="GJ13" s="47">
        <v>77</v>
      </c>
      <c r="GK13" s="115">
        <f>SUM(GD13:GJ13)</f>
        <v>168</v>
      </c>
      <c r="GL13" s="68">
        <f t="shared" si="49"/>
        <v>0</v>
      </c>
      <c r="GM13" s="68">
        <f t="shared" si="50"/>
        <v>1074</v>
      </c>
      <c r="GN13" s="68">
        <f t="shared" si="51"/>
        <v>3587</v>
      </c>
      <c r="GO13" s="68">
        <f t="shared" si="52"/>
        <v>2057</v>
      </c>
      <c r="GP13" s="68">
        <f t="shared" si="53"/>
        <v>1726</v>
      </c>
      <c r="GQ13" s="68">
        <f t="shared" si="54"/>
        <v>1756</v>
      </c>
      <c r="GR13" s="68">
        <f t="shared" si="55"/>
        <v>1701</v>
      </c>
      <c r="GS13" s="26">
        <f>SUM(GL13:GR13)</f>
        <v>11901</v>
      </c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</row>
    <row r="14" spans="1:213" s="12" customFormat="1" ht="18" customHeight="1">
      <c r="A14" s="17" t="s">
        <v>23</v>
      </c>
      <c r="B14" s="27"/>
      <c r="C14" s="18">
        <f t="shared" si="43"/>
        <v>2454</v>
      </c>
      <c r="D14" s="18">
        <f t="shared" si="44"/>
        <v>4014</v>
      </c>
      <c r="E14" s="18">
        <f t="shared" si="45"/>
        <v>1941</v>
      </c>
      <c r="F14" s="18">
        <f t="shared" si="46"/>
        <v>1771</v>
      </c>
      <c r="G14" s="18">
        <f t="shared" si="47"/>
        <v>1558</v>
      </c>
      <c r="H14" s="18">
        <f t="shared" si="48"/>
        <v>1436</v>
      </c>
      <c r="I14" s="26">
        <f t="shared" si="1"/>
        <v>13174</v>
      </c>
      <c r="J14" s="27"/>
      <c r="K14" s="18">
        <v>1305</v>
      </c>
      <c r="L14" s="18">
        <v>2371</v>
      </c>
      <c r="M14" s="18">
        <v>1184</v>
      </c>
      <c r="N14" s="18">
        <v>1084</v>
      </c>
      <c r="O14" s="18">
        <v>994</v>
      </c>
      <c r="P14" s="18">
        <v>935</v>
      </c>
      <c r="Q14" s="27">
        <f t="shared" si="3"/>
        <v>7873</v>
      </c>
      <c r="R14" s="27"/>
      <c r="S14" s="18">
        <v>771</v>
      </c>
      <c r="T14" s="18">
        <v>973</v>
      </c>
      <c r="U14" s="18">
        <v>361</v>
      </c>
      <c r="V14" s="18">
        <v>291</v>
      </c>
      <c r="W14" s="18">
        <v>249</v>
      </c>
      <c r="X14" s="18">
        <v>227</v>
      </c>
      <c r="Y14" s="27">
        <f t="shared" si="5"/>
        <v>2872</v>
      </c>
      <c r="Z14" s="27"/>
      <c r="AA14" s="18">
        <v>0</v>
      </c>
      <c r="AB14" s="18">
        <v>18</v>
      </c>
      <c r="AC14" s="18">
        <v>52</v>
      </c>
      <c r="AD14" s="18">
        <v>66</v>
      </c>
      <c r="AE14" s="18">
        <v>119</v>
      </c>
      <c r="AF14" s="18">
        <v>172</v>
      </c>
      <c r="AG14" s="27">
        <f t="shared" si="7"/>
        <v>427</v>
      </c>
      <c r="AH14" s="27"/>
      <c r="AI14" s="47">
        <v>27</v>
      </c>
      <c r="AJ14" s="47">
        <v>97</v>
      </c>
      <c r="AK14" s="47">
        <v>66</v>
      </c>
      <c r="AL14" s="47">
        <v>99</v>
      </c>
      <c r="AM14" s="47">
        <v>104</v>
      </c>
      <c r="AN14" s="47">
        <v>144</v>
      </c>
      <c r="AO14" s="27">
        <f t="shared" si="9"/>
        <v>537</v>
      </c>
      <c r="AP14" s="27"/>
      <c r="AQ14" s="47">
        <v>0</v>
      </c>
      <c r="AR14" s="47">
        <v>1</v>
      </c>
      <c r="AS14" s="47">
        <v>2</v>
      </c>
      <c r="AT14" s="47">
        <v>2</v>
      </c>
      <c r="AU14" s="47">
        <v>2</v>
      </c>
      <c r="AV14" s="47">
        <v>2</v>
      </c>
      <c r="AW14" s="27">
        <f t="shared" si="11"/>
        <v>9</v>
      </c>
      <c r="AX14" s="27"/>
      <c r="AY14" s="18">
        <v>216</v>
      </c>
      <c r="AZ14" s="18">
        <v>520</v>
      </c>
      <c r="BA14" s="18">
        <v>257</v>
      </c>
      <c r="BB14" s="18">
        <v>227</v>
      </c>
      <c r="BC14" s="18">
        <v>154</v>
      </c>
      <c r="BD14" s="18">
        <v>73</v>
      </c>
      <c r="BE14" s="27">
        <f t="shared" si="13"/>
        <v>1447</v>
      </c>
      <c r="BF14" s="27"/>
      <c r="BG14" s="47">
        <v>9</v>
      </c>
      <c r="BH14" s="47">
        <v>67</v>
      </c>
      <c r="BI14" s="47">
        <v>58</v>
      </c>
      <c r="BJ14" s="47">
        <v>39</v>
      </c>
      <c r="BK14" s="47">
        <v>25</v>
      </c>
      <c r="BL14" s="47">
        <v>8</v>
      </c>
      <c r="BM14" s="27">
        <f t="shared" si="15"/>
        <v>206</v>
      </c>
      <c r="BN14" s="27"/>
      <c r="BO14" s="18">
        <v>282</v>
      </c>
      <c r="BP14" s="18">
        <v>695</v>
      </c>
      <c r="BQ14" s="18">
        <v>388</v>
      </c>
      <c r="BR14" s="18">
        <v>360</v>
      </c>
      <c r="BS14" s="18">
        <v>341</v>
      </c>
      <c r="BT14" s="18">
        <v>309</v>
      </c>
      <c r="BU14" s="86">
        <f t="shared" si="17"/>
        <v>2375</v>
      </c>
      <c r="BV14" s="27"/>
      <c r="BW14" s="47">
        <v>3</v>
      </c>
      <c r="BX14" s="47">
        <v>45</v>
      </c>
      <c r="BY14" s="47">
        <v>47</v>
      </c>
      <c r="BZ14" s="47">
        <v>65</v>
      </c>
      <c r="CA14" s="47">
        <v>70</v>
      </c>
      <c r="CB14" s="47">
        <v>57</v>
      </c>
      <c r="CC14" s="25">
        <f t="shared" si="19"/>
        <v>287</v>
      </c>
      <c r="CD14" s="25"/>
      <c r="CE14" s="47">
        <v>2</v>
      </c>
      <c r="CF14" s="47">
        <v>41</v>
      </c>
      <c r="CG14" s="47">
        <v>42</v>
      </c>
      <c r="CH14" s="47">
        <v>58</v>
      </c>
      <c r="CI14" s="47">
        <v>62</v>
      </c>
      <c r="CJ14" s="47">
        <v>52</v>
      </c>
      <c r="CK14" s="25">
        <f t="shared" si="21"/>
        <v>257</v>
      </c>
      <c r="CL14" s="25"/>
      <c r="CM14" s="47">
        <v>1</v>
      </c>
      <c r="CN14" s="47">
        <v>4</v>
      </c>
      <c r="CO14" s="47">
        <v>5</v>
      </c>
      <c r="CP14" s="47">
        <v>6</v>
      </c>
      <c r="CQ14" s="47">
        <v>8</v>
      </c>
      <c r="CR14" s="47">
        <v>5</v>
      </c>
      <c r="CS14" s="25">
        <f t="shared" si="23"/>
        <v>29</v>
      </c>
      <c r="CT14" s="25"/>
      <c r="CU14" s="47">
        <v>0</v>
      </c>
      <c r="CV14" s="47">
        <v>0</v>
      </c>
      <c r="CW14" s="47">
        <v>0</v>
      </c>
      <c r="CX14" s="47">
        <v>1</v>
      </c>
      <c r="CY14" s="47">
        <v>0</v>
      </c>
      <c r="CZ14" s="47">
        <v>0</v>
      </c>
      <c r="DA14" s="26">
        <f t="shared" si="25"/>
        <v>1</v>
      </c>
      <c r="DB14" s="27"/>
      <c r="DC14" s="18">
        <v>1095</v>
      </c>
      <c r="DD14" s="18">
        <v>1546</v>
      </c>
      <c r="DE14" s="18">
        <v>681</v>
      </c>
      <c r="DF14" s="18">
        <v>597</v>
      </c>
      <c r="DG14" s="18">
        <v>483</v>
      </c>
      <c r="DH14" s="18">
        <v>436</v>
      </c>
      <c r="DI14" s="25">
        <f t="shared" si="27"/>
        <v>4838</v>
      </c>
      <c r="DJ14" s="25"/>
      <c r="DK14" s="47">
        <v>22</v>
      </c>
      <c r="DL14" s="47">
        <v>104</v>
      </c>
      <c r="DM14" s="47">
        <v>61</v>
      </c>
      <c r="DN14" s="47">
        <v>106</v>
      </c>
      <c r="DO14" s="47">
        <v>96</v>
      </c>
      <c r="DP14" s="47">
        <v>142</v>
      </c>
      <c r="DQ14" s="25">
        <f t="shared" si="29"/>
        <v>531</v>
      </c>
      <c r="DR14" s="25"/>
      <c r="DS14" s="25"/>
      <c r="DT14" s="47">
        <v>14</v>
      </c>
      <c r="DU14" s="47">
        <v>19</v>
      </c>
      <c r="DV14" s="47">
        <v>17</v>
      </c>
      <c r="DW14" s="47">
        <v>6</v>
      </c>
      <c r="DX14" s="47">
        <v>2</v>
      </c>
      <c r="DY14" s="25">
        <f t="shared" si="31"/>
        <v>58</v>
      </c>
      <c r="DZ14" s="25"/>
      <c r="EA14" s="47">
        <v>4</v>
      </c>
      <c r="EB14" s="47">
        <v>24</v>
      </c>
      <c r="EC14" s="47">
        <v>25</v>
      </c>
      <c r="ED14" s="47">
        <v>25</v>
      </c>
      <c r="EE14" s="47">
        <v>20</v>
      </c>
      <c r="EF14" s="47">
        <v>8</v>
      </c>
      <c r="EG14" s="25">
        <f>SUM(DZ14:EF14)</f>
        <v>106</v>
      </c>
      <c r="EH14" s="25"/>
      <c r="EI14" s="18">
        <v>1069</v>
      </c>
      <c r="EJ14" s="18">
        <v>1404</v>
      </c>
      <c r="EK14" s="18">
        <v>576</v>
      </c>
      <c r="EL14" s="18">
        <v>449</v>
      </c>
      <c r="EM14" s="18">
        <v>361</v>
      </c>
      <c r="EN14" s="18">
        <v>284</v>
      </c>
      <c r="EO14" s="26">
        <f>SUM(EH14:EN14)</f>
        <v>4143</v>
      </c>
      <c r="EP14" s="27"/>
      <c r="EQ14" s="47">
        <v>21</v>
      </c>
      <c r="ER14" s="47">
        <v>29</v>
      </c>
      <c r="ES14" s="47">
        <v>15</v>
      </c>
      <c r="ET14" s="47">
        <v>16</v>
      </c>
      <c r="EU14" s="47">
        <v>8</v>
      </c>
      <c r="EV14" s="47">
        <v>6</v>
      </c>
      <c r="EW14" s="26">
        <f>SUM(EP14:EV14)</f>
        <v>95</v>
      </c>
      <c r="EX14" s="27"/>
      <c r="EY14" s="47">
        <v>30</v>
      </c>
      <c r="EZ14" s="47">
        <v>23</v>
      </c>
      <c r="FA14" s="47">
        <v>14</v>
      </c>
      <c r="FB14" s="47">
        <v>9</v>
      </c>
      <c r="FC14" s="47">
        <v>3</v>
      </c>
      <c r="FD14" s="47">
        <v>2</v>
      </c>
      <c r="FE14" s="115">
        <f>SUM(EX14:FD14)</f>
        <v>81</v>
      </c>
      <c r="FF14" s="87">
        <v>0</v>
      </c>
      <c r="FG14" s="47">
        <v>4</v>
      </c>
      <c r="FH14" s="47">
        <v>109</v>
      </c>
      <c r="FI14" s="47">
        <v>174</v>
      </c>
      <c r="FJ14" s="47">
        <v>259</v>
      </c>
      <c r="FK14" s="47">
        <v>344</v>
      </c>
      <c r="FL14" s="47">
        <v>263</v>
      </c>
      <c r="FM14" s="25">
        <f>SUM(FF14:FL14)</f>
        <v>1153</v>
      </c>
      <c r="FN14" s="47">
        <v>0</v>
      </c>
      <c r="FO14" s="47">
        <v>4</v>
      </c>
      <c r="FP14" s="47">
        <v>67</v>
      </c>
      <c r="FQ14" s="47">
        <v>79</v>
      </c>
      <c r="FR14" s="47">
        <v>115</v>
      </c>
      <c r="FS14" s="47">
        <v>194</v>
      </c>
      <c r="FT14" s="47">
        <v>176</v>
      </c>
      <c r="FU14" s="25">
        <f>SUM(FN14:FT14)</f>
        <v>635</v>
      </c>
      <c r="FV14" s="25"/>
      <c r="FW14" s="25"/>
      <c r="FX14" s="47">
        <v>41</v>
      </c>
      <c r="FY14" s="47">
        <v>87</v>
      </c>
      <c r="FZ14" s="47">
        <v>122</v>
      </c>
      <c r="GA14" s="47">
        <v>118</v>
      </c>
      <c r="GB14" s="47">
        <v>46</v>
      </c>
      <c r="GC14" s="26">
        <f>SUM(FV14:GB14)</f>
        <v>414</v>
      </c>
      <c r="GD14" s="68"/>
      <c r="GE14" s="18"/>
      <c r="GF14" s="47">
        <v>1</v>
      </c>
      <c r="GG14" s="47">
        <v>8</v>
      </c>
      <c r="GH14" s="47">
        <v>22</v>
      </c>
      <c r="GI14" s="47">
        <v>32</v>
      </c>
      <c r="GJ14" s="47">
        <v>41</v>
      </c>
      <c r="GK14" s="115">
        <f>SUM(GD14:GJ14)</f>
        <v>104</v>
      </c>
      <c r="GL14" s="68">
        <f t="shared" si="49"/>
        <v>0</v>
      </c>
      <c r="GM14" s="68">
        <f t="shared" si="50"/>
        <v>2458</v>
      </c>
      <c r="GN14" s="68">
        <f t="shared" si="51"/>
        <v>4123</v>
      </c>
      <c r="GO14" s="68">
        <f t="shared" si="52"/>
        <v>2115</v>
      </c>
      <c r="GP14" s="68">
        <f t="shared" si="53"/>
        <v>2030</v>
      </c>
      <c r="GQ14" s="68">
        <f t="shared" si="54"/>
        <v>1902</v>
      </c>
      <c r="GR14" s="68">
        <f t="shared" si="55"/>
        <v>1699</v>
      </c>
      <c r="GS14" s="26">
        <f>SUM(GL14:GR14)</f>
        <v>14327</v>
      </c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</row>
    <row r="15" spans="1:213" s="12" customFormat="1" ht="18" customHeight="1">
      <c r="A15" s="17" t="s">
        <v>24</v>
      </c>
      <c r="B15" s="27"/>
      <c r="C15" s="18">
        <f t="shared" si="43"/>
        <v>2533</v>
      </c>
      <c r="D15" s="18">
        <f t="shared" si="44"/>
        <v>5381</v>
      </c>
      <c r="E15" s="18">
        <f t="shared" si="45"/>
        <v>3222</v>
      </c>
      <c r="F15" s="18">
        <f t="shared" si="46"/>
        <v>2704</v>
      </c>
      <c r="G15" s="18">
        <f t="shared" si="47"/>
        <v>2199</v>
      </c>
      <c r="H15" s="18">
        <f t="shared" si="48"/>
        <v>1695</v>
      </c>
      <c r="I15" s="26">
        <f t="shared" si="1"/>
        <v>17734</v>
      </c>
      <c r="J15" s="27"/>
      <c r="K15" s="18">
        <v>1341</v>
      </c>
      <c r="L15" s="18">
        <v>3098</v>
      </c>
      <c r="M15" s="18">
        <v>1893</v>
      </c>
      <c r="N15" s="18">
        <v>1543</v>
      </c>
      <c r="O15" s="18">
        <v>1290</v>
      </c>
      <c r="P15" s="18">
        <v>1046</v>
      </c>
      <c r="Q15" s="27">
        <f t="shared" si="3"/>
        <v>10211</v>
      </c>
      <c r="R15" s="25"/>
      <c r="S15" s="18">
        <v>870</v>
      </c>
      <c r="T15" s="18">
        <v>1453</v>
      </c>
      <c r="U15" s="18">
        <v>681</v>
      </c>
      <c r="V15" s="18">
        <v>478</v>
      </c>
      <c r="W15" s="18">
        <v>373</v>
      </c>
      <c r="X15" s="18">
        <v>283</v>
      </c>
      <c r="Y15" s="27">
        <f t="shared" si="5"/>
        <v>4138</v>
      </c>
      <c r="Z15" s="25"/>
      <c r="AA15" s="18">
        <v>1</v>
      </c>
      <c r="AB15" s="18">
        <v>24</v>
      </c>
      <c r="AC15" s="18">
        <v>32</v>
      </c>
      <c r="AD15" s="18">
        <v>79</v>
      </c>
      <c r="AE15" s="18">
        <v>123</v>
      </c>
      <c r="AF15" s="18">
        <v>184</v>
      </c>
      <c r="AG15" s="27">
        <f t="shared" si="7"/>
        <v>443</v>
      </c>
      <c r="AH15" s="25"/>
      <c r="AI15" s="47">
        <v>21</v>
      </c>
      <c r="AJ15" s="47">
        <v>103</v>
      </c>
      <c r="AK15" s="47">
        <v>92</v>
      </c>
      <c r="AL15" s="47">
        <v>114</v>
      </c>
      <c r="AM15" s="47">
        <v>151</v>
      </c>
      <c r="AN15" s="47">
        <v>186</v>
      </c>
      <c r="AO15" s="27">
        <f t="shared" si="9"/>
        <v>667</v>
      </c>
      <c r="AP15" s="25"/>
      <c r="AQ15" s="47">
        <v>0</v>
      </c>
      <c r="AR15" s="47">
        <v>0</v>
      </c>
      <c r="AS15" s="47">
        <v>3</v>
      </c>
      <c r="AT15" s="47">
        <v>1</v>
      </c>
      <c r="AU15" s="47">
        <v>3</v>
      </c>
      <c r="AV15" s="47">
        <v>9</v>
      </c>
      <c r="AW15" s="27">
        <f t="shared" si="11"/>
        <v>16</v>
      </c>
      <c r="AX15" s="25"/>
      <c r="AY15" s="18">
        <v>190</v>
      </c>
      <c r="AZ15" s="18">
        <v>652</v>
      </c>
      <c r="BA15" s="18">
        <v>454</v>
      </c>
      <c r="BB15" s="18">
        <v>333</v>
      </c>
      <c r="BC15" s="18">
        <v>209</v>
      </c>
      <c r="BD15" s="18">
        <v>70</v>
      </c>
      <c r="BE15" s="27">
        <f t="shared" si="13"/>
        <v>1908</v>
      </c>
      <c r="BF15" s="25"/>
      <c r="BG15" s="47">
        <v>23</v>
      </c>
      <c r="BH15" s="47">
        <v>75</v>
      </c>
      <c r="BI15" s="47">
        <v>74</v>
      </c>
      <c r="BJ15" s="47">
        <v>67</v>
      </c>
      <c r="BK15" s="47">
        <v>26</v>
      </c>
      <c r="BL15" s="47">
        <v>6</v>
      </c>
      <c r="BM15" s="27">
        <f t="shared" si="15"/>
        <v>271</v>
      </c>
      <c r="BN15" s="25"/>
      <c r="BO15" s="18">
        <v>236</v>
      </c>
      <c r="BP15" s="18">
        <v>791</v>
      </c>
      <c r="BQ15" s="18">
        <v>557</v>
      </c>
      <c r="BR15" s="18">
        <v>471</v>
      </c>
      <c r="BS15" s="18">
        <v>405</v>
      </c>
      <c r="BT15" s="18">
        <v>308</v>
      </c>
      <c r="BU15" s="86">
        <f t="shared" si="17"/>
        <v>2768</v>
      </c>
      <c r="BV15" s="27"/>
      <c r="BW15" s="47">
        <v>2</v>
      </c>
      <c r="BX15" s="47">
        <v>56</v>
      </c>
      <c r="BY15" s="47">
        <v>95</v>
      </c>
      <c r="BZ15" s="47">
        <v>126</v>
      </c>
      <c r="CA15" s="47">
        <v>141</v>
      </c>
      <c r="CB15" s="47">
        <v>79</v>
      </c>
      <c r="CC15" s="25">
        <f t="shared" si="19"/>
        <v>499</v>
      </c>
      <c r="CD15" s="25"/>
      <c r="CE15" s="47">
        <v>2</v>
      </c>
      <c r="CF15" s="47">
        <v>51</v>
      </c>
      <c r="CG15" s="47">
        <v>88</v>
      </c>
      <c r="CH15" s="47">
        <v>114</v>
      </c>
      <c r="CI15" s="47">
        <v>124</v>
      </c>
      <c r="CJ15" s="47">
        <v>62</v>
      </c>
      <c r="CK15" s="25">
        <f t="shared" si="21"/>
        <v>441</v>
      </c>
      <c r="CL15" s="25"/>
      <c r="CM15" s="47">
        <v>0</v>
      </c>
      <c r="CN15" s="47">
        <v>5</v>
      </c>
      <c r="CO15" s="47">
        <v>5</v>
      </c>
      <c r="CP15" s="47">
        <v>12</v>
      </c>
      <c r="CQ15" s="47">
        <v>16</v>
      </c>
      <c r="CR15" s="47">
        <v>16</v>
      </c>
      <c r="CS15" s="25">
        <f t="shared" si="23"/>
        <v>54</v>
      </c>
      <c r="CT15" s="25"/>
      <c r="CU15" s="47">
        <v>0</v>
      </c>
      <c r="CV15" s="47">
        <v>0</v>
      </c>
      <c r="CW15" s="47">
        <v>2</v>
      </c>
      <c r="CX15" s="47">
        <v>0</v>
      </c>
      <c r="CY15" s="47">
        <v>1</v>
      </c>
      <c r="CZ15" s="47">
        <v>1</v>
      </c>
      <c r="DA15" s="26">
        <f t="shared" si="25"/>
        <v>4</v>
      </c>
      <c r="DB15" s="27"/>
      <c r="DC15" s="18">
        <v>1143</v>
      </c>
      <c r="DD15" s="18">
        <v>2153</v>
      </c>
      <c r="DE15" s="18">
        <v>1206</v>
      </c>
      <c r="DF15" s="18">
        <v>1006</v>
      </c>
      <c r="DG15" s="18">
        <v>753</v>
      </c>
      <c r="DH15" s="18">
        <v>568</v>
      </c>
      <c r="DI15" s="25">
        <f t="shared" si="27"/>
        <v>6829</v>
      </c>
      <c r="DJ15" s="25"/>
      <c r="DK15" s="47">
        <v>31</v>
      </c>
      <c r="DL15" s="47">
        <v>157</v>
      </c>
      <c r="DM15" s="47">
        <v>138</v>
      </c>
      <c r="DN15" s="47">
        <v>199</v>
      </c>
      <c r="DO15" s="47">
        <v>193</v>
      </c>
      <c r="DP15" s="47">
        <v>196</v>
      </c>
      <c r="DQ15" s="25">
        <f t="shared" si="29"/>
        <v>914</v>
      </c>
      <c r="DR15" s="25"/>
      <c r="DS15" s="25"/>
      <c r="DT15" s="47">
        <v>5</v>
      </c>
      <c r="DU15" s="47">
        <v>30</v>
      </c>
      <c r="DV15" s="47">
        <v>33</v>
      </c>
      <c r="DW15" s="47">
        <v>10</v>
      </c>
      <c r="DX15" s="47">
        <v>1</v>
      </c>
      <c r="DY15" s="25">
        <f t="shared" si="31"/>
        <v>79</v>
      </c>
      <c r="DZ15" s="25"/>
      <c r="EA15" s="47">
        <v>1</v>
      </c>
      <c r="EB15" s="47">
        <v>20</v>
      </c>
      <c r="EC15" s="47">
        <v>27</v>
      </c>
      <c r="ED15" s="47">
        <v>35</v>
      </c>
      <c r="EE15" s="47">
        <v>44</v>
      </c>
      <c r="EF15" s="47">
        <v>20</v>
      </c>
      <c r="EG15" s="25">
        <f>SUM(DZ15:EF15)</f>
        <v>147</v>
      </c>
      <c r="EH15" s="25"/>
      <c r="EI15" s="18">
        <v>1111</v>
      </c>
      <c r="EJ15" s="18">
        <v>1971</v>
      </c>
      <c r="EK15" s="18">
        <v>1011</v>
      </c>
      <c r="EL15" s="18">
        <v>739</v>
      </c>
      <c r="EM15" s="18">
        <v>506</v>
      </c>
      <c r="EN15" s="18">
        <v>351</v>
      </c>
      <c r="EO15" s="26">
        <f>SUM(EH15:EN15)</f>
        <v>5689</v>
      </c>
      <c r="EP15" s="27"/>
      <c r="EQ15" s="47">
        <v>25</v>
      </c>
      <c r="ER15" s="47">
        <v>41</v>
      </c>
      <c r="ES15" s="47">
        <v>14</v>
      </c>
      <c r="ET15" s="47">
        <v>18</v>
      </c>
      <c r="EU15" s="47">
        <v>9</v>
      </c>
      <c r="EV15" s="47">
        <v>2</v>
      </c>
      <c r="EW15" s="26">
        <f>SUM(EP15:EV15)</f>
        <v>109</v>
      </c>
      <c r="EX15" s="27"/>
      <c r="EY15" s="47">
        <v>22</v>
      </c>
      <c r="EZ15" s="47">
        <v>33</v>
      </c>
      <c r="FA15" s="47">
        <v>14</v>
      </c>
      <c r="FB15" s="47">
        <v>11</v>
      </c>
      <c r="FC15" s="47">
        <v>6</v>
      </c>
      <c r="FD15" s="47">
        <v>0</v>
      </c>
      <c r="FE15" s="115">
        <f>SUM(EX15:FD15)</f>
        <v>86</v>
      </c>
      <c r="FF15" s="87">
        <v>0</v>
      </c>
      <c r="FG15" s="47">
        <v>3</v>
      </c>
      <c r="FH15" s="47">
        <v>69</v>
      </c>
      <c r="FI15" s="47">
        <v>197</v>
      </c>
      <c r="FJ15" s="47">
        <v>409</v>
      </c>
      <c r="FK15" s="47">
        <v>555</v>
      </c>
      <c r="FL15" s="47">
        <v>461</v>
      </c>
      <c r="FM15" s="25">
        <f>SUM(FF15:FL15)</f>
        <v>1694</v>
      </c>
      <c r="FN15" s="47">
        <v>0</v>
      </c>
      <c r="FO15" s="47">
        <v>3</v>
      </c>
      <c r="FP15" s="47">
        <v>36</v>
      </c>
      <c r="FQ15" s="47">
        <v>96</v>
      </c>
      <c r="FR15" s="47">
        <v>226</v>
      </c>
      <c r="FS15" s="47">
        <v>358</v>
      </c>
      <c r="FT15" s="47">
        <v>286</v>
      </c>
      <c r="FU15" s="25">
        <f>SUM(FN15:FT15)</f>
        <v>1005</v>
      </c>
      <c r="FV15" s="25"/>
      <c r="FW15" s="25"/>
      <c r="FX15" s="47">
        <v>30</v>
      </c>
      <c r="FY15" s="47">
        <v>91</v>
      </c>
      <c r="FZ15" s="47">
        <v>154</v>
      </c>
      <c r="GA15" s="47">
        <v>136</v>
      </c>
      <c r="GB15" s="47">
        <v>69</v>
      </c>
      <c r="GC15" s="26">
        <f>SUM(FV15:GB15)</f>
        <v>480</v>
      </c>
      <c r="GD15" s="68"/>
      <c r="GE15" s="18"/>
      <c r="GF15" s="47">
        <v>3</v>
      </c>
      <c r="GG15" s="47">
        <v>10</v>
      </c>
      <c r="GH15" s="47">
        <v>29</v>
      </c>
      <c r="GI15" s="47">
        <v>61</v>
      </c>
      <c r="GJ15" s="47">
        <v>106</v>
      </c>
      <c r="GK15" s="115">
        <f>SUM(GD15:GJ15)</f>
        <v>209</v>
      </c>
      <c r="GL15" s="68">
        <f t="shared" si="49"/>
        <v>0</v>
      </c>
      <c r="GM15" s="68">
        <f t="shared" si="50"/>
        <v>2536</v>
      </c>
      <c r="GN15" s="68">
        <f t="shared" si="51"/>
        <v>5450</v>
      </c>
      <c r="GO15" s="68">
        <f t="shared" si="52"/>
        <v>3419</v>
      </c>
      <c r="GP15" s="68">
        <f t="shared" si="53"/>
        <v>3113</v>
      </c>
      <c r="GQ15" s="68">
        <f t="shared" si="54"/>
        <v>2754</v>
      </c>
      <c r="GR15" s="68">
        <f t="shared" si="55"/>
        <v>2156</v>
      </c>
      <c r="GS15" s="26">
        <f>SUM(GL15:GR15)</f>
        <v>19428</v>
      </c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</row>
    <row r="16" spans="1:213" s="12" customFormat="1" ht="18" customHeight="1">
      <c r="A16" s="17" t="s">
        <v>25</v>
      </c>
      <c r="B16" s="27"/>
      <c r="C16" s="18">
        <f t="shared" si="43"/>
        <v>3125</v>
      </c>
      <c r="D16" s="18">
        <f t="shared" si="44"/>
        <v>5884</v>
      </c>
      <c r="E16" s="18">
        <f t="shared" si="45"/>
        <v>2870</v>
      </c>
      <c r="F16" s="18">
        <f t="shared" si="46"/>
        <v>2893</v>
      </c>
      <c r="G16" s="18">
        <f t="shared" si="47"/>
        <v>2132</v>
      </c>
      <c r="H16" s="18">
        <f t="shared" si="48"/>
        <v>1756</v>
      </c>
      <c r="I16" s="26">
        <f t="shared" si="1"/>
        <v>18660</v>
      </c>
      <c r="J16" s="27"/>
      <c r="K16" s="18">
        <v>1646</v>
      </c>
      <c r="L16" s="18">
        <v>3412</v>
      </c>
      <c r="M16" s="18">
        <v>1665</v>
      </c>
      <c r="N16" s="18">
        <v>1747</v>
      </c>
      <c r="O16" s="18">
        <v>1312</v>
      </c>
      <c r="P16" s="18">
        <v>1079</v>
      </c>
      <c r="Q16" s="27">
        <f t="shared" si="3"/>
        <v>10861</v>
      </c>
      <c r="R16" s="25"/>
      <c r="S16" s="18">
        <v>1054</v>
      </c>
      <c r="T16" s="18">
        <v>1429</v>
      </c>
      <c r="U16" s="18">
        <v>552</v>
      </c>
      <c r="V16" s="18">
        <v>508</v>
      </c>
      <c r="W16" s="18">
        <v>375</v>
      </c>
      <c r="X16" s="18">
        <v>302</v>
      </c>
      <c r="Y16" s="27">
        <f t="shared" si="5"/>
        <v>4220</v>
      </c>
      <c r="Z16" s="25"/>
      <c r="AA16" s="18">
        <v>1</v>
      </c>
      <c r="AB16" s="18">
        <v>9</v>
      </c>
      <c r="AC16" s="18">
        <v>19</v>
      </c>
      <c r="AD16" s="18">
        <v>60</v>
      </c>
      <c r="AE16" s="18">
        <v>119</v>
      </c>
      <c r="AF16" s="18">
        <v>171</v>
      </c>
      <c r="AG16" s="27">
        <f t="shared" si="7"/>
        <v>379</v>
      </c>
      <c r="AH16" s="25"/>
      <c r="AI16" s="47">
        <v>30</v>
      </c>
      <c r="AJ16" s="47">
        <v>189</v>
      </c>
      <c r="AK16" s="47">
        <v>131</v>
      </c>
      <c r="AL16" s="47">
        <v>179</v>
      </c>
      <c r="AM16" s="47">
        <v>166</v>
      </c>
      <c r="AN16" s="47">
        <v>185</v>
      </c>
      <c r="AO16" s="27">
        <f t="shared" si="9"/>
        <v>880</v>
      </c>
      <c r="AP16" s="25"/>
      <c r="AQ16" s="47">
        <v>1</v>
      </c>
      <c r="AR16" s="47">
        <v>4</v>
      </c>
      <c r="AS16" s="47">
        <v>2</v>
      </c>
      <c r="AT16" s="47">
        <v>5</v>
      </c>
      <c r="AU16" s="47">
        <v>4</v>
      </c>
      <c r="AV16" s="47">
        <v>1</v>
      </c>
      <c r="AW16" s="27">
        <f t="shared" si="11"/>
        <v>17</v>
      </c>
      <c r="AX16" s="25"/>
      <c r="AY16" s="18">
        <v>256</v>
      </c>
      <c r="AZ16" s="18">
        <v>817</v>
      </c>
      <c r="BA16" s="18">
        <v>441</v>
      </c>
      <c r="BB16" s="18">
        <v>336</v>
      </c>
      <c r="BC16" s="18">
        <v>189</v>
      </c>
      <c r="BD16" s="18">
        <v>60</v>
      </c>
      <c r="BE16" s="27">
        <f t="shared" si="13"/>
        <v>2099</v>
      </c>
      <c r="BF16" s="25"/>
      <c r="BG16" s="47">
        <v>14</v>
      </c>
      <c r="BH16" s="47">
        <v>60</v>
      </c>
      <c r="BI16" s="47">
        <v>34</v>
      </c>
      <c r="BJ16" s="47">
        <v>55</v>
      </c>
      <c r="BK16" s="47">
        <v>23</v>
      </c>
      <c r="BL16" s="47">
        <v>7</v>
      </c>
      <c r="BM16" s="27">
        <f t="shared" si="15"/>
        <v>193</v>
      </c>
      <c r="BN16" s="25"/>
      <c r="BO16" s="18">
        <v>290</v>
      </c>
      <c r="BP16" s="18">
        <v>904</v>
      </c>
      <c r="BQ16" s="18">
        <v>486</v>
      </c>
      <c r="BR16" s="18">
        <v>604</v>
      </c>
      <c r="BS16" s="18">
        <v>436</v>
      </c>
      <c r="BT16" s="18">
        <v>353</v>
      </c>
      <c r="BU16" s="86">
        <f t="shared" si="17"/>
        <v>3073</v>
      </c>
      <c r="BV16" s="27"/>
      <c r="BW16" s="47">
        <v>4</v>
      </c>
      <c r="BX16" s="47">
        <v>81</v>
      </c>
      <c r="BY16" s="47">
        <v>90</v>
      </c>
      <c r="BZ16" s="47">
        <v>128</v>
      </c>
      <c r="CA16" s="47">
        <v>88</v>
      </c>
      <c r="CB16" s="47">
        <v>57</v>
      </c>
      <c r="CC16" s="25">
        <f t="shared" si="19"/>
        <v>448</v>
      </c>
      <c r="CD16" s="25"/>
      <c r="CE16" s="47">
        <v>3</v>
      </c>
      <c r="CF16" s="47">
        <v>73</v>
      </c>
      <c r="CG16" s="47">
        <v>78</v>
      </c>
      <c r="CH16" s="47">
        <v>109</v>
      </c>
      <c r="CI16" s="47">
        <v>69</v>
      </c>
      <c r="CJ16" s="47">
        <v>48</v>
      </c>
      <c r="CK16" s="25">
        <f t="shared" si="21"/>
        <v>380</v>
      </c>
      <c r="CL16" s="25"/>
      <c r="CM16" s="47">
        <v>1</v>
      </c>
      <c r="CN16" s="47">
        <v>8</v>
      </c>
      <c r="CO16" s="47">
        <v>12</v>
      </c>
      <c r="CP16" s="47">
        <v>19</v>
      </c>
      <c r="CQ16" s="47">
        <v>19</v>
      </c>
      <c r="CR16" s="47">
        <v>8</v>
      </c>
      <c r="CS16" s="25">
        <f t="shared" si="23"/>
        <v>67</v>
      </c>
      <c r="CT16" s="25"/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1</v>
      </c>
      <c r="DA16" s="26">
        <f t="shared" si="25"/>
        <v>1</v>
      </c>
      <c r="DB16" s="27"/>
      <c r="DC16" s="18">
        <v>1454</v>
      </c>
      <c r="DD16" s="18">
        <v>2327</v>
      </c>
      <c r="DE16" s="18">
        <v>1092</v>
      </c>
      <c r="DF16" s="18">
        <v>989</v>
      </c>
      <c r="DG16" s="18">
        <v>716</v>
      </c>
      <c r="DH16" s="18">
        <v>619</v>
      </c>
      <c r="DI16" s="25">
        <f t="shared" si="27"/>
        <v>7197</v>
      </c>
      <c r="DJ16" s="25"/>
      <c r="DK16" s="47">
        <v>58</v>
      </c>
      <c r="DL16" s="47">
        <v>250</v>
      </c>
      <c r="DM16" s="47">
        <v>171</v>
      </c>
      <c r="DN16" s="47">
        <v>269</v>
      </c>
      <c r="DO16" s="47">
        <v>224</v>
      </c>
      <c r="DP16" s="47">
        <v>258</v>
      </c>
      <c r="DQ16" s="25">
        <f t="shared" si="29"/>
        <v>1230</v>
      </c>
      <c r="DR16" s="25"/>
      <c r="DS16" s="25"/>
      <c r="DT16" s="47">
        <v>8</v>
      </c>
      <c r="DU16" s="47">
        <v>16</v>
      </c>
      <c r="DV16" s="47">
        <v>9</v>
      </c>
      <c r="DW16" s="47">
        <v>2</v>
      </c>
      <c r="DX16" s="47">
        <v>0</v>
      </c>
      <c r="DY16" s="25">
        <f t="shared" si="31"/>
        <v>35</v>
      </c>
      <c r="DZ16" s="25"/>
      <c r="EA16" s="47">
        <v>9</v>
      </c>
      <c r="EB16" s="47">
        <v>54</v>
      </c>
      <c r="EC16" s="47">
        <v>53</v>
      </c>
      <c r="ED16" s="47">
        <v>56</v>
      </c>
      <c r="EE16" s="47">
        <v>47</v>
      </c>
      <c r="EF16" s="47">
        <v>47</v>
      </c>
      <c r="EG16" s="25">
        <f>SUM(DZ16:EF16)</f>
        <v>266</v>
      </c>
      <c r="EH16" s="25"/>
      <c r="EI16" s="18">
        <v>1387</v>
      </c>
      <c r="EJ16" s="18">
        <v>2015</v>
      </c>
      <c r="EK16" s="18">
        <v>852</v>
      </c>
      <c r="EL16" s="18">
        <v>655</v>
      </c>
      <c r="EM16" s="18">
        <v>443</v>
      </c>
      <c r="EN16" s="18">
        <v>314</v>
      </c>
      <c r="EO16" s="26">
        <f>SUM(EH16:EN16)</f>
        <v>5666</v>
      </c>
      <c r="EP16" s="27"/>
      <c r="EQ16" s="47">
        <v>12</v>
      </c>
      <c r="ER16" s="47">
        <v>31</v>
      </c>
      <c r="ES16" s="47">
        <v>16</v>
      </c>
      <c r="ET16" s="47">
        <v>20</v>
      </c>
      <c r="EU16" s="47">
        <v>10</v>
      </c>
      <c r="EV16" s="47">
        <v>0</v>
      </c>
      <c r="EW16" s="26">
        <f>SUM(EP16:EV16)</f>
        <v>89</v>
      </c>
      <c r="EX16" s="27"/>
      <c r="EY16" s="47">
        <v>9</v>
      </c>
      <c r="EZ16" s="47">
        <v>33</v>
      </c>
      <c r="FA16" s="47">
        <v>7</v>
      </c>
      <c r="FB16" s="47">
        <v>9</v>
      </c>
      <c r="FC16" s="47">
        <v>6</v>
      </c>
      <c r="FD16" s="47">
        <v>1</v>
      </c>
      <c r="FE16" s="115">
        <f>SUM(EX16:FD16)</f>
        <v>65</v>
      </c>
      <c r="FF16" s="87">
        <v>0</v>
      </c>
      <c r="FG16" s="47">
        <v>2</v>
      </c>
      <c r="FH16" s="47">
        <v>111</v>
      </c>
      <c r="FI16" s="47">
        <v>198</v>
      </c>
      <c r="FJ16" s="47">
        <v>336</v>
      </c>
      <c r="FK16" s="47">
        <v>517</v>
      </c>
      <c r="FL16" s="47">
        <v>442</v>
      </c>
      <c r="FM16" s="25">
        <f>SUM(FF16:FL16)</f>
        <v>1606</v>
      </c>
      <c r="FN16" s="47">
        <v>0</v>
      </c>
      <c r="FO16" s="47">
        <v>2</v>
      </c>
      <c r="FP16" s="47">
        <v>54</v>
      </c>
      <c r="FQ16" s="47">
        <v>89</v>
      </c>
      <c r="FR16" s="47">
        <v>188</v>
      </c>
      <c r="FS16" s="47">
        <v>330</v>
      </c>
      <c r="FT16" s="47">
        <v>265</v>
      </c>
      <c r="FU16" s="25">
        <f>SUM(FN16:FT16)</f>
        <v>928</v>
      </c>
      <c r="FV16" s="25"/>
      <c r="FW16" s="25"/>
      <c r="FX16" s="47">
        <v>56</v>
      </c>
      <c r="FY16" s="47">
        <v>103</v>
      </c>
      <c r="FZ16" s="47">
        <v>120</v>
      </c>
      <c r="GA16" s="47">
        <v>105</v>
      </c>
      <c r="GB16" s="47">
        <v>44</v>
      </c>
      <c r="GC16" s="26">
        <f>SUM(FV16:GB16)</f>
        <v>428</v>
      </c>
      <c r="GD16" s="68"/>
      <c r="GE16" s="18"/>
      <c r="GF16" s="47">
        <v>1</v>
      </c>
      <c r="GG16" s="47">
        <v>6</v>
      </c>
      <c r="GH16" s="47">
        <v>28</v>
      </c>
      <c r="GI16" s="47">
        <v>82</v>
      </c>
      <c r="GJ16" s="47">
        <v>133</v>
      </c>
      <c r="GK16" s="115">
        <f>SUM(GD16:GJ16)</f>
        <v>250</v>
      </c>
      <c r="GL16" s="68">
        <f t="shared" si="49"/>
        <v>0</v>
      </c>
      <c r="GM16" s="68">
        <f t="shared" si="50"/>
        <v>3127</v>
      </c>
      <c r="GN16" s="68">
        <f t="shared" si="51"/>
        <v>5995</v>
      </c>
      <c r="GO16" s="68">
        <f t="shared" si="52"/>
        <v>3068</v>
      </c>
      <c r="GP16" s="68">
        <f t="shared" si="53"/>
        <v>3229</v>
      </c>
      <c r="GQ16" s="68">
        <f t="shared" si="54"/>
        <v>2649</v>
      </c>
      <c r="GR16" s="68">
        <f t="shared" si="55"/>
        <v>2198</v>
      </c>
      <c r="GS16" s="26">
        <f>SUM(GL16:GR16)</f>
        <v>20266</v>
      </c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</row>
    <row r="17" spans="1:213" s="12" customFormat="1" ht="18" customHeight="1">
      <c r="A17" s="17" t="s">
        <v>26</v>
      </c>
      <c r="B17" s="27"/>
      <c r="C17" s="18">
        <f t="shared" si="43"/>
        <v>1543</v>
      </c>
      <c r="D17" s="18">
        <f t="shared" si="44"/>
        <v>4358</v>
      </c>
      <c r="E17" s="18">
        <f t="shared" si="45"/>
        <v>2544</v>
      </c>
      <c r="F17" s="18">
        <f t="shared" si="46"/>
        <v>2016</v>
      </c>
      <c r="G17" s="18">
        <f t="shared" si="47"/>
        <v>2066</v>
      </c>
      <c r="H17" s="18">
        <f t="shared" si="48"/>
        <v>1953</v>
      </c>
      <c r="I17" s="26">
        <f t="shared" si="1"/>
        <v>14480</v>
      </c>
      <c r="J17" s="27"/>
      <c r="K17" s="18">
        <v>788</v>
      </c>
      <c r="L17" s="18">
        <v>2445</v>
      </c>
      <c r="M17" s="18">
        <v>1445</v>
      </c>
      <c r="N17" s="18">
        <v>1138</v>
      </c>
      <c r="O17" s="18">
        <v>1207</v>
      </c>
      <c r="P17" s="18">
        <v>1204</v>
      </c>
      <c r="Q17" s="27">
        <f t="shared" si="3"/>
        <v>8227</v>
      </c>
      <c r="R17" s="25"/>
      <c r="S17" s="18">
        <v>601</v>
      </c>
      <c r="T17" s="18">
        <v>1283</v>
      </c>
      <c r="U17" s="18">
        <v>570</v>
      </c>
      <c r="V17" s="18">
        <v>379</v>
      </c>
      <c r="W17" s="18">
        <v>371</v>
      </c>
      <c r="X17" s="18">
        <v>364</v>
      </c>
      <c r="Y17" s="27">
        <f t="shared" si="5"/>
        <v>3568</v>
      </c>
      <c r="Z17" s="25"/>
      <c r="AA17" s="18">
        <v>0</v>
      </c>
      <c r="AB17" s="18">
        <v>6</v>
      </c>
      <c r="AC17" s="18">
        <v>11</v>
      </c>
      <c r="AD17" s="18">
        <v>30</v>
      </c>
      <c r="AE17" s="18">
        <v>72</v>
      </c>
      <c r="AF17" s="18">
        <v>169</v>
      </c>
      <c r="AG17" s="27">
        <f t="shared" si="7"/>
        <v>288</v>
      </c>
      <c r="AH17" s="25"/>
      <c r="AI17" s="47">
        <v>29</v>
      </c>
      <c r="AJ17" s="47">
        <v>159</v>
      </c>
      <c r="AK17" s="47">
        <v>125</v>
      </c>
      <c r="AL17" s="47">
        <v>120</v>
      </c>
      <c r="AM17" s="47">
        <v>149</v>
      </c>
      <c r="AN17" s="47">
        <v>190</v>
      </c>
      <c r="AO17" s="27">
        <f t="shared" si="9"/>
        <v>772</v>
      </c>
      <c r="AP17" s="25"/>
      <c r="AQ17" s="47">
        <v>0</v>
      </c>
      <c r="AR17" s="47">
        <v>5</v>
      </c>
      <c r="AS17" s="47">
        <v>8</v>
      </c>
      <c r="AT17" s="47">
        <v>9</v>
      </c>
      <c r="AU17" s="47">
        <v>11</v>
      </c>
      <c r="AV17" s="47">
        <v>6</v>
      </c>
      <c r="AW17" s="27">
        <f t="shared" si="11"/>
        <v>39</v>
      </c>
      <c r="AX17" s="25"/>
      <c r="AY17" s="18">
        <v>48</v>
      </c>
      <c r="AZ17" s="18">
        <v>333</v>
      </c>
      <c r="BA17" s="18">
        <v>303</v>
      </c>
      <c r="BB17" s="18">
        <v>237</v>
      </c>
      <c r="BC17" s="18">
        <v>224</v>
      </c>
      <c r="BD17" s="18">
        <v>119</v>
      </c>
      <c r="BE17" s="27">
        <f t="shared" si="13"/>
        <v>1264</v>
      </c>
      <c r="BF17" s="25"/>
      <c r="BG17" s="47">
        <v>11</v>
      </c>
      <c r="BH17" s="47">
        <v>93</v>
      </c>
      <c r="BI17" s="47">
        <v>68</v>
      </c>
      <c r="BJ17" s="47">
        <v>48</v>
      </c>
      <c r="BK17" s="47">
        <v>31</v>
      </c>
      <c r="BL17" s="47">
        <v>9</v>
      </c>
      <c r="BM17" s="27">
        <f t="shared" si="15"/>
        <v>260</v>
      </c>
      <c r="BN17" s="25"/>
      <c r="BO17" s="18">
        <v>99</v>
      </c>
      <c r="BP17" s="18">
        <v>566</v>
      </c>
      <c r="BQ17" s="18">
        <v>360</v>
      </c>
      <c r="BR17" s="18">
        <v>315</v>
      </c>
      <c r="BS17" s="18">
        <v>349</v>
      </c>
      <c r="BT17" s="18">
        <v>347</v>
      </c>
      <c r="BU17" s="86">
        <f t="shared" si="17"/>
        <v>2036</v>
      </c>
      <c r="BV17" s="27"/>
      <c r="BW17" s="47">
        <v>1</v>
      </c>
      <c r="BX17" s="47">
        <v>23</v>
      </c>
      <c r="BY17" s="47">
        <v>56</v>
      </c>
      <c r="BZ17" s="47">
        <v>74</v>
      </c>
      <c r="CA17" s="47">
        <v>116</v>
      </c>
      <c r="CB17" s="47">
        <v>57</v>
      </c>
      <c r="CC17" s="25">
        <f t="shared" si="19"/>
        <v>327</v>
      </c>
      <c r="CD17" s="25"/>
      <c r="CE17" s="47">
        <v>1</v>
      </c>
      <c r="CF17" s="47">
        <v>20</v>
      </c>
      <c r="CG17" s="47">
        <v>48</v>
      </c>
      <c r="CH17" s="47">
        <v>65</v>
      </c>
      <c r="CI17" s="47">
        <v>100</v>
      </c>
      <c r="CJ17" s="47">
        <v>52</v>
      </c>
      <c r="CK17" s="25">
        <f t="shared" si="21"/>
        <v>286</v>
      </c>
      <c r="CL17" s="25"/>
      <c r="CM17" s="47">
        <v>0</v>
      </c>
      <c r="CN17" s="47">
        <v>3</v>
      </c>
      <c r="CO17" s="47">
        <v>8</v>
      </c>
      <c r="CP17" s="47">
        <v>9</v>
      </c>
      <c r="CQ17" s="47">
        <v>16</v>
      </c>
      <c r="CR17" s="47">
        <v>5</v>
      </c>
      <c r="CS17" s="25">
        <f t="shared" si="23"/>
        <v>41</v>
      </c>
      <c r="CT17" s="25"/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26">
        <f t="shared" si="25"/>
        <v>0</v>
      </c>
      <c r="DB17" s="27"/>
      <c r="DC17" s="18">
        <v>704</v>
      </c>
      <c r="DD17" s="18">
        <v>1800</v>
      </c>
      <c r="DE17" s="18">
        <v>990</v>
      </c>
      <c r="DF17" s="18">
        <v>774</v>
      </c>
      <c r="DG17" s="18">
        <v>714</v>
      </c>
      <c r="DH17" s="18">
        <v>678</v>
      </c>
      <c r="DI17" s="25">
        <f t="shared" si="27"/>
        <v>5660</v>
      </c>
      <c r="DJ17" s="25"/>
      <c r="DK17" s="47">
        <v>27</v>
      </c>
      <c r="DL17" s="47">
        <v>205</v>
      </c>
      <c r="DM17" s="47">
        <v>185</v>
      </c>
      <c r="DN17" s="47">
        <v>187</v>
      </c>
      <c r="DO17" s="47">
        <v>210</v>
      </c>
      <c r="DP17" s="47">
        <v>271</v>
      </c>
      <c r="DQ17" s="25">
        <f t="shared" si="29"/>
        <v>1085</v>
      </c>
      <c r="DR17" s="25"/>
      <c r="DS17" s="25"/>
      <c r="DT17" s="47">
        <v>7</v>
      </c>
      <c r="DU17" s="47">
        <v>12</v>
      </c>
      <c r="DV17" s="47">
        <v>8</v>
      </c>
      <c r="DW17" s="47">
        <v>12</v>
      </c>
      <c r="DX17" s="47">
        <v>0</v>
      </c>
      <c r="DY17" s="25">
        <f t="shared" si="31"/>
        <v>39</v>
      </c>
      <c r="DZ17" s="25"/>
      <c r="EA17" s="47">
        <v>5</v>
      </c>
      <c r="EB17" s="47">
        <v>48</v>
      </c>
      <c r="EC17" s="47">
        <v>59</v>
      </c>
      <c r="ED17" s="47">
        <v>58</v>
      </c>
      <c r="EE17" s="47">
        <v>57</v>
      </c>
      <c r="EF17" s="47">
        <v>44</v>
      </c>
      <c r="EG17" s="25">
        <f>SUM(DZ17:EF17)</f>
        <v>271</v>
      </c>
      <c r="EH17" s="25"/>
      <c r="EI17" s="18">
        <v>672</v>
      </c>
      <c r="EJ17" s="18">
        <v>1540</v>
      </c>
      <c r="EK17" s="18">
        <v>734</v>
      </c>
      <c r="EL17" s="18">
        <v>521</v>
      </c>
      <c r="EM17" s="18">
        <v>435</v>
      </c>
      <c r="EN17" s="18">
        <v>363</v>
      </c>
      <c r="EO17" s="26">
        <f>SUM(EH17:EN17)</f>
        <v>4265</v>
      </c>
      <c r="EP17" s="27"/>
      <c r="EQ17" s="47">
        <v>20</v>
      </c>
      <c r="ER17" s="47">
        <v>46</v>
      </c>
      <c r="ES17" s="47">
        <v>31</v>
      </c>
      <c r="ET17" s="47">
        <v>17</v>
      </c>
      <c r="EU17" s="47">
        <v>16</v>
      </c>
      <c r="EV17" s="47">
        <v>10</v>
      </c>
      <c r="EW17" s="26">
        <f>SUM(EP17:EV17)</f>
        <v>140</v>
      </c>
      <c r="EX17" s="27"/>
      <c r="EY17" s="47">
        <v>30</v>
      </c>
      <c r="EZ17" s="47">
        <v>44</v>
      </c>
      <c r="FA17" s="47">
        <v>22</v>
      </c>
      <c r="FB17" s="47">
        <v>13</v>
      </c>
      <c r="FC17" s="47">
        <v>13</v>
      </c>
      <c r="FD17" s="47">
        <v>4</v>
      </c>
      <c r="FE17" s="115">
        <f>SUM(EX17:FD17)</f>
        <v>126</v>
      </c>
      <c r="FF17" s="87">
        <v>0</v>
      </c>
      <c r="FG17" s="47">
        <v>0</v>
      </c>
      <c r="FH17" s="47">
        <v>113</v>
      </c>
      <c r="FI17" s="47">
        <v>182</v>
      </c>
      <c r="FJ17" s="47">
        <v>268</v>
      </c>
      <c r="FK17" s="47">
        <v>409</v>
      </c>
      <c r="FL17" s="47">
        <v>400</v>
      </c>
      <c r="FM17" s="25">
        <f>SUM(FF17:FL17)</f>
        <v>1372</v>
      </c>
      <c r="FN17" s="47">
        <v>0</v>
      </c>
      <c r="FO17" s="47">
        <v>0</v>
      </c>
      <c r="FP17" s="47">
        <v>90</v>
      </c>
      <c r="FQ17" s="47">
        <v>122</v>
      </c>
      <c r="FR17" s="47">
        <v>180</v>
      </c>
      <c r="FS17" s="47">
        <v>290</v>
      </c>
      <c r="FT17" s="47">
        <v>245</v>
      </c>
      <c r="FU17" s="25">
        <f>SUM(FN17:FT17)</f>
        <v>927</v>
      </c>
      <c r="FV17" s="25"/>
      <c r="FW17" s="25"/>
      <c r="FX17" s="47">
        <v>19</v>
      </c>
      <c r="FY17" s="47">
        <v>52</v>
      </c>
      <c r="FZ17" s="47">
        <v>68</v>
      </c>
      <c r="GA17" s="47">
        <v>58</v>
      </c>
      <c r="GB17" s="47">
        <v>41</v>
      </c>
      <c r="GC17" s="26">
        <f>SUM(FV17:GB17)</f>
        <v>238</v>
      </c>
      <c r="GD17" s="68"/>
      <c r="GE17" s="18"/>
      <c r="GF17" s="47">
        <v>4</v>
      </c>
      <c r="GG17" s="47">
        <v>8</v>
      </c>
      <c r="GH17" s="47">
        <v>20</v>
      </c>
      <c r="GI17" s="47">
        <v>61</v>
      </c>
      <c r="GJ17" s="47">
        <v>114</v>
      </c>
      <c r="GK17" s="115">
        <f>SUM(GD17:GJ17)</f>
        <v>207</v>
      </c>
      <c r="GL17" s="68">
        <f t="shared" si="49"/>
        <v>0</v>
      </c>
      <c r="GM17" s="68">
        <f t="shared" si="50"/>
        <v>1543</v>
      </c>
      <c r="GN17" s="68">
        <f t="shared" si="51"/>
        <v>4471</v>
      </c>
      <c r="GO17" s="68">
        <f t="shared" si="52"/>
        <v>2726</v>
      </c>
      <c r="GP17" s="68">
        <f t="shared" si="53"/>
        <v>2284</v>
      </c>
      <c r="GQ17" s="68">
        <f t="shared" si="54"/>
        <v>2475</v>
      </c>
      <c r="GR17" s="68">
        <f t="shared" si="55"/>
        <v>2353</v>
      </c>
      <c r="GS17" s="26">
        <f>SUM(GL17:GR17)</f>
        <v>15852</v>
      </c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</row>
    <row r="18" spans="1:213" s="12" customFormat="1" ht="18" customHeight="1">
      <c r="A18" s="17" t="s">
        <v>27</v>
      </c>
      <c r="B18" s="27"/>
      <c r="C18" s="18">
        <f t="shared" si="43"/>
        <v>3129</v>
      </c>
      <c r="D18" s="18">
        <f t="shared" si="44"/>
        <v>10445</v>
      </c>
      <c r="E18" s="18">
        <f t="shared" si="45"/>
        <v>6331</v>
      </c>
      <c r="F18" s="18">
        <f t="shared" si="46"/>
        <v>5676</v>
      </c>
      <c r="G18" s="18">
        <f t="shared" si="47"/>
        <v>4999</v>
      </c>
      <c r="H18" s="18">
        <f t="shared" si="48"/>
        <v>5001</v>
      </c>
      <c r="I18" s="26">
        <f t="shared" si="1"/>
        <v>35581</v>
      </c>
      <c r="J18" s="27"/>
      <c r="K18" s="18">
        <v>1615</v>
      </c>
      <c r="L18" s="18">
        <v>5806</v>
      </c>
      <c r="M18" s="18">
        <v>3634</v>
      </c>
      <c r="N18" s="18">
        <v>3306</v>
      </c>
      <c r="O18" s="18">
        <v>2968</v>
      </c>
      <c r="P18" s="18">
        <v>3095</v>
      </c>
      <c r="Q18" s="27">
        <f t="shared" si="3"/>
        <v>20424</v>
      </c>
      <c r="R18" s="25"/>
      <c r="S18" s="18">
        <v>1139</v>
      </c>
      <c r="T18" s="18">
        <v>2855</v>
      </c>
      <c r="U18" s="18">
        <v>1313</v>
      </c>
      <c r="V18" s="18">
        <v>1065</v>
      </c>
      <c r="W18" s="18">
        <v>860</v>
      </c>
      <c r="X18" s="18">
        <v>817</v>
      </c>
      <c r="Y18" s="27">
        <f t="shared" si="5"/>
        <v>8049</v>
      </c>
      <c r="Z18" s="25"/>
      <c r="AA18" s="18">
        <v>0</v>
      </c>
      <c r="AB18" s="18">
        <v>16</v>
      </c>
      <c r="AC18" s="18">
        <v>54</v>
      </c>
      <c r="AD18" s="18">
        <v>115</v>
      </c>
      <c r="AE18" s="18">
        <v>241</v>
      </c>
      <c r="AF18" s="18">
        <v>511</v>
      </c>
      <c r="AG18" s="27">
        <f t="shared" si="7"/>
        <v>937</v>
      </c>
      <c r="AH18" s="25"/>
      <c r="AI18" s="47">
        <v>27</v>
      </c>
      <c r="AJ18" s="47">
        <v>242</v>
      </c>
      <c r="AK18" s="47">
        <v>193</v>
      </c>
      <c r="AL18" s="47">
        <v>228</v>
      </c>
      <c r="AM18" s="47">
        <v>301</v>
      </c>
      <c r="AN18" s="47">
        <v>459</v>
      </c>
      <c r="AO18" s="27">
        <f t="shared" si="9"/>
        <v>1450</v>
      </c>
      <c r="AP18" s="25"/>
      <c r="AQ18" s="47">
        <v>0</v>
      </c>
      <c r="AR18" s="47">
        <v>14</v>
      </c>
      <c r="AS18" s="47">
        <v>16</v>
      </c>
      <c r="AT18" s="47">
        <v>25</v>
      </c>
      <c r="AU18" s="47">
        <v>12</v>
      </c>
      <c r="AV18" s="47">
        <v>36</v>
      </c>
      <c r="AW18" s="27">
        <f t="shared" si="11"/>
        <v>103</v>
      </c>
      <c r="AX18" s="25"/>
      <c r="AY18" s="18">
        <v>186</v>
      </c>
      <c r="AZ18" s="18">
        <v>1138</v>
      </c>
      <c r="BA18" s="18">
        <v>900</v>
      </c>
      <c r="BB18" s="18">
        <v>826</v>
      </c>
      <c r="BC18" s="18">
        <v>551</v>
      </c>
      <c r="BD18" s="18">
        <v>275</v>
      </c>
      <c r="BE18" s="27">
        <f t="shared" si="13"/>
        <v>3876</v>
      </c>
      <c r="BF18" s="25"/>
      <c r="BG18" s="47">
        <v>9</v>
      </c>
      <c r="BH18" s="47">
        <v>84</v>
      </c>
      <c r="BI18" s="47">
        <v>73</v>
      </c>
      <c r="BJ18" s="47">
        <v>60</v>
      </c>
      <c r="BK18" s="47">
        <v>51</v>
      </c>
      <c r="BL18" s="47">
        <v>16</v>
      </c>
      <c r="BM18" s="27">
        <f t="shared" si="15"/>
        <v>293</v>
      </c>
      <c r="BN18" s="25"/>
      <c r="BO18" s="18">
        <v>254</v>
      </c>
      <c r="BP18" s="18">
        <v>1457</v>
      </c>
      <c r="BQ18" s="18">
        <v>1085</v>
      </c>
      <c r="BR18" s="18">
        <v>987</v>
      </c>
      <c r="BS18" s="18">
        <v>952</v>
      </c>
      <c r="BT18" s="18">
        <v>981</v>
      </c>
      <c r="BU18" s="86">
        <f t="shared" si="17"/>
        <v>5716</v>
      </c>
      <c r="BV18" s="27"/>
      <c r="BW18" s="47">
        <v>1</v>
      </c>
      <c r="BX18" s="47">
        <v>66</v>
      </c>
      <c r="BY18" s="47">
        <v>103</v>
      </c>
      <c r="BZ18" s="47">
        <v>150</v>
      </c>
      <c r="CA18" s="47">
        <v>152</v>
      </c>
      <c r="CB18" s="47">
        <v>133</v>
      </c>
      <c r="CC18" s="25">
        <f t="shared" si="19"/>
        <v>605</v>
      </c>
      <c r="CD18" s="25"/>
      <c r="CE18" s="47">
        <v>1</v>
      </c>
      <c r="CF18" s="47">
        <v>61</v>
      </c>
      <c r="CG18" s="47">
        <v>96</v>
      </c>
      <c r="CH18" s="47">
        <v>138</v>
      </c>
      <c r="CI18" s="47">
        <v>145</v>
      </c>
      <c r="CJ18" s="47">
        <v>128</v>
      </c>
      <c r="CK18" s="25">
        <f t="shared" si="21"/>
        <v>569</v>
      </c>
      <c r="CL18" s="25"/>
      <c r="CM18" s="47">
        <v>0</v>
      </c>
      <c r="CN18" s="47">
        <v>5</v>
      </c>
      <c r="CO18" s="47">
        <v>6</v>
      </c>
      <c r="CP18" s="47">
        <v>11</v>
      </c>
      <c r="CQ18" s="47">
        <v>5</v>
      </c>
      <c r="CR18" s="47">
        <v>2</v>
      </c>
      <c r="CS18" s="25">
        <f t="shared" si="23"/>
        <v>29</v>
      </c>
      <c r="CT18" s="25"/>
      <c r="CU18" s="47">
        <v>0</v>
      </c>
      <c r="CV18" s="47">
        <v>0</v>
      </c>
      <c r="CW18" s="47">
        <v>1</v>
      </c>
      <c r="CX18" s="47">
        <v>1</v>
      </c>
      <c r="CY18" s="47">
        <v>2</v>
      </c>
      <c r="CZ18" s="47">
        <v>3</v>
      </c>
      <c r="DA18" s="26">
        <f t="shared" si="25"/>
        <v>7</v>
      </c>
      <c r="DB18" s="27"/>
      <c r="DC18" s="18">
        <v>1466</v>
      </c>
      <c r="DD18" s="18">
        <v>4419</v>
      </c>
      <c r="DE18" s="18">
        <v>2507</v>
      </c>
      <c r="DF18" s="18">
        <v>2122</v>
      </c>
      <c r="DG18" s="18">
        <v>1819</v>
      </c>
      <c r="DH18" s="18">
        <v>1738</v>
      </c>
      <c r="DI18" s="25">
        <f t="shared" si="27"/>
        <v>14071</v>
      </c>
      <c r="DJ18" s="25"/>
      <c r="DK18" s="47">
        <v>44</v>
      </c>
      <c r="DL18" s="47">
        <v>369</v>
      </c>
      <c r="DM18" s="47">
        <v>396</v>
      </c>
      <c r="DN18" s="47">
        <v>434</v>
      </c>
      <c r="DO18" s="47">
        <v>532</v>
      </c>
      <c r="DP18" s="47">
        <v>674</v>
      </c>
      <c r="DQ18" s="25">
        <f t="shared" si="29"/>
        <v>2449</v>
      </c>
      <c r="DR18" s="25"/>
      <c r="DS18" s="25"/>
      <c r="DT18" s="47">
        <v>37</v>
      </c>
      <c r="DU18" s="47">
        <v>40</v>
      </c>
      <c r="DV18" s="47">
        <v>55</v>
      </c>
      <c r="DW18" s="47">
        <v>15</v>
      </c>
      <c r="DX18" s="47">
        <v>5</v>
      </c>
      <c r="DY18" s="25">
        <f t="shared" si="31"/>
        <v>152</v>
      </c>
      <c r="DZ18" s="25"/>
      <c r="EA18" s="47">
        <v>22</v>
      </c>
      <c r="EB18" s="47">
        <v>110</v>
      </c>
      <c r="EC18" s="47">
        <v>95</v>
      </c>
      <c r="ED18" s="47">
        <v>98</v>
      </c>
      <c r="EE18" s="47">
        <v>107</v>
      </c>
      <c r="EF18" s="47">
        <v>75</v>
      </c>
      <c r="EG18" s="25">
        <f>SUM(DZ18:EF18)</f>
        <v>507</v>
      </c>
      <c r="EH18" s="25"/>
      <c r="EI18" s="18">
        <v>1400</v>
      </c>
      <c r="EJ18" s="18">
        <v>3903</v>
      </c>
      <c r="EK18" s="18">
        <v>1976</v>
      </c>
      <c r="EL18" s="18">
        <v>1535</v>
      </c>
      <c r="EM18" s="18">
        <v>1165</v>
      </c>
      <c r="EN18" s="18">
        <v>984</v>
      </c>
      <c r="EO18" s="26">
        <f>SUM(EH18:EN18)</f>
        <v>10963</v>
      </c>
      <c r="EP18" s="27"/>
      <c r="EQ18" s="47">
        <v>20</v>
      </c>
      <c r="ER18" s="47">
        <v>100</v>
      </c>
      <c r="ES18" s="47">
        <v>61</v>
      </c>
      <c r="ET18" s="47">
        <v>68</v>
      </c>
      <c r="EU18" s="47">
        <v>45</v>
      </c>
      <c r="EV18" s="47">
        <v>30</v>
      </c>
      <c r="EW18" s="26">
        <f>SUM(EP18:EV18)</f>
        <v>324</v>
      </c>
      <c r="EX18" s="27"/>
      <c r="EY18" s="47">
        <v>27</v>
      </c>
      <c r="EZ18" s="47">
        <v>54</v>
      </c>
      <c r="FA18" s="47">
        <v>26</v>
      </c>
      <c r="FB18" s="47">
        <v>30</v>
      </c>
      <c r="FC18" s="47">
        <v>15</v>
      </c>
      <c r="FD18" s="47">
        <v>5</v>
      </c>
      <c r="FE18" s="115">
        <f>SUM(EX18:FD18)</f>
        <v>157</v>
      </c>
      <c r="FF18" s="87">
        <v>0</v>
      </c>
      <c r="FG18" s="47">
        <v>3</v>
      </c>
      <c r="FH18" s="47">
        <v>172</v>
      </c>
      <c r="FI18" s="47">
        <v>274</v>
      </c>
      <c r="FJ18" s="47">
        <v>449</v>
      </c>
      <c r="FK18" s="47">
        <v>702</v>
      </c>
      <c r="FL18" s="47">
        <v>942</v>
      </c>
      <c r="FM18" s="25">
        <f>SUM(FF18:FL18)</f>
        <v>2542</v>
      </c>
      <c r="FN18" s="47">
        <v>0</v>
      </c>
      <c r="FO18" s="47">
        <v>3</v>
      </c>
      <c r="FP18" s="47">
        <v>93</v>
      </c>
      <c r="FQ18" s="47">
        <v>169</v>
      </c>
      <c r="FR18" s="47">
        <v>281</v>
      </c>
      <c r="FS18" s="47">
        <v>400</v>
      </c>
      <c r="FT18" s="47">
        <v>496</v>
      </c>
      <c r="FU18" s="25">
        <f>SUM(FN18:FT18)</f>
        <v>1442</v>
      </c>
      <c r="FV18" s="25"/>
      <c r="FW18" s="25"/>
      <c r="FX18" s="47">
        <v>71</v>
      </c>
      <c r="FY18" s="47">
        <v>89</v>
      </c>
      <c r="FZ18" s="47">
        <v>124</v>
      </c>
      <c r="GA18" s="47">
        <v>146</v>
      </c>
      <c r="GB18" s="47">
        <v>80</v>
      </c>
      <c r="GC18" s="26">
        <f>SUM(FV18:GB18)</f>
        <v>510</v>
      </c>
      <c r="GD18" s="68"/>
      <c r="GE18" s="18"/>
      <c r="GF18" s="47">
        <v>8</v>
      </c>
      <c r="GG18" s="47">
        <v>16</v>
      </c>
      <c r="GH18" s="47">
        <v>44</v>
      </c>
      <c r="GI18" s="47">
        <v>156</v>
      </c>
      <c r="GJ18" s="47">
        <v>366</v>
      </c>
      <c r="GK18" s="115">
        <f>SUM(GD18:GJ18)</f>
        <v>590</v>
      </c>
      <c r="GL18" s="68">
        <f t="shared" si="49"/>
        <v>0</v>
      </c>
      <c r="GM18" s="68">
        <f t="shared" si="50"/>
        <v>3132</v>
      </c>
      <c r="GN18" s="68">
        <f t="shared" si="51"/>
        <v>10617</v>
      </c>
      <c r="GO18" s="68">
        <f t="shared" si="52"/>
        <v>6605</v>
      </c>
      <c r="GP18" s="68">
        <f t="shared" si="53"/>
        <v>6125</v>
      </c>
      <c r="GQ18" s="68">
        <f t="shared" si="54"/>
        <v>5701</v>
      </c>
      <c r="GR18" s="68">
        <f t="shared" si="55"/>
        <v>5943</v>
      </c>
      <c r="GS18" s="26">
        <f>SUM(GL18:GR18)</f>
        <v>38123</v>
      </c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</row>
    <row r="19" spans="1:215" s="12" customFormat="1" ht="18" customHeight="1">
      <c r="A19" s="17" t="s">
        <v>28</v>
      </c>
      <c r="B19" s="27"/>
      <c r="C19" s="18">
        <f t="shared" si="43"/>
        <v>4230</v>
      </c>
      <c r="D19" s="18">
        <f t="shared" si="44"/>
        <v>12079</v>
      </c>
      <c r="E19" s="18">
        <f t="shared" si="45"/>
        <v>8702</v>
      </c>
      <c r="F19" s="18">
        <f t="shared" si="46"/>
        <v>7216</v>
      </c>
      <c r="G19" s="18">
        <f t="shared" si="47"/>
        <v>6027</v>
      </c>
      <c r="H19" s="18">
        <f t="shared" si="48"/>
        <v>6087</v>
      </c>
      <c r="I19" s="26">
        <f t="shared" si="1"/>
        <v>44341</v>
      </c>
      <c r="J19" s="27"/>
      <c r="K19" s="18">
        <v>2186</v>
      </c>
      <c r="L19" s="18">
        <v>6794</v>
      </c>
      <c r="M19" s="18">
        <v>5209</v>
      </c>
      <c r="N19" s="18">
        <v>4361</v>
      </c>
      <c r="O19" s="18">
        <v>3751</v>
      </c>
      <c r="P19" s="18">
        <v>3840</v>
      </c>
      <c r="Q19" s="27">
        <f t="shared" si="3"/>
        <v>26141</v>
      </c>
      <c r="R19" s="25"/>
      <c r="S19" s="18">
        <v>1611</v>
      </c>
      <c r="T19" s="18">
        <v>3599</v>
      </c>
      <c r="U19" s="18">
        <v>2005</v>
      </c>
      <c r="V19" s="18">
        <v>1415</v>
      </c>
      <c r="W19" s="18">
        <v>1101</v>
      </c>
      <c r="X19" s="18">
        <v>1101</v>
      </c>
      <c r="Y19" s="27">
        <f t="shared" si="5"/>
        <v>10832</v>
      </c>
      <c r="Z19" s="25"/>
      <c r="AA19" s="18">
        <v>2</v>
      </c>
      <c r="AB19" s="18">
        <v>22</v>
      </c>
      <c r="AC19" s="18">
        <v>58</v>
      </c>
      <c r="AD19" s="18">
        <v>148</v>
      </c>
      <c r="AE19" s="18">
        <v>306</v>
      </c>
      <c r="AF19" s="18">
        <v>581</v>
      </c>
      <c r="AG19" s="27">
        <f t="shared" si="7"/>
        <v>1117</v>
      </c>
      <c r="AH19" s="25"/>
      <c r="AI19" s="47">
        <v>43</v>
      </c>
      <c r="AJ19" s="47">
        <v>254</v>
      </c>
      <c r="AK19" s="47">
        <v>336</v>
      </c>
      <c r="AL19" s="47">
        <v>365</v>
      </c>
      <c r="AM19" s="47">
        <v>411</v>
      </c>
      <c r="AN19" s="47">
        <v>560</v>
      </c>
      <c r="AO19" s="27">
        <f t="shared" si="9"/>
        <v>1969</v>
      </c>
      <c r="AP19" s="25"/>
      <c r="AQ19" s="47">
        <v>1</v>
      </c>
      <c r="AR19" s="47">
        <v>18</v>
      </c>
      <c r="AS19" s="47">
        <v>18</v>
      </c>
      <c r="AT19" s="47">
        <v>31</v>
      </c>
      <c r="AU19" s="47">
        <v>44</v>
      </c>
      <c r="AV19" s="47">
        <v>57</v>
      </c>
      <c r="AW19" s="27">
        <f t="shared" si="11"/>
        <v>169</v>
      </c>
      <c r="AX19" s="25"/>
      <c r="AY19" s="18">
        <v>246</v>
      </c>
      <c r="AZ19" s="18">
        <v>1150</v>
      </c>
      <c r="BA19" s="18">
        <v>1058</v>
      </c>
      <c r="BB19" s="18">
        <v>883</v>
      </c>
      <c r="BC19" s="18">
        <v>553</v>
      </c>
      <c r="BD19" s="18">
        <v>309</v>
      </c>
      <c r="BE19" s="27">
        <f t="shared" si="13"/>
        <v>4199</v>
      </c>
      <c r="BF19" s="25"/>
      <c r="BG19" s="47">
        <v>12</v>
      </c>
      <c r="BH19" s="47">
        <v>179</v>
      </c>
      <c r="BI19" s="47">
        <v>229</v>
      </c>
      <c r="BJ19" s="47">
        <v>205</v>
      </c>
      <c r="BK19" s="47">
        <v>127</v>
      </c>
      <c r="BL19" s="47">
        <v>54</v>
      </c>
      <c r="BM19" s="27">
        <f t="shared" si="15"/>
        <v>806</v>
      </c>
      <c r="BN19" s="25"/>
      <c r="BO19" s="18">
        <v>271</v>
      </c>
      <c r="BP19" s="18">
        <v>1572</v>
      </c>
      <c r="BQ19" s="18">
        <v>1505</v>
      </c>
      <c r="BR19" s="18">
        <v>1314</v>
      </c>
      <c r="BS19" s="18">
        <v>1209</v>
      </c>
      <c r="BT19" s="18">
        <v>1178</v>
      </c>
      <c r="BU19" s="86">
        <f t="shared" si="17"/>
        <v>7049</v>
      </c>
      <c r="BV19" s="27"/>
      <c r="BW19" s="47">
        <v>2</v>
      </c>
      <c r="BX19" s="47">
        <v>62</v>
      </c>
      <c r="BY19" s="47">
        <v>125</v>
      </c>
      <c r="BZ19" s="47">
        <v>192</v>
      </c>
      <c r="CA19" s="47">
        <v>185</v>
      </c>
      <c r="CB19" s="47">
        <v>196</v>
      </c>
      <c r="CC19" s="25">
        <f t="shared" si="19"/>
        <v>762</v>
      </c>
      <c r="CD19" s="25"/>
      <c r="CE19" s="47">
        <v>2</v>
      </c>
      <c r="CF19" s="47">
        <v>56</v>
      </c>
      <c r="CG19" s="47">
        <v>107</v>
      </c>
      <c r="CH19" s="47">
        <v>177</v>
      </c>
      <c r="CI19" s="47">
        <v>168</v>
      </c>
      <c r="CJ19" s="47">
        <v>175</v>
      </c>
      <c r="CK19" s="25">
        <f t="shared" si="21"/>
        <v>685</v>
      </c>
      <c r="CL19" s="25"/>
      <c r="CM19" s="47">
        <v>0</v>
      </c>
      <c r="CN19" s="47">
        <v>6</v>
      </c>
      <c r="CO19" s="47">
        <v>14</v>
      </c>
      <c r="CP19" s="47">
        <v>15</v>
      </c>
      <c r="CQ19" s="47">
        <v>16</v>
      </c>
      <c r="CR19" s="47">
        <v>16</v>
      </c>
      <c r="CS19" s="25">
        <f t="shared" si="23"/>
        <v>67</v>
      </c>
      <c r="CT19" s="25"/>
      <c r="CU19" s="47">
        <v>0</v>
      </c>
      <c r="CV19" s="47">
        <v>0</v>
      </c>
      <c r="CW19" s="47">
        <v>4</v>
      </c>
      <c r="CX19" s="47">
        <v>0</v>
      </c>
      <c r="CY19" s="47">
        <v>1</v>
      </c>
      <c r="CZ19" s="47">
        <v>5</v>
      </c>
      <c r="DA19" s="26">
        <f t="shared" si="25"/>
        <v>10</v>
      </c>
      <c r="DB19" s="27"/>
      <c r="DC19" s="18">
        <v>1971</v>
      </c>
      <c r="DD19" s="18">
        <v>5049</v>
      </c>
      <c r="DE19" s="18">
        <v>3238</v>
      </c>
      <c r="DF19" s="18">
        <v>2580</v>
      </c>
      <c r="DG19" s="18">
        <v>2028</v>
      </c>
      <c r="DH19" s="18">
        <v>2021</v>
      </c>
      <c r="DI19" s="25">
        <f t="shared" si="27"/>
        <v>16887</v>
      </c>
      <c r="DJ19" s="25"/>
      <c r="DK19" s="47">
        <v>75</v>
      </c>
      <c r="DL19" s="47">
        <v>377</v>
      </c>
      <c r="DM19" s="47">
        <v>494</v>
      </c>
      <c r="DN19" s="47">
        <v>535</v>
      </c>
      <c r="DO19" s="47">
        <v>568</v>
      </c>
      <c r="DP19" s="47">
        <v>860</v>
      </c>
      <c r="DQ19" s="25">
        <f t="shared" si="29"/>
        <v>2909</v>
      </c>
      <c r="DR19" s="25"/>
      <c r="DS19" s="25"/>
      <c r="DT19" s="47">
        <v>19</v>
      </c>
      <c r="DU19" s="47">
        <v>31</v>
      </c>
      <c r="DV19" s="47">
        <v>29</v>
      </c>
      <c r="DW19" s="47">
        <v>18</v>
      </c>
      <c r="DX19" s="47">
        <v>2</v>
      </c>
      <c r="DY19" s="25">
        <f t="shared" si="31"/>
        <v>99</v>
      </c>
      <c r="DZ19" s="25"/>
      <c r="EA19" s="47">
        <v>46</v>
      </c>
      <c r="EB19" s="47">
        <v>157</v>
      </c>
      <c r="EC19" s="47">
        <v>130</v>
      </c>
      <c r="ED19" s="47">
        <v>159</v>
      </c>
      <c r="EE19" s="47">
        <v>178</v>
      </c>
      <c r="EF19" s="47">
        <v>138</v>
      </c>
      <c r="EG19" s="25">
        <f>SUM(DZ19:EF19)</f>
        <v>808</v>
      </c>
      <c r="EH19" s="25"/>
      <c r="EI19" s="18">
        <v>1850</v>
      </c>
      <c r="EJ19" s="18">
        <v>4496</v>
      </c>
      <c r="EK19" s="18">
        <v>2583</v>
      </c>
      <c r="EL19" s="18">
        <v>1857</v>
      </c>
      <c r="EM19" s="18">
        <v>1264</v>
      </c>
      <c r="EN19" s="18">
        <v>1021</v>
      </c>
      <c r="EO19" s="26">
        <f>SUM(EH19:EN19)</f>
        <v>13071</v>
      </c>
      <c r="EP19" s="27"/>
      <c r="EQ19" s="47">
        <v>34</v>
      </c>
      <c r="ER19" s="47">
        <v>100</v>
      </c>
      <c r="ES19" s="47">
        <v>76</v>
      </c>
      <c r="ET19" s="47">
        <v>53</v>
      </c>
      <c r="EU19" s="47">
        <v>41</v>
      </c>
      <c r="EV19" s="47">
        <v>22</v>
      </c>
      <c r="EW19" s="26">
        <f>SUM(EP19:EV19)</f>
        <v>326</v>
      </c>
      <c r="EX19" s="27"/>
      <c r="EY19" s="47">
        <v>37</v>
      </c>
      <c r="EZ19" s="47">
        <v>74</v>
      </c>
      <c r="FA19" s="47">
        <v>54</v>
      </c>
      <c r="FB19" s="47">
        <v>30</v>
      </c>
      <c r="FC19" s="47">
        <v>22</v>
      </c>
      <c r="FD19" s="47">
        <v>8</v>
      </c>
      <c r="FE19" s="115">
        <f>SUM(EX19:FD19)</f>
        <v>225</v>
      </c>
      <c r="FF19" s="87">
        <v>0</v>
      </c>
      <c r="FG19" s="47">
        <v>1</v>
      </c>
      <c r="FH19" s="47">
        <v>171</v>
      </c>
      <c r="FI19" s="47">
        <v>399</v>
      </c>
      <c r="FJ19" s="47">
        <v>592</v>
      </c>
      <c r="FK19" s="47">
        <v>959</v>
      </c>
      <c r="FL19" s="47">
        <v>1091</v>
      </c>
      <c r="FM19" s="25">
        <f>SUM(FF19:FL19)</f>
        <v>3213</v>
      </c>
      <c r="FN19" s="47">
        <v>0</v>
      </c>
      <c r="FO19" s="47">
        <v>1</v>
      </c>
      <c r="FP19" s="47">
        <v>104</v>
      </c>
      <c r="FQ19" s="47">
        <v>192</v>
      </c>
      <c r="FR19" s="47">
        <v>286</v>
      </c>
      <c r="FS19" s="47">
        <v>509</v>
      </c>
      <c r="FT19" s="47">
        <v>585</v>
      </c>
      <c r="FU19" s="25">
        <f>SUM(FN19:FT19)</f>
        <v>1677</v>
      </c>
      <c r="FV19" s="25"/>
      <c r="FW19" s="25"/>
      <c r="FX19" s="47">
        <v>61</v>
      </c>
      <c r="FY19" s="47">
        <v>178</v>
      </c>
      <c r="FZ19" s="47">
        <v>226</v>
      </c>
      <c r="GA19" s="47">
        <v>252</v>
      </c>
      <c r="GB19" s="47">
        <v>114</v>
      </c>
      <c r="GC19" s="26">
        <f>SUM(FV19:GB19)</f>
        <v>831</v>
      </c>
      <c r="GD19" s="68"/>
      <c r="GE19" s="18"/>
      <c r="GF19" s="47">
        <v>6</v>
      </c>
      <c r="GG19" s="47">
        <v>29</v>
      </c>
      <c r="GH19" s="47">
        <v>80</v>
      </c>
      <c r="GI19" s="47">
        <v>198</v>
      </c>
      <c r="GJ19" s="47">
        <v>392</v>
      </c>
      <c r="GK19" s="115">
        <f>SUM(GD19:GJ19)</f>
        <v>705</v>
      </c>
      <c r="GL19" s="68">
        <f t="shared" si="49"/>
        <v>0</v>
      </c>
      <c r="GM19" s="68">
        <f t="shared" si="50"/>
        <v>4231</v>
      </c>
      <c r="GN19" s="68">
        <f t="shared" si="51"/>
        <v>12250</v>
      </c>
      <c r="GO19" s="68">
        <f t="shared" si="52"/>
        <v>9101</v>
      </c>
      <c r="GP19" s="68">
        <f t="shared" si="53"/>
        <v>7808</v>
      </c>
      <c r="GQ19" s="68">
        <f t="shared" si="54"/>
        <v>6986</v>
      </c>
      <c r="GR19" s="68">
        <f t="shared" si="55"/>
        <v>7178</v>
      </c>
      <c r="GS19" s="26">
        <f>SUM(GL19:GR19)</f>
        <v>47554</v>
      </c>
      <c r="GU19" s="38"/>
      <c r="GV19" s="121"/>
      <c r="GW19" s="121"/>
      <c r="GX19" s="121"/>
      <c r="GY19" s="121"/>
      <c r="GZ19" s="121"/>
      <c r="HA19" s="121"/>
      <c r="HB19" s="121"/>
      <c r="HC19" s="130"/>
      <c r="HD19" s="130"/>
      <c r="HE19" s="130"/>
      <c r="HF19" s="128"/>
      <c r="HG19" s="128"/>
    </row>
    <row r="20" spans="1:215" s="12" customFormat="1" ht="18" customHeight="1">
      <c r="A20" s="17" t="s">
        <v>29</v>
      </c>
      <c r="B20" s="27"/>
      <c r="C20" s="18">
        <f t="shared" si="43"/>
        <v>1554</v>
      </c>
      <c r="D20" s="18">
        <f t="shared" si="44"/>
        <v>3908</v>
      </c>
      <c r="E20" s="18">
        <f t="shared" si="45"/>
        <v>1996</v>
      </c>
      <c r="F20" s="18">
        <f t="shared" si="46"/>
        <v>1873</v>
      </c>
      <c r="G20" s="18">
        <f t="shared" si="47"/>
        <v>1669</v>
      </c>
      <c r="H20" s="18">
        <f t="shared" si="48"/>
        <v>1350</v>
      </c>
      <c r="I20" s="26">
        <f t="shared" si="1"/>
        <v>12350</v>
      </c>
      <c r="J20" s="27"/>
      <c r="K20" s="18">
        <v>800</v>
      </c>
      <c r="L20" s="18">
        <v>2192</v>
      </c>
      <c r="M20" s="18">
        <v>1145</v>
      </c>
      <c r="N20" s="18">
        <v>1119</v>
      </c>
      <c r="O20" s="18">
        <v>1024</v>
      </c>
      <c r="P20" s="18">
        <v>810</v>
      </c>
      <c r="Q20" s="27">
        <f t="shared" si="3"/>
        <v>7090</v>
      </c>
      <c r="R20" s="25"/>
      <c r="S20" s="18">
        <v>582</v>
      </c>
      <c r="T20" s="18">
        <v>1140</v>
      </c>
      <c r="U20" s="18">
        <v>454</v>
      </c>
      <c r="V20" s="18">
        <v>395</v>
      </c>
      <c r="W20" s="18">
        <v>322</v>
      </c>
      <c r="X20" s="18">
        <v>225</v>
      </c>
      <c r="Y20" s="27">
        <f t="shared" si="5"/>
        <v>3118</v>
      </c>
      <c r="Z20" s="25"/>
      <c r="AA20" s="18">
        <v>0</v>
      </c>
      <c r="AB20" s="18">
        <v>9</v>
      </c>
      <c r="AC20" s="18">
        <v>17</v>
      </c>
      <c r="AD20" s="18">
        <v>41</v>
      </c>
      <c r="AE20" s="18">
        <v>79</v>
      </c>
      <c r="AF20" s="18">
        <v>116</v>
      </c>
      <c r="AG20" s="27">
        <f t="shared" si="7"/>
        <v>262</v>
      </c>
      <c r="AH20" s="25"/>
      <c r="AI20" s="47">
        <v>11</v>
      </c>
      <c r="AJ20" s="47">
        <v>103</v>
      </c>
      <c r="AK20" s="47">
        <v>104</v>
      </c>
      <c r="AL20" s="47">
        <v>112</v>
      </c>
      <c r="AM20" s="47">
        <v>128</v>
      </c>
      <c r="AN20" s="47">
        <v>128</v>
      </c>
      <c r="AO20" s="27">
        <f t="shared" si="9"/>
        <v>586</v>
      </c>
      <c r="AP20" s="25"/>
      <c r="AQ20" s="47">
        <v>1</v>
      </c>
      <c r="AR20" s="47">
        <v>19</v>
      </c>
      <c r="AS20" s="47">
        <v>14</v>
      </c>
      <c r="AT20" s="47">
        <v>22</v>
      </c>
      <c r="AU20" s="47">
        <v>19</v>
      </c>
      <c r="AV20" s="47">
        <v>19</v>
      </c>
      <c r="AW20" s="27">
        <f t="shared" si="11"/>
        <v>94</v>
      </c>
      <c r="AX20" s="25"/>
      <c r="AY20" s="18">
        <v>98</v>
      </c>
      <c r="AZ20" s="18">
        <v>349</v>
      </c>
      <c r="BA20" s="18">
        <v>227</v>
      </c>
      <c r="BB20" s="18">
        <v>167</v>
      </c>
      <c r="BC20" s="18">
        <v>124</v>
      </c>
      <c r="BD20" s="18">
        <v>42</v>
      </c>
      <c r="BE20" s="27">
        <f t="shared" si="13"/>
        <v>1007</v>
      </c>
      <c r="BF20" s="25"/>
      <c r="BG20" s="47">
        <v>4</v>
      </c>
      <c r="BH20" s="47">
        <v>42</v>
      </c>
      <c r="BI20" s="47">
        <v>22</v>
      </c>
      <c r="BJ20" s="47">
        <v>22</v>
      </c>
      <c r="BK20" s="47">
        <v>22</v>
      </c>
      <c r="BL20" s="47">
        <v>11</v>
      </c>
      <c r="BM20" s="27">
        <f t="shared" si="15"/>
        <v>123</v>
      </c>
      <c r="BN20" s="25"/>
      <c r="BO20" s="18">
        <v>104</v>
      </c>
      <c r="BP20" s="18">
        <v>530</v>
      </c>
      <c r="BQ20" s="18">
        <v>307</v>
      </c>
      <c r="BR20" s="18">
        <v>360</v>
      </c>
      <c r="BS20" s="18">
        <v>330</v>
      </c>
      <c r="BT20" s="18">
        <v>269</v>
      </c>
      <c r="BU20" s="86">
        <f t="shared" si="17"/>
        <v>1900</v>
      </c>
      <c r="BV20" s="27"/>
      <c r="BW20" s="47">
        <v>3</v>
      </c>
      <c r="BX20" s="47">
        <v>42</v>
      </c>
      <c r="BY20" s="47">
        <v>57</v>
      </c>
      <c r="BZ20" s="47">
        <v>71</v>
      </c>
      <c r="CA20" s="47">
        <v>60</v>
      </c>
      <c r="CB20" s="47">
        <v>53</v>
      </c>
      <c r="CC20" s="25">
        <f t="shared" si="19"/>
        <v>286</v>
      </c>
      <c r="CD20" s="25"/>
      <c r="CE20" s="47">
        <v>3</v>
      </c>
      <c r="CF20" s="47">
        <v>41</v>
      </c>
      <c r="CG20" s="47">
        <v>55</v>
      </c>
      <c r="CH20" s="47">
        <v>65</v>
      </c>
      <c r="CI20" s="47">
        <v>54</v>
      </c>
      <c r="CJ20" s="47">
        <v>51</v>
      </c>
      <c r="CK20" s="25">
        <f t="shared" si="21"/>
        <v>269</v>
      </c>
      <c r="CL20" s="25"/>
      <c r="CM20" s="47">
        <v>0</v>
      </c>
      <c r="CN20" s="47">
        <v>1</v>
      </c>
      <c r="CO20" s="47">
        <v>2</v>
      </c>
      <c r="CP20" s="47">
        <v>5</v>
      </c>
      <c r="CQ20" s="47">
        <v>6</v>
      </c>
      <c r="CR20" s="47">
        <v>0</v>
      </c>
      <c r="CS20" s="25">
        <f t="shared" si="23"/>
        <v>14</v>
      </c>
      <c r="CT20" s="25"/>
      <c r="CU20" s="47">
        <v>0</v>
      </c>
      <c r="CV20" s="47">
        <v>0</v>
      </c>
      <c r="CW20" s="47">
        <v>0</v>
      </c>
      <c r="CX20" s="47">
        <v>1</v>
      </c>
      <c r="CY20" s="47">
        <v>0</v>
      </c>
      <c r="CZ20" s="47">
        <v>2</v>
      </c>
      <c r="DA20" s="26">
        <f t="shared" si="25"/>
        <v>3</v>
      </c>
      <c r="DB20" s="27"/>
      <c r="DC20" s="18">
        <v>725</v>
      </c>
      <c r="DD20" s="18">
        <v>1620</v>
      </c>
      <c r="DE20" s="18">
        <v>767</v>
      </c>
      <c r="DF20" s="18">
        <v>662</v>
      </c>
      <c r="DG20" s="18">
        <v>564</v>
      </c>
      <c r="DH20" s="18">
        <v>484</v>
      </c>
      <c r="DI20" s="25">
        <f t="shared" si="27"/>
        <v>4822</v>
      </c>
      <c r="DJ20" s="25"/>
      <c r="DK20" s="47">
        <v>24</v>
      </c>
      <c r="DL20" s="47">
        <v>148</v>
      </c>
      <c r="DM20" s="47">
        <v>130</v>
      </c>
      <c r="DN20" s="47">
        <v>152</v>
      </c>
      <c r="DO20" s="47">
        <v>179</v>
      </c>
      <c r="DP20" s="47">
        <v>209</v>
      </c>
      <c r="DQ20" s="25">
        <f t="shared" si="29"/>
        <v>842</v>
      </c>
      <c r="DR20" s="25"/>
      <c r="DS20" s="25"/>
      <c r="DT20" s="47">
        <v>6</v>
      </c>
      <c r="DU20" s="47">
        <v>12</v>
      </c>
      <c r="DV20" s="47">
        <v>10</v>
      </c>
      <c r="DW20" s="47">
        <v>6</v>
      </c>
      <c r="DX20" s="47">
        <v>1</v>
      </c>
      <c r="DY20" s="25">
        <f t="shared" si="31"/>
        <v>35</v>
      </c>
      <c r="DZ20" s="25"/>
      <c r="EA20" s="47">
        <v>7</v>
      </c>
      <c r="EB20" s="47">
        <v>35</v>
      </c>
      <c r="EC20" s="47">
        <v>42</v>
      </c>
      <c r="ED20" s="47">
        <v>42</v>
      </c>
      <c r="EE20" s="47">
        <v>34</v>
      </c>
      <c r="EF20" s="47">
        <v>29</v>
      </c>
      <c r="EG20" s="25">
        <f>SUM(DZ20:EF20)</f>
        <v>189</v>
      </c>
      <c r="EH20" s="25"/>
      <c r="EI20" s="18">
        <v>694</v>
      </c>
      <c r="EJ20" s="18">
        <v>1431</v>
      </c>
      <c r="EK20" s="18">
        <v>583</v>
      </c>
      <c r="EL20" s="18">
        <v>458</v>
      </c>
      <c r="EM20" s="18">
        <v>345</v>
      </c>
      <c r="EN20" s="18">
        <v>245</v>
      </c>
      <c r="EO20" s="26">
        <f>SUM(EH20:EN20)</f>
        <v>3756</v>
      </c>
      <c r="EP20" s="27"/>
      <c r="EQ20" s="47">
        <v>13</v>
      </c>
      <c r="ER20" s="47">
        <v>30</v>
      </c>
      <c r="ES20" s="47">
        <v>14</v>
      </c>
      <c r="ET20" s="47">
        <v>12</v>
      </c>
      <c r="EU20" s="47">
        <v>16</v>
      </c>
      <c r="EV20" s="47">
        <v>0</v>
      </c>
      <c r="EW20" s="26">
        <f>SUM(EP20:EV20)</f>
        <v>85</v>
      </c>
      <c r="EX20" s="27"/>
      <c r="EY20" s="47">
        <v>13</v>
      </c>
      <c r="EZ20" s="47">
        <v>24</v>
      </c>
      <c r="FA20" s="47">
        <v>13</v>
      </c>
      <c r="FB20" s="47">
        <v>9</v>
      </c>
      <c r="FC20" s="47">
        <v>5</v>
      </c>
      <c r="FD20" s="47">
        <v>3</v>
      </c>
      <c r="FE20" s="115">
        <f>SUM(EX20:FD20)</f>
        <v>67</v>
      </c>
      <c r="FF20" s="87">
        <v>0</v>
      </c>
      <c r="FG20" s="47">
        <v>1</v>
      </c>
      <c r="FH20" s="47">
        <v>52</v>
      </c>
      <c r="FI20" s="47">
        <v>91</v>
      </c>
      <c r="FJ20" s="47">
        <v>159</v>
      </c>
      <c r="FK20" s="47">
        <v>287</v>
      </c>
      <c r="FL20" s="47">
        <v>321</v>
      </c>
      <c r="FM20" s="25">
        <f>SUM(FF20:FL20)</f>
        <v>911</v>
      </c>
      <c r="FN20" s="47">
        <v>0</v>
      </c>
      <c r="FO20" s="47">
        <v>1</v>
      </c>
      <c r="FP20" s="47">
        <v>27</v>
      </c>
      <c r="FQ20" s="47">
        <v>55</v>
      </c>
      <c r="FR20" s="47">
        <v>84</v>
      </c>
      <c r="FS20" s="47">
        <v>177</v>
      </c>
      <c r="FT20" s="47">
        <v>222</v>
      </c>
      <c r="FU20" s="25">
        <f>SUM(FN20:FT20)</f>
        <v>566</v>
      </c>
      <c r="FV20" s="25"/>
      <c r="FW20" s="25"/>
      <c r="FX20" s="47">
        <v>21</v>
      </c>
      <c r="FY20" s="47">
        <v>31</v>
      </c>
      <c r="FZ20" s="47">
        <v>53</v>
      </c>
      <c r="GA20" s="47">
        <v>62</v>
      </c>
      <c r="GB20" s="47">
        <v>16</v>
      </c>
      <c r="GC20" s="26">
        <f>SUM(FV20:GB20)</f>
        <v>183</v>
      </c>
      <c r="GD20" s="68"/>
      <c r="GE20" s="18"/>
      <c r="GF20" s="47">
        <v>4</v>
      </c>
      <c r="GG20" s="47">
        <v>5</v>
      </c>
      <c r="GH20" s="47">
        <v>22</v>
      </c>
      <c r="GI20" s="47">
        <v>48</v>
      </c>
      <c r="GJ20" s="47">
        <v>83</v>
      </c>
      <c r="GK20" s="115">
        <f>SUM(GD20:GJ20)</f>
        <v>162</v>
      </c>
      <c r="GL20" s="68">
        <f t="shared" si="49"/>
        <v>0</v>
      </c>
      <c r="GM20" s="68">
        <f t="shared" si="50"/>
        <v>1555</v>
      </c>
      <c r="GN20" s="68">
        <f t="shared" si="51"/>
        <v>3960</v>
      </c>
      <c r="GO20" s="68">
        <f t="shared" si="52"/>
        <v>2087</v>
      </c>
      <c r="GP20" s="68">
        <f t="shared" si="53"/>
        <v>2032</v>
      </c>
      <c r="GQ20" s="68">
        <f t="shared" si="54"/>
        <v>1956</v>
      </c>
      <c r="GR20" s="68">
        <f t="shared" si="55"/>
        <v>1671</v>
      </c>
      <c r="GS20" s="26">
        <f>SUM(GL20:GR20)</f>
        <v>13261</v>
      </c>
      <c r="GU20" s="119"/>
      <c r="GV20" s="119"/>
      <c r="GW20" s="119"/>
      <c r="GX20" s="119"/>
      <c r="GY20" s="119"/>
      <c r="GZ20" s="119"/>
      <c r="HA20" s="119"/>
      <c r="HB20" s="119"/>
      <c r="HC20" s="128"/>
      <c r="HD20" s="128"/>
      <c r="HE20" s="128"/>
      <c r="HF20" s="128"/>
      <c r="HG20" s="128"/>
    </row>
    <row r="21" spans="1:215" s="12" customFormat="1" ht="18" customHeight="1">
      <c r="A21" s="17" t="s">
        <v>30</v>
      </c>
      <c r="B21" s="27"/>
      <c r="C21" s="18">
        <f t="shared" si="43"/>
        <v>965</v>
      </c>
      <c r="D21" s="18">
        <f t="shared" si="44"/>
        <v>5558</v>
      </c>
      <c r="E21" s="18">
        <f t="shared" si="45"/>
        <v>3784</v>
      </c>
      <c r="F21" s="18">
        <f t="shared" si="46"/>
        <v>2933</v>
      </c>
      <c r="G21" s="18">
        <f t="shared" si="47"/>
        <v>2363</v>
      </c>
      <c r="H21" s="18">
        <f t="shared" si="48"/>
        <v>2463</v>
      </c>
      <c r="I21" s="26">
        <f t="shared" si="1"/>
        <v>18066</v>
      </c>
      <c r="J21" s="27"/>
      <c r="K21" s="18">
        <v>498</v>
      </c>
      <c r="L21" s="18">
        <v>3137</v>
      </c>
      <c r="M21" s="18">
        <v>2238</v>
      </c>
      <c r="N21" s="18">
        <v>1772</v>
      </c>
      <c r="O21" s="18">
        <v>1447</v>
      </c>
      <c r="P21" s="18">
        <v>1597</v>
      </c>
      <c r="Q21" s="27">
        <f t="shared" si="3"/>
        <v>10689</v>
      </c>
      <c r="R21" s="25"/>
      <c r="S21" s="18">
        <v>382</v>
      </c>
      <c r="T21" s="18">
        <v>1747</v>
      </c>
      <c r="U21" s="18">
        <v>946</v>
      </c>
      <c r="V21" s="18">
        <v>639</v>
      </c>
      <c r="W21" s="18">
        <v>463</v>
      </c>
      <c r="X21" s="18">
        <v>477</v>
      </c>
      <c r="Y21" s="27">
        <f t="shared" si="5"/>
        <v>4654</v>
      </c>
      <c r="Z21" s="25"/>
      <c r="AA21" s="18">
        <v>0</v>
      </c>
      <c r="AB21" s="18">
        <v>4</v>
      </c>
      <c r="AC21" s="18">
        <v>27</v>
      </c>
      <c r="AD21" s="18">
        <v>33</v>
      </c>
      <c r="AE21" s="18">
        <v>58</v>
      </c>
      <c r="AF21" s="18">
        <v>219</v>
      </c>
      <c r="AG21" s="27">
        <f t="shared" si="7"/>
        <v>341</v>
      </c>
      <c r="AH21" s="25"/>
      <c r="AI21" s="47">
        <v>4</v>
      </c>
      <c r="AJ21" s="47">
        <v>102</v>
      </c>
      <c r="AK21" s="47">
        <v>122</v>
      </c>
      <c r="AL21" s="47">
        <v>144</v>
      </c>
      <c r="AM21" s="47">
        <v>150</v>
      </c>
      <c r="AN21" s="47">
        <v>230</v>
      </c>
      <c r="AO21" s="27">
        <f t="shared" si="9"/>
        <v>752</v>
      </c>
      <c r="AP21" s="25"/>
      <c r="AQ21" s="47">
        <v>0</v>
      </c>
      <c r="AR21" s="47">
        <v>13</v>
      </c>
      <c r="AS21" s="47">
        <v>11</v>
      </c>
      <c r="AT21" s="47">
        <v>11</v>
      </c>
      <c r="AU21" s="47">
        <v>10</v>
      </c>
      <c r="AV21" s="47">
        <v>21</v>
      </c>
      <c r="AW21" s="27">
        <f t="shared" si="11"/>
        <v>66</v>
      </c>
      <c r="AX21" s="25"/>
      <c r="AY21" s="18">
        <v>23</v>
      </c>
      <c r="AZ21" s="18">
        <v>444</v>
      </c>
      <c r="BA21" s="18">
        <v>434</v>
      </c>
      <c r="BB21" s="18">
        <v>355</v>
      </c>
      <c r="BC21" s="18">
        <v>278</v>
      </c>
      <c r="BD21" s="18">
        <v>128</v>
      </c>
      <c r="BE21" s="27">
        <f t="shared" si="13"/>
        <v>1662</v>
      </c>
      <c r="BF21" s="25"/>
      <c r="BG21" s="47">
        <v>2</v>
      </c>
      <c r="BH21" s="47">
        <v>44</v>
      </c>
      <c r="BI21" s="47">
        <v>40</v>
      </c>
      <c r="BJ21" s="47">
        <v>19</v>
      </c>
      <c r="BK21" s="47">
        <v>23</v>
      </c>
      <c r="BL21" s="47">
        <v>17</v>
      </c>
      <c r="BM21" s="27">
        <f t="shared" si="15"/>
        <v>145</v>
      </c>
      <c r="BN21" s="25"/>
      <c r="BO21" s="18">
        <v>87</v>
      </c>
      <c r="BP21" s="18">
        <v>783</v>
      </c>
      <c r="BQ21" s="18">
        <v>658</v>
      </c>
      <c r="BR21" s="18">
        <v>571</v>
      </c>
      <c r="BS21" s="18">
        <v>465</v>
      </c>
      <c r="BT21" s="18">
        <v>505</v>
      </c>
      <c r="BU21" s="86">
        <f t="shared" si="17"/>
        <v>3069</v>
      </c>
      <c r="BV21" s="27"/>
      <c r="BW21" s="47">
        <v>1</v>
      </c>
      <c r="BX21" s="47">
        <v>26</v>
      </c>
      <c r="BY21" s="47">
        <v>36</v>
      </c>
      <c r="BZ21" s="47">
        <v>65</v>
      </c>
      <c r="CA21" s="47">
        <v>80</v>
      </c>
      <c r="CB21" s="47">
        <v>65</v>
      </c>
      <c r="CC21" s="25">
        <f t="shared" si="19"/>
        <v>273</v>
      </c>
      <c r="CD21" s="25"/>
      <c r="CE21" s="47">
        <v>1</v>
      </c>
      <c r="CF21" s="47">
        <v>22</v>
      </c>
      <c r="CG21" s="47">
        <v>31</v>
      </c>
      <c r="CH21" s="47">
        <v>57</v>
      </c>
      <c r="CI21" s="47">
        <v>61</v>
      </c>
      <c r="CJ21" s="47">
        <v>55</v>
      </c>
      <c r="CK21" s="25">
        <f t="shared" si="21"/>
        <v>227</v>
      </c>
      <c r="CL21" s="25"/>
      <c r="CM21" s="47">
        <v>0</v>
      </c>
      <c r="CN21" s="47">
        <v>4</v>
      </c>
      <c r="CO21" s="47">
        <v>4</v>
      </c>
      <c r="CP21" s="47">
        <v>8</v>
      </c>
      <c r="CQ21" s="47">
        <v>17</v>
      </c>
      <c r="CR21" s="47">
        <v>7</v>
      </c>
      <c r="CS21" s="25">
        <f t="shared" si="23"/>
        <v>40</v>
      </c>
      <c r="CT21" s="25"/>
      <c r="CU21" s="47">
        <v>0</v>
      </c>
      <c r="CV21" s="47">
        <v>0</v>
      </c>
      <c r="CW21" s="47">
        <v>1</v>
      </c>
      <c r="CX21" s="47">
        <v>0</v>
      </c>
      <c r="CY21" s="47">
        <v>2</v>
      </c>
      <c r="CZ21" s="47">
        <v>3</v>
      </c>
      <c r="DA21" s="26">
        <f t="shared" si="25"/>
        <v>6</v>
      </c>
      <c r="DB21" s="27"/>
      <c r="DC21" s="18">
        <v>459</v>
      </c>
      <c r="DD21" s="18">
        <v>2313</v>
      </c>
      <c r="DE21" s="18">
        <v>1468</v>
      </c>
      <c r="DF21" s="18">
        <v>1065</v>
      </c>
      <c r="DG21" s="18">
        <v>811</v>
      </c>
      <c r="DH21" s="18">
        <v>791</v>
      </c>
      <c r="DI21" s="25">
        <f t="shared" si="27"/>
        <v>6907</v>
      </c>
      <c r="DJ21" s="25"/>
      <c r="DK21" s="47">
        <v>14</v>
      </c>
      <c r="DL21" s="47">
        <v>162</v>
      </c>
      <c r="DM21" s="47">
        <v>222</v>
      </c>
      <c r="DN21" s="47">
        <v>215</v>
      </c>
      <c r="DO21" s="47">
        <v>201</v>
      </c>
      <c r="DP21" s="47">
        <v>286</v>
      </c>
      <c r="DQ21" s="25">
        <f t="shared" si="29"/>
        <v>1100</v>
      </c>
      <c r="DR21" s="25"/>
      <c r="DS21" s="25"/>
      <c r="DT21" s="47">
        <v>4</v>
      </c>
      <c r="DU21" s="47">
        <v>19</v>
      </c>
      <c r="DV21" s="47">
        <v>12</v>
      </c>
      <c r="DW21" s="47">
        <v>10</v>
      </c>
      <c r="DX21" s="47">
        <v>5</v>
      </c>
      <c r="DY21" s="25">
        <f t="shared" si="31"/>
        <v>50</v>
      </c>
      <c r="DZ21" s="25"/>
      <c r="EA21" s="47">
        <v>10</v>
      </c>
      <c r="EB21" s="47">
        <v>32</v>
      </c>
      <c r="EC21" s="47">
        <v>44</v>
      </c>
      <c r="ED21" s="47">
        <v>53</v>
      </c>
      <c r="EE21" s="47">
        <v>52</v>
      </c>
      <c r="EF21" s="47">
        <v>33</v>
      </c>
      <c r="EG21" s="25">
        <f>SUM(DZ21:EF21)</f>
        <v>224</v>
      </c>
      <c r="EH21" s="25"/>
      <c r="EI21" s="18">
        <v>435</v>
      </c>
      <c r="EJ21" s="18">
        <v>2115</v>
      </c>
      <c r="EK21" s="18">
        <v>1183</v>
      </c>
      <c r="EL21" s="18">
        <v>785</v>
      </c>
      <c r="EM21" s="18">
        <v>548</v>
      </c>
      <c r="EN21" s="18">
        <v>467</v>
      </c>
      <c r="EO21" s="26">
        <f>SUM(EH21:EN21)</f>
        <v>5533</v>
      </c>
      <c r="EP21" s="27"/>
      <c r="EQ21" s="47">
        <v>2</v>
      </c>
      <c r="ER21" s="47">
        <v>37</v>
      </c>
      <c r="ES21" s="47">
        <v>28</v>
      </c>
      <c r="ET21" s="47">
        <v>12</v>
      </c>
      <c r="EU21" s="47">
        <v>14</v>
      </c>
      <c r="EV21" s="47">
        <v>8</v>
      </c>
      <c r="EW21" s="26">
        <f>SUM(EP21:EV21)</f>
        <v>101</v>
      </c>
      <c r="EX21" s="27"/>
      <c r="EY21" s="47">
        <v>5</v>
      </c>
      <c r="EZ21" s="47">
        <v>45</v>
      </c>
      <c r="FA21" s="47">
        <v>14</v>
      </c>
      <c r="FB21" s="47">
        <v>19</v>
      </c>
      <c r="FC21" s="47">
        <v>11</v>
      </c>
      <c r="FD21" s="47">
        <v>2</v>
      </c>
      <c r="FE21" s="115">
        <f>SUM(EX21:FD21)</f>
        <v>96</v>
      </c>
      <c r="FF21" s="87">
        <v>0</v>
      </c>
      <c r="FG21" s="47">
        <v>0</v>
      </c>
      <c r="FH21" s="47">
        <v>90</v>
      </c>
      <c r="FI21" s="47">
        <v>176</v>
      </c>
      <c r="FJ21" s="47">
        <v>277</v>
      </c>
      <c r="FK21" s="47">
        <v>457</v>
      </c>
      <c r="FL21" s="47">
        <v>458</v>
      </c>
      <c r="FM21" s="25">
        <f>SUM(FF21:FL21)</f>
        <v>1458</v>
      </c>
      <c r="FN21" s="47">
        <v>0</v>
      </c>
      <c r="FO21" s="47">
        <v>0</v>
      </c>
      <c r="FP21" s="47">
        <v>60</v>
      </c>
      <c r="FQ21" s="47">
        <v>80</v>
      </c>
      <c r="FR21" s="47">
        <v>173</v>
      </c>
      <c r="FS21" s="47">
        <v>267</v>
      </c>
      <c r="FT21" s="47">
        <v>242</v>
      </c>
      <c r="FU21" s="25">
        <f>SUM(FN21:FT21)</f>
        <v>822</v>
      </c>
      <c r="FV21" s="25"/>
      <c r="FW21" s="25"/>
      <c r="FX21" s="47">
        <v>25</v>
      </c>
      <c r="FY21" s="47">
        <v>78</v>
      </c>
      <c r="FZ21" s="47">
        <v>85</v>
      </c>
      <c r="GA21" s="47">
        <v>110</v>
      </c>
      <c r="GB21" s="47">
        <v>57</v>
      </c>
      <c r="GC21" s="26">
        <f>SUM(FV21:GB21)</f>
        <v>355</v>
      </c>
      <c r="GD21" s="68"/>
      <c r="GE21" s="18"/>
      <c r="GF21" s="47">
        <v>5</v>
      </c>
      <c r="GG21" s="47">
        <v>18</v>
      </c>
      <c r="GH21" s="47">
        <v>19</v>
      </c>
      <c r="GI21" s="47">
        <v>80</v>
      </c>
      <c r="GJ21" s="47">
        <v>159</v>
      </c>
      <c r="GK21" s="115">
        <f>SUM(GD21:GJ21)</f>
        <v>281</v>
      </c>
      <c r="GL21" s="68">
        <f t="shared" si="49"/>
        <v>0</v>
      </c>
      <c r="GM21" s="68">
        <f t="shared" si="50"/>
        <v>965</v>
      </c>
      <c r="GN21" s="68">
        <f t="shared" si="51"/>
        <v>5648</v>
      </c>
      <c r="GO21" s="68">
        <f t="shared" si="52"/>
        <v>3960</v>
      </c>
      <c r="GP21" s="68">
        <f t="shared" si="53"/>
        <v>3210</v>
      </c>
      <c r="GQ21" s="68">
        <f t="shared" si="54"/>
        <v>2820</v>
      </c>
      <c r="GR21" s="68">
        <f t="shared" si="55"/>
        <v>2921</v>
      </c>
      <c r="GS21" s="26">
        <f>SUM(GL21:GR21)</f>
        <v>19524</v>
      </c>
      <c r="GU21" s="119"/>
      <c r="GV21" s="119"/>
      <c r="GW21" s="119"/>
      <c r="GX21" s="119"/>
      <c r="GY21" s="119"/>
      <c r="GZ21" s="119"/>
      <c r="HA21" s="119"/>
      <c r="HB21" s="119"/>
      <c r="HC21" s="128"/>
      <c r="HD21" s="128"/>
      <c r="HE21" s="128"/>
      <c r="HF21" s="128"/>
      <c r="HG21" s="128"/>
    </row>
    <row r="22" spans="1:201" s="12" customFormat="1" ht="18" customHeight="1">
      <c r="A22" s="17" t="s">
        <v>31</v>
      </c>
      <c r="B22" s="27"/>
      <c r="C22" s="18">
        <f t="shared" si="43"/>
        <v>3946</v>
      </c>
      <c r="D22" s="18">
        <f t="shared" si="44"/>
        <v>9732</v>
      </c>
      <c r="E22" s="18">
        <f t="shared" si="45"/>
        <v>4952</v>
      </c>
      <c r="F22" s="18">
        <f t="shared" si="46"/>
        <v>3616</v>
      </c>
      <c r="G22" s="18">
        <f t="shared" si="47"/>
        <v>3614</v>
      </c>
      <c r="H22" s="18">
        <f t="shared" si="48"/>
        <v>3389</v>
      </c>
      <c r="I22" s="26">
        <f t="shared" si="1"/>
        <v>29249</v>
      </c>
      <c r="J22" s="27"/>
      <c r="K22" s="18">
        <v>2075</v>
      </c>
      <c r="L22" s="18">
        <v>5520</v>
      </c>
      <c r="M22" s="18">
        <v>2910</v>
      </c>
      <c r="N22" s="18">
        <v>2165</v>
      </c>
      <c r="O22" s="18">
        <v>2201</v>
      </c>
      <c r="P22" s="18">
        <v>2118</v>
      </c>
      <c r="Q22" s="27">
        <f t="shared" si="3"/>
        <v>16989</v>
      </c>
      <c r="R22" s="25"/>
      <c r="S22" s="18">
        <v>1435</v>
      </c>
      <c r="T22" s="18">
        <v>2746</v>
      </c>
      <c r="U22" s="18">
        <v>1076</v>
      </c>
      <c r="V22" s="18">
        <v>709</v>
      </c>
      <c r="W22" s="18">
        <v>677</v>
      </c>
      <c r="X22" s="18">
        <v>641</v>
      </c>
      <c r="Y22" s="27">
        <f t="shared" si="5"/>
        <v>7284</v>
      </c>
      <c r="Z22" s="25"/>
      <c r="AA22" s="18">
        <v>2</v>
      </c>
      <c r="AB22" s="18">
        <v>21</v>
      </c>
      <c r="AC22" s="18">
        <v>48</v>
      </c>
      <c r="AD22" s="18">
        <v>77</v>
      </c>
      <c r="AE22" s="18">
        <v>193</v>
      </c>
      <c r="AF22" s="18">
        <v>313</v>
      </c>
      <c r="AG22" s="27">
        <f t="shared" si="7"/>
        <v>654</v>
      </c>
      <c r="AH22" s="25"/>
      <c r="AI22" s="47">
        <v>38</v>
      </c>
      <c r="AJ22" s="47">
        <v>247</v>
      </c>
      <c r="AK22" s="47">
        <v>200</v>
      </c>
      <c r="AL22" s="47">
        <v>190</v>
      </c>
      <c r="AM22" s="47">
        <v>230</v>
      </c>
      <c r="AN22" s="47">
        <v>339</v>
      </c>
      <c r="AO22" s="27">
        <f t="shared" si="9"/>
        <v>1244</v>
      </c>
      <c r="AP22" s="25"/>
      <c r="AQ22" s="47">
        <v>2</v>
      </c>
      <c r="AR22" s="47">
        <v>20</v>
      </c>
      <c r="AS22" s="47">
        <v>9</v>
      </c>
      <c r="AT22" s="47">
        <v>14</v>
      </c>
      <c r="AU22" s="47">
        <v>19</v>
      </c>
      <c r="AV22" s="47">
        <v>15</v>
      </c>
      <c r="AW22" s="27">
        <f t="shared" si="11"/>
        <v>79</v>
      </c>
      <c r="AX22" s="25"/>
      <c r="AY22" s="18">
        <v>249</v>
      </c>
      <c r="AZ22" s="18">
        <v>1014</v>
      </c>
      <c r="BA22" s="18">
        <v>631</v>
      </c>
      <c r="BB22" s="18">
        <v>408</v>
      </c>
      <c r="BC22" s="18">
        <v>315</v>
      </c>
      <c r="BD22" s="18">
        <v>145</v>
      </c>
      <c r="BE22" s="27">
        <f t="shared" si="13"/>
        <v>2762</v>
      </c>
      <c r="BF22" s="25"/>
      <c r="BG22" s="47">
        <v>17</v>
      </c>
      <c r="BH22" s="47">
        <v>122</v>
      </c>
      <c r="BI22" s="47">
        <v>115</v>
      </c>
      <c r="BJ22" s="47">
        <v>93</v>
      </c>
      <c r="BK22" s="47">
        <v>57</v>
      </c>
      <c r="BL22" s="47">
        <v>42</v>
      </c>
      <c r="BM22" s="27">
        <f t="shared" si="15"/>
        <v>446</v>
      </c>
      <c r="BN22" s="25"/>
      <c r="BO22" s="18">
        <v>332</v>
      </c>
      <c r="BP22" s="18">
        <v>1350</v>
      </c>
      <c r="BQ22" s="18">
        <v>831</v>
      </c>
      <c r="BR22" s="18">
        <v>674</v>
      </c>
      <c r="BS22" s="18">
        <v>710</v>
      </c>
      <c r="BT22" s="18">
        <v>623</v>
      </c>
      <c r="BU22" s="86">
        <f t="shared" si="17"/>
        <v>4520</v>
      </c>
      <c r="BV22" s="27"/>
      <c r="BW22" s="47">
        <v>3</v>
      </c>
      <c r="BX22" s="47">
        <v>79</v>
      </c>
      <c r="BY22" s="47">
        <v>101</v>
      </c>
      <c r="BZ22" s="47">
        <v>118</v>
      </c>
      <c r="CA22" s="47">
        <v>111</v>
      </c>
      <c r="CB22" s="47">
        <v>104</v>
      </c>
      <c r="CC22" s="25">
        <f t="shared" si="19"/>
        <v>516</v>
      </c>
      <c r="CD22" s="25"/>
      <c r="CE22" s="47">
        <v>3</v>
      </c>
      <c r="CF22" s="47">
        <v>72</v>
      </c>
      <c r="CG22" s="47">
        <v>87</v>
      </c>
      <c r="CH22" s="47">
        <v>103</v>
      </c>
      <c r="CI22" s="47">
        <v>98</v>
      </c>
      <c r="CJ22" s="47">
        <v>92</v>
      </c>
      <c r="CK22" s="25">
        <f t="shared" si="21"/>
        <v>455</v>
      </c>
      <c r="CL22" s="25"/>
      <c r="CM22" s="47">
        <v>0</v>
      </c>
      <c r="CN22" s="47">
        <v>6</v>
      </c>
      <c r="CO22" s="47">
        <v>12</v>
      </c>
      <c r="CP22" s="47">
        <v>14</v>
      </c>
      <c r="CQ22" s="47">
        <v>12</v>
      </c>
      <c r="CR22" s="47">
        <v>10</v>
      </c>
      <c r="CS22" s="25">
        <f t="shared" si="23"/>
        <v>54</v>
      </c>
      <c r="CT22" s="25"/>
      <c r="CU22" s="47">
        <v>0</v>
      </c>
      <c r="CV22" s="47">
        <v>1</v>
      </c>
      <c r="CW22" s="47">
        <v>2</v>
      </c>
      <c r="CX22" s="47">
        <v>1</v>
      </c>
      <c r="CY22" s="47">
        <v>1</v>
      </c>
      <c r="CZ22" s="47">
        <v>2</v>
      </c>
      <c r="DA22" s="26">
        <f t="shared" si="25"/>
        <v>7</v>
      </c>
      <c r="DB22" s="27"/>
      <c r="DC22" s="18">
        <v>1813</v>
      </c>
      <c r="DD22" s="18">
        <v>4015</v>
      </c>
      <c r="DE22" s="18">
        <v>1883</v>
      </c>
      <c r="DF22" s="18">
        <v>1293</v>
      </c>
      <c r="DG22" s="18">
        <v>1263</v>
      </c>
      <c r="DH22" s="18">
        <v>1152</v>
      </c>
      <c r="DI22" s="25">
        <f t="shared" si="27"/>
        <v>11419</v>
      </c>
      <c r="DJ22" s="25"/>
      <c r="DK22" s="47">
        <v>64</v>
      </c>
      <c r="DL22" s="47">
        <v>417</v>
      </c>
      <c r="DM22" s="47">
        <v>317</v>
      </c>
      <c r="DN22" s="47">
        <v>254</v>
      </c>
      <c r="DO22" s="47">
        <v>383</v>
      </c>
      <c r="DP22" s="47">
        <v>464</v>
      </c>
      <c r="DQ22" s="25">
        <f t="shared" si="29"/>
        <v>1899</v>
      </c>
      <c r="DR22" s="25"/>
      <c r="DS22" s="25"/>
      <c r="DT22" s="47">
        <v>21</v>
      </c>
      <c r="DU22" s="47">
        <v>34</v>
      </c>
      <c r="DV22" s="47">
        <v>24</v>
      </c>
      <c r="DW22" s="47">
        <v>10</v>
      </c>
      <c r="DX22" s="47">
        <v>4</v>
      </c>
      <c r="DY22" s="25">
        <f t="shared" si="31"/>
        <v>93</v>
      </c>
      <c r="DZ22" s="25"/>
      <c r="EA22" s="47">
        <v>33</v>
      </c>
      <c r="EB22" s="47">
        <v>111</v>
      </c>
      <c r="EC22" s="47">
        <v>90</v>
      </c>
      <c r="ED22" s="47">
        <v>82</v>
      </c>
      <c r="EE22" s="47">
        <v>89</v>
      </c>
      <c r="EF22" s="47">
        <v>65</v>
      </c>
      <c r="EG22" s="25">
        <f>SUM(DZ22:EF22)</f>
        <v>470</v>
      </c>
      <c r="EH22" s="25"/>
      <c r="EI22" s="18">
        <v>1716</v>
      </c>
      <c r="EJ22" s="18">
        <v>3466</v>
      </c>
      <c r="EK22" s="18">
        <v>1442</v>
      </c>
      <c r="EL22" s="18">
        <v>933</v>
      </c>
      <c r="EM22" s="18">
        <v>781</v>
      </c>
      <c r="EN22" s="18">
        <v>619</v>
      </c>
      <c r="EO22" s="26">
        <f>SUM(EH22:EN22)</f>
        <v>8957</v>
      </c>
      <c r="EP22" s="27"/>
      <c r="EQ22" s="47">
        <v>25</v>
      </c>
      <c r="ER22" s="47">
        <v>64</v>
      </c>
      <c r="ES22" s="47">
        <v>30</v>
      </c>
      <c r="ET22" s="47">
        <v>22</v>
      </c>
      <c r="EU22" s="47">
        <v>25</v>
      </c>
      <c r="EV22" s="47">
        <v>7</v>
      </c>
      <c r="EW22" s="26">
        <f>SUM(EP22:EV22)</f>
        <v>173</v>
      </c>
      <c r="EX22" s="27"/>
      <c r="EY22" s="47">
        <v>30</v>
      </c>
      <c r="EZ22" s="47">
        <v>54</v>
      </c>
      <c r="FA22" s="47">
        <v>28</v>
      </c>
      <c r="FB22" s="47">
        <v>18</v>
      </c>
      <c r="FC22" s="47">
        <v>14</v>
      </c>
      <c r="FD22" s="47">
        <v>8</v>
      </c>
      <c r="FE22" s="115">
        <f>SUM(EX22:FD22)</f>
        <v>152</v>
      </c>
      <c r="FF22" s="87">
        <v>0</v>
      </c>
      <c r="FG22" s="47">
        <v>3</v>
      </c>
      <c r="FH22" s="47">
        <v>139</v>
      </c>
      <c r="FI22" s="47">
        <v>277</v>
      </c>
      <c r="FJ22" s="47">
        <v>432</v>
      </c>
      <c r="FK22" s="47">
        <v>748</v>
      </c>
      <c r="FL22" s="47">
        <v>753</v>
      </c>
      <c r="FM22" s="25">
        <f>SUM(FF22:FL22)</f>
        <v>2352</v>
      </c>
      <c r="FN22" s="47">
        <v>0</v>
      </c>
      <c r="FO22" s="47">
        <v>3</v>
      </c>
      <c r="FP22" s="47">
        <v>85</v>
      </c>
      <c r="FQ22" s="47">
        <v>171</v>
      </c>
      <c r="FR22" s="47">
        <v>261</v>
      </c>
      <c r="FS22" s="47">
        <v>459</v>
      </c>
      <c r="FT22" s="47">
        <v>450</v>
      </c>
      <c r="FU22" s="25">
        <f>SUM(FN22:FT22)</f>
        <v>1429</v>
      </c>
      <c r="FV22" s="25"/>
      <c r="FW22" s="25"/>
      <c r="FX22" s="47">
        <v>41</v>
      </c>
      <c r="FY22" s="47">
        <v>94</v>
      </c>
      <c r="FZ22" s="47">
        <v>120</v>
      </c>
      <c r="GA22" s="47">
        <v>150</v>
      </c>
      <c r="GB22" s="47">
        <v>59</v>
      </c>
      <c r="GC22" s="26">
        <f>SUM(FV22:GB22)</f>
        <v>464</v>
      </c>
      <c r="GD22" s="68"/>
      <c r="GE22" s="18"/>
      <c r="GF22" s="47">
        <v>13</v>
      </c>
      <c r="GG22" s="47">
        <v>12</v>
      </c>
      <c r="GH22" s="47">
        <v>51</v>
      </c>
      <c r="GI22" s="47">
        <v>139</v>
      </c>
      <c r="GJ22" s="47">
        <v>244</v>
      </c>
      <c r="GK22" s="115">
        <f>SUM(GD22:GJ22)</f>
        <v>459</v>
      </c>
      <c r="GL22" s="68">
        <f t="shared" si="49"/>
        <v>0</v>
      </c>
      <c r="GM22" s="68">
        <f t="shared" si="50"/>
        <v>3949</v>
      </c>
      <c r="GN22" s="68">
        <f t="shared" si="51"/>
        <v>9871</v>
      </c>
      <c r="GO22" s="68">
        <f t="shared" si="52"/>
        <v>5229</v>
      </c>
      <c r="GP22" s="68">
        <f t="shared" si="53"/>
        <v>4048</v>
      </c>
      <c r="GQ22" s="68">
        <f t="shared" si="54"/>
        <v>4362</v>
      </c>
      <c r="GR22" s="68">
        <f t="shared" si="55"/>
        <v>4142</v>
      </c>
      <c r="GS22" s="26">
        <f>SUM(GL22:GR22)</f>
        <v>31601</v>
      </c>
    </row>
    <row r="23" spans="1:201" s="12" customFormat="1" ht="18" customHeight="1">
      <c r="A23" s="17" t="s">
        <v>32</v>
      </c>
      <c r="B23" s="27"/>
      <c r="C23" s="18">
        <f t="shared" si="43"/>
        <v>1670</v>
      </c>
      <c r="D23" s="18">
        <f t="shared" si="44"/>
        <v>4512</v>
      </c>
      <c r="E23" s="18">
        <f t="shared" si="45"/>
        <v>2769</v>
      </c>
      <c r="F23" s="18">
        <f t="shared" si="46"/>
        <v>2425</v>
      </c>
      <c r="G23" s="18">
        <f t="shared" si="47"/>
        <v>2091</v>
      </c>
      <c r="H23" s="18">
        <f t="shared" si="48"/>
        <v>1578</v>
      </c>
      <c r="I23" s="26">
        <f t="shared" si="1"/>
        <v>15045</v>
      </c>
      <c r="J23" s="27"/>
      <c r="K23" s="18">
        <v>877</v>
      </c>
      <c r="L23" s="18">
        <v>2591</v>
      </c>
      <c r="M23" s="18">
        <v>1656</v>
      </c>
      <c r="N23" s="18">
        <v>1469</v>
      </c>
      <c r="O23" s="18">
        <v>1316</v>
      </c>
      <c r="P23" s="18">
        <v>1008</v>
      </c>
      <c r="Q23" s="27">
        <f t="shared" si="3"/>
        <v>8917</v>
      </c>
      <c r="R23" s="25"/>
      <c r="S23" s="18">
        <v>631</v>
      </c>
      <c r="T23" s="18">
        <v>1306</v>
      </c>
      <c r="U23" s="18">
        <v>593</v>
      </c>
      <c r="V23" s="18">
        <v>453</v>
      </c>
      <c r="W23" s="18">
        <v>357</v>
      </c>
      <c r="X23" s="18">
        <v>277</v>
      </c>
      <c r="Y23" s="27">
        <f t="shared" si="5"/>
        <v>3617</v>
      </c>
      <c r="Z23" s="25"/>
      <c r="AA23" s="18">
        <v>1</v>
      </c>
      <c r="AB23" s="18">
        <v>12</v>
      </c>
      <c r="AC23" s="18">
        <v>23</v>
      </c>
      <c r="AD23" s="18">
        <v>51</v>
      </c>
      <c r="AE23" s="18">
        <v>107</v>
      </c>
      <c r="AF23" s="18">
        <v>145</v>
      </c>
      <c r="AG23" s="27">
        <f t="shared" si="7"/>
        <v>339</v>
      </c>
      <c r="AH23" s="25"/>
      <c r="AI23" s="47">
        <v>9</v>
      </c>
      <c r="AJ23" s="47">
        <v>114</v>
      </c>
      <c r="AK23" s="47">
        <v>85</v>
      </c>
      <c r="AL23" s="47">
        <v>131</v>
      </c>
      <c r="AM23" s="47">
        <v>130</v>
      </c>
      <c r="AN23" s="47">
        <v>162</v>
      </c>
      <c r="AO23" s="27">
        <f t="shared" si="9"/>
        <v>631</v>
      </c>
      <c r="AP23" s="25"/>
      <c r="AQ23" s="47">
        <v>1</v>
      </c>
      <c r="AR23" s="47">
        <v>8</v>
      </c>
      <c r="AS23" s="47">
        <v>18</v>
      </c>
      <c r="AT23" s="47">
        <v>16</v>
      </c>
      <c r="AU23" s="47">
        <v>17</v>
      </c>
      <c r="AV23" s="47">
        <v>14</v>
      </c>
      <c r="AW23" s="27">
        <f t="shared" si="11"/>
        <v>74</v>
      </c>
      <c r="AX23" s="25"/>
      <c r="AY23" s="18">
        <v>49</v>
      </c>
      <c r="AZ23" s="18">
        <v>375</v>
      </c>
      <c r="BA23" s="18">
        <v>322</v>
      </c>
      <c r="BB23" s="18">
        <v>282</v>
      </c>
      <c r="BC23" s="18">
        <v>207</v>
      </c>
      <c r="BD23" s="18">
        <v>85</v>
      </c>
      <c r="BE23" s="27">
        <f t="shared" si="13"/>
        <v>1320</v>
      </c>
      <c r="BF23" s="25"/>
      <c r="BG23" s="47">
        <v>6</v>
      </c>
      <c r="BH23" s="47">
        <v>34</v>
      </c>
      <c r="BI23" s="47">
        <v>44</v>
      </c>
      <c r="BJ23" s="47">
        <v>38</v>
      </c>
      <c r="BK23" s="47">
        <v>15</v>
      </c>
      <c r="BL23" s="47">
        <v>6</v>
      </c>
      <c r="BM23" s="27">
        <f t="shared" si="15"/>
        <v>143</v>
      </c>
      <c r="BN23" s="25"/>
      <c r="BO23" s="18">
        <v>180</v>
      </c>
      <c r="BP23" s="18">
        <v>742</v>
      </c>
      <c r="BQ23" s="18">
        <v>571</v>
      </c>
      <c r="BR23" s="18">
        <v>498</v>
      </c>
      <c r="BS23" s="18">
        <v>483</v>
      </c>
      <c r="BT23" s="18">
        <v>319</v>
      </c>
      <c r="BU23" s="86">
        <f t="shared" si="17"/>
        <v>2793</v>
      </c>
      <c r="BV23" s="27"/>
      <c r="BW23" s="47">
        <v>0</v>
      </c>
      <c r="BX23" s="47">
        <v>13</v>
      </c>
      <c r="BY23" s="47">
        <v>50</v>
      </c>
      <c r="BZ23" s="47">
        <v>86</v>
      </c>
      <c r="CA23" s="47">
        <v>69</v>
      </c>
      <c r="CB23" s="47">
        <v>58</v>
      </c>
      <c r="CC23" s="25">
        <f t="shared" si="19"/>
        <v>276</v>
      </c>
      <c r="CD23" s="25"/>
      <c r="CE23" s="47">
        <v>0</v>
      </c>
      <c r="CF23" s="47">
        <v>12</v>
      </c>
      <c r="CG23" s="47">
        <v>45</v>
      </c>
      <c r="CH23" s="47">
        <v>73</v>
      </c>
      <c r="CI23" s="47">
        <v>63</v>
      </c>
      <c r="CJ23" s="47">
        <v>53</v>
      </c>
      <c r="CK23" s="25">
        <f t="shared" si="21"/>
        <v>246</v>
      </c>
      <c r="CL23" s="25"/>
      <c r="CM23" s="47">
        <v>0</v>
      </c>
      <c r="CN23" s="47">
        <v>1</v>
      </c>
      <c r="CO23" s="47">
        <v>5</v>
      </c>
      <c r="CP23" s="47">
        <v>13</v>
      </c>
      <c r="CQ23" s="47">
        <v>6</v>
      </c>
      <c r="CR23" s="47">
        <v>5</v>
      </c>
      <c r="CS23" s="25">
        <f t="shared" si="23"/>
        <v>30</v>
      </c>
      <c r="CT23" s="25"/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26">
        <f t="shared" si="25"/>
        <v>0</v>
      </c>
      <c r="DB23" s="27"/>
      <c r="DC23" s="18">
        <v>756</v>
      </c>
      <c r="DD23" s="18">
        <v>1836</v>
      </c>
      <c r="DE23" s="18">
        <v>1020</v>
      </c>
      <c r="DF23" s="18">
        <v>833</v>
      </c>
      <c r="DG23" s="18">
        <v>687</v>
      </c>
      <c r="DH23" s="18">
        <v>510</v>
      </c>
      <c r="DI23" s="25">
        <f t="shared" si="27"/>
        <v>5642</v>
      </c>
      <c r="DJ23" s="25"/>
      <c r="DK23" s="47">
        <v>16</v>
      </c>
      <c r="DL23" s="47">
        <v>160</v>
      </c>
      <c r="DM23" s="47">
        <v>152</v>
      </c>
      <c r="DN23" s="47">
        <v>160</v>
      </c>
      <c r="DO23" s="47">
        <v>187</v>
      </c>
      <c r="DP23" s="47">
        <v>195</v>
      </c>
      <c r="DQ23" s="25">
        <f t="shared" si="29"/>
        <v>870</v>
      </c>
      <c r="DR23" s="25"/>
      <c r="DS23" s="25"/>
      <c r="DT23" s="47">
        <v>10</v>
      </c>
      <c r="DU23" s="47">
        <v>8</v>
      </c>
      <c r="DV23" s="47">
        <v>15</v>
      </c>
      <c r="DW23" s="47">
        <v>8</v>
      </c>
      <c r="DX23" s="47">
        <v>0</v>
      </c>
      <c r="DY23" s="25">
        <f t="shared" si="31"/>
        <v>41</v>
      </c>
      <c r="DZ23" s="25"/>
      <c r="EA23" s="47">
        <v>3</v>
      </c>
      <c r="EB23" s="47">
        <v>29</v>
      </c>
      <c r="EC23" s="47">
        <v>25</v>
      </c>
      <c r="ED23" s="47">
        <v>33</v>
      </c>
      <c r="EE23" s="47">
        <v>36</v>
      </c>
      <c r="EF23" s="47">
        <v>34</v>
      </c>
      <c r="EG23" s="25">
        <f>SUM(DZ23:EF23)</f>
        <v>160</v>
      </c>
      <c r="EH23" s="25"/>
      <c r="EI23" s="18">
        <v>737</v>
      </c>
      <c r="EJ23" s="18">
        <v>1637</v>
      </c>
      <c r="EK23" s="18">
        <v>835</v>
      </c>
      <c r="EL23" s="18">
        <v>625</v>
      </c>
      <c r="EM23" s="18">
        <v>456</v>
      </c>
      <c r="EN23" s="18">
        <v>281</v>
      </c>
      <c r="EO23" s="26">
        <f>SUM(EH23:EN23)</f>
        <v>4571</v>
      </c>
      <c r="EP23" s="27"/>
      <c r="EQ23" s="47">
        <v>11</v>
      </c>
      <c r="ER23" s="47">
        <v>32</v>
      </c>
      <c r="ES23" s="47">
        <v>24</v>
      </c>
      <c r="ET23" s="47">
        <v>24</v>
      </c>
      <c r="EU23" s="47">
        <v>14</v>
      </c>
      <c r="EV23" s="47">
        <v>2</v>
      </c>
      <c r="EW23" s="26">
        <f>SUM(EP23:EV23)</f>
        <v>107</v>
      </c>
      <c r="EX23" s="27"/>
      <c r="EY23" s="47">
        <v>26</v>
      </c>
      <c r="EZ23" s="47">
        <v>40</v>
      </c>
      <c r="FA23" s="47">
        <v>19</v>
      </c>
      <c r="FB23" s="47">
        <v>13</v>
      </c>
      <c r="FC23" s="47">
        <v>5</v>
      </c>
      <c r="FD23" s="47">
        <v>0</v>
      </c>
      <c r="FE23" s="115">
        <f>SUM(EX23:FD23)</f>
        <v>103</v>
      </c>
      <c r="FF23" s="87">
        <v>0</v>
      </c>
      <c r="FG23" s="47">
        <v>2</v>
      </c>
      <c r="FH23" s="47">
        <v>64</v>
      </c>
      <c r="FI23" s="47">
        <v>156</v>
      </c>
      <c r="FJ23" s="47">
        <v>230</v>
      </c>
      <c r="FK23" s="47">
        <v>371</v>
      </c>
      <c r="FL23" s="47">
        <v>362</v>
      </c>
      <c r="FM23" s="25">
        <f>SUM(FF23:FL23)</f>
        <v>1185</v>
      </c>
      <c r="FN23" s="47">
        <v>0</v>
      </c>
      <c r="FO23" s="47">
        <v>2</v>
      </c>
      <c r="FP23" s="47">
        <v>43</v>
      </c>
      <c r="FQ23" s="47">
        <v>80</v>
      </c>
      <c r="FR23" s="47">
        <v>126</v>
      </c>
      <c r="FS23" s="47">
        <v>217</v>
      </c>
      <c r="FT23" s="47">
        <v>210</v>
      </c>
      <c r="FU23" s="25">
        <f>SUM(FN23:FT23)</f>
        <v>678</v>
      </c>
      <c r="FV23" s="25"/>
      <c r="FW23" s="25"/>
      <c r="FX23" s="47">
        <v>20</v>
      </c>
      <c r="FY23" s="47">
        <v>66</v>
      </c>
      <c r="FZ23" s="47">
        <v>82</v>
      </c>
      <c r="GA23" s="47">
        <v>69</v>
      </c>
      <c r="GB23" s="47">
        <v>32</v>
      </c>
      <c r="GC23" s="26">
        <f>SUM(FV23:GB23)</f>
        <v>269</v>
      </c>
      <c r="GD23" s="68"/>
      <c r="GE23" s="18"/>
      <c r="GF23" s="47">
        <v>1</v>
      </c>
      <c r="GG23" s="47">
        <v>10</v>
      </c>
      <c r="GH23" s="47">
        <v>22</v>
      </c>
      <c r="GI23" s="47">
        <v>85</v>
      </c>
      <c r="GJ23" s="47">
        <v>120</v>
      </c>
      <c r="GK23" s="115">
        <f>SUM(GD23:GJ23)</f>
        <v>238</v>
      </c>
      <c r="GL23" s="68">
        <f t="shared" si="49"/>
        <v>0</v>
      </c>
      <c r="GM23" s="68">
        <f t="shared" si="50"/>
        <v>1672</v>
      </c>
      <c r="GN23" s="68">
        <f t="shared" si="51"/>
        <v>4576</v>
      </c>
      <c r="GO23" s="68">
        <f t="shared" si="52"/>
        <v>2925</v>
      </c>
      <c r="GP23" s="68">
        <f t="shared" si="53"/>
        <v>2655</v>
      </c>
      <c r="GQ23" s="68">
        <f t="shared" si="54"/>
        <v>2462</v>
      </c>
      <c r="GR23" s="68">
        <f t="shared" si="55"/>
        <v>1940</v>
      </c>
      <c r="GS23" s="26">
        <f>SUM(GL23:GR23)</f>
        <v>16230</v>
      </c>
    </row>
    <row r="24" spans="1:201" s="12" customFormat="1" ht="18" customHeight="1">
      <c r="A24" s="17" t="s">
        <v>33</v>
      </c>
      <c r="B24" s="27"/>
      <c r="C24" s="18">
        <f t="shared" si="43"/>
        <v>1631</v>
      </c>
      <c r="D24" s="18">
        <f t="shared" si="44"/>
        <v>6450</v>
      </c>
      <c r="E24" s="18">
        <f t="shared" si="45"/>
        <v>4473</v>
      </c>
      <c r="F24" s="18">
        <f t="shared" si="46"/>
        <v>3672</v>
      </c>
      <c r="G24" s="18">
        <f t="shared" si="47"/>
        <v>2768</v>
      </c>
      <c r="H24" s="18">
        <f t="shared" si="48"/>
        <v>2459</v>
      </c>
      <c r="I24" s="26">
        <f t="shared" si="1"/>
        <v>21453</v>
      </c>
      <c r="J24" s="27"/>
      <c r="K24" s="18">
        <v>856</v>
      </c>
      <c r="L24" s="18">
        <v>3598</v>
      </c>
      <c r="M24" s="18">
        <v>2610</v>
      </c>
      <c r="N24" s="18">
        <v>2169</v>
      </c>
      <c r="O24" s="18">
        <v>1623</v>
      </c>
      <c r="P24" s="18">
        <v>1487</v>
      </c>
      <c r="Q24" s="27">
        <f t="shared" si="3"/>
        <v>12343</v>
      </c>
      <c r="R24" s="25"/>
      <c r="S24" s="18">
        <v>603</v>
      </c>
      <c r="T24" s="18">
        <v>1873</v>
      </c>
      <c r="U24" s="18">
        <v>955</v>
      </c>
      <c r="V24" s="18">
        <v>713</v>
      </c>
      <c r="W24" s="18">
        <v>472</v>
      </c>
      <c r="X24" s="18">
        <v>375</v>
      </c>
      <c r="Y24" s="27">
        <f t="shared" si="5"/>
        <v>4991</v>
      </c>
      <c r="Z24" s="25"/>
      <c r="AA24" s="18">
        <v>0</v>
      </c>
      <c r="AB24" s="18">
        <v>6</v>
      </c>
      <c r="AC24" s="18">
        <v>25</v>
      </c>
      <c r="AD24" s="18">
        <v>37</v>
      </c>
      <c r="AE24" s="18">
        <v>97</v>
      </c>
      <c r="AF24" s="18">
        <v>199</v>
      </c>
      <c r="AG24" s="27">
        <f t="shared" si="7"/>
        <v>364</v>
      </c>
      <c r="AH24" s="25"/>
      <c r="AI24" s="47">
        <v>17</v>
      </c>
      <c r="AJ24" s="47">
        <v>159</v>
      </c>
      <c r="AK24" s="47">
        <v>169</v>
      </c>
      <c r="AL24" s="47">
        <v>173</v>
      </c>
      <c r="AM24" s="47">
        <v>181</v>
      </c>
      <c r="AN24" s="47">
        <v>237</v>
      </c>
      <c r="AO24" s="27">
        <f t="shared" si="9"/>
        <v>936</v>
      </c>
      <c r="AP24" s="25"/>
      <c r="AQ24" s="47">
        <v>2</v>
      </c>
      <c r="AR24" s="47">
        <v>3</v>
      </c>
      <c r="AS24" s="47">
        <v>1</v>
      </c>
      <c r="AT24" s="47">
        <v>2</v>
      </c>
      <c r="AU24" s="47">
        <v>3</v>
      </c>
      <c r="AV24" s="47">
        <v>5</v>
      </c>
      <c r="AW24" s="27">
        <f t="shared" si="11"/>
        <v>16</v>
      </c>
      <c r="AX24" s="25"/>
      <c r="AY24" s="18">
        <v>80</v>
      </c>
      <c r="AZ24" s="18">
        <v>578</v>
      </c>
      <c r="BA24" s="18">
        <v>526</v>
      </c>
      <c r="BB24" s="18">
        <v>492</v>
      </c>
      <c r="BC24" s="18">
        <v>271</v>
      </c>
      <c r="BD24" s="18">
        <v>150</v>
      </c>
      <c r="BE24" s="27">
        <f t="shared" si="13"/>
        <v>2097</v>
      </c>
      <c r="BF24" s="25"/>
      <c r="BG24" s="47">
        <v>10</v>
      </c>
      <c r="BH24" s="47">
        <v>75</v>
      </c>
      <c r="BI24" s="47">
        <v>98</v>
      </c>
      <c r="BJ24" s="47">
        <v>59</v>
      </c>
      <c r="BK24" s="47">
        <v>45</v>
      </c>
      <c r="BL24" s="47">
        <v>27</v>
      </c>
      <c r="BM24" s="27">
        <f t="shared" si="15"/>
        <v>314</v>
      </c>
      <c r="BN24" s="25"/>
      <c r="BO24" s="18">
        <v>144</v>
      </c>
      <c r="BP24" s="18">
        <v>904</v>
      </c>
      <c r="BQ24" s="18">
        <v>836</v>
      </c>
      <c r="BR24" s="18">
        <v>693</v>
      </c>
      <c r="BS24" s="18">
        <v>554</v>
      </c>
      <c r="BT24" s="18">
        <v>494</v>
      </c>
      <c r="BU24" s="86">
        <f t="shared" si="17"/>
        <v>3625</v>
      </c>
      <c r="BV24" s="27"/>
      <c r="BW24" s="47">
        <v>3</v>
      </c>
      <c r="BX24" s="47">
        <v>46</v>
      </c>
      <c r="BY24" s="47">
        <v>91</v>
      </c>
      <c r="BZ24" s="47">
        <v>126</v>
      </c>
      <c r="CA24" s="47">
        <v>116</v>
      </c>
      <c r="CB24" s="47">
        <v>92</v>
      </c>
      <c r="CC24" s="25">
        <f t="shared" si="19"/>
        <v>474</v>
      </c>
      <c r="CD24" s="25"/>
      <c r="CE24" s="47">
        <v>2</v>
      </c>
      <c r="CF24" s="47">
        <v>44</v>
      </c>
      <c r="CG24" s="47">
        <v>84</v>
      </c>
      <c r="CH24" s="47">
        <v>120</v>
      </c>
      <c r="CI24" s="47">
        <v>105</v>
      </c>
      <c r="CJ24" s="47">
        <v>85</v>
      </c>
      <c r="CK24" s="25">
        <f t="shared" si="21"/>
        <v>440</v>
      </c>
      <c r="CL24" s="25"/>
      <c r="CM24" s="47">
        <v>1</v>
      </c>
      <c r="CN24" s="47">
        <v>2</v>
      </c>
      <c r="CO24" s="47">
        <v>5</v>
      </c>
      <c r="CP24" s="47">
        <v>5</v>
      </c>
      <c r="CQ24" s="47">
        <v>10</v>
      </c>
      <c r="CR24" s="47">
        <v>6</v>
      </c>
      <c r="CS24" s="25">
        <f t="shared" si="23"/>
        <v>29</v>
      </c>
      <c r="CT24" s="25"/>
      <c r="CU24" s="47">
        <v>0</v>
      </c>
      <c r="CV24" s="47">
        <v>0</v>
      </c>
      <c r="CW24" s="47">
        <v>2</v>
      </c>
      <c r="CX24" s="47">
        <v>1</v>
      </c>
      <c r="CY24" s="47">
        <v>1</v>
      </c>
      <c r="CZ24" s="47">
        <v>1</v>
      </c>
      <c r="DA24" s="26">
        <f t="shared" si="25"/>
        <v>5</v>
      </c>
      <c r="DB24" s="27"/>
      <c r="DC24" s="18">
        <v>757</v>
      </c>
      <c r="DD24" s="18">
        <v>2726</v>
      </c>
      <c r="DE24" s="18">
        <v>1723</v>
      </c>
      <c r="DF24" s="18">
        <v>1328</v>
      </c>
      <c r="DG24" s="18">
        <v>1000</v>
      </c>
      <c r="DH24" s="18">
        <v>864</v>
      </c>
      <c r="DI24" s="25">
        <f t="shared" si="27"/>
        <v>8398</v>
      </c>
      <c r="DJ24" s="25"/>
      <c r="DK24" s="47">
        <v>32</v>
      </c>
      <c r="DL24" s="47">
        <v>254</v>
      </c>
      <c r="DM24" s="47">
        <v>276</v>
      </c>
      <c r="DN24" s="47">
        <v>261</v>
      </c>
      <c r="DO24" s="47">
        <v>303</v>
      </c>
      <c r="DP24" s="47">
        <v>352</v>
      </c>
      <c r="DQ24" s="25">
        <f t="shared" si="29"/>
        <v>1478</v>
      </c>
      <c r="DR24" s="25"/>
      <c r="DS24" s="25"/>
      <c r="DT24" s="47">
        <v>25</v>
      </c>
      <c r="DU24" s="47">
        <v>22</v>
      </c>
      <c r="DV24" s="47">
        <v>28</v>
      </c>
      <c r="DW24" s="47">
        <v>7</v>
      </c>
      <c r="DX24" s="47">
        <v>3</v>
      </c>
      <c r="DY24" s="25">
        <f t="shared" si="31"/>
        <v>85</v>
      </c>
      <c r="DZ24" s="25"/>
      <c r="EA24" s="47">
        <v>3</v>
      </c>
      <c r="EB24" s="47">
        <v>27</v>
      </c>
      <c r="EC24" s="47">
        <v>29</v>
      </c>
      <c r="ED24" s="47">
        <v>26</v>
      </c>
      <c r="EE24" s="47">
        <v>50</v>
      </c>
      <c r="EF24" s="47">
        <v>25</v>
      </c>
      <c r="EG24" s="25">
        <f>SUM(DZ24:EF24)</f>
        <v>160</v>
      </c>
      <c r="EH24" s="25"/>
      <c r="EI24" s="18">
        <v>722</v>
      </c>
      <c r="EJ24" s="18">
        <v>2420</v>
      </c>
      <c r="EK24" s="18">
        <v>1396</v>
      </c>
      <c r="EL24" s="18">
        <v>1013</v>
      </c>
      <c r="EM24" s="18">
        <v>640</v>
      </c>
      <c r="EN24" s="18">
        <v>484</v>
      </c>
      <c r="EO24" s="26">
        <f>SUM(EH24:EN24)</f>
        <v>6675</v>
      </c>
      <c r="EP24" s="27"/>
      <c r="EQ24" s="47">
        <v>5</v>
      </c>
      <c r="ER24" s="47">
        <v>42</v>
      </c>
      <c r="ES24" s="47">
        <v>25</v>
      </c>
      <c r="ET24" s="47">
        <v>26</v>
      </c>
      <c r="EU24" s="47">
        <v>18</v>
      </c>
      <c r="EV24" s="47">
        <v>10</v>
      </c>
      <c r="EW24" s="26">
        <f>SUM(EP24:EV24)</f>
        <v>126</v>
      </c>
      <c r="EX24" s="27"/>
      <c r="EY24" s="47">
        <v>10</v>
      </c>
      <c r="EZ24" s="47">
        <v>38</v>
      </c>
      <c r="FA24" s="47">
        <v>24</v>
      </c>
      <c r="FB24" s="47">
        <v>23</v>
      </c>
      <c r="FC24" s="47">
        <v>11</v>
      </c>
      <c r="FD24" s="47">
        <v>6</v>
      </c>
      <c r="FE24" s="115">
        <f>SUM(EX24:FD24)</f>
        <v>112</v>
      </c>
      <c r="FF24" s="87">
        <v>0</v>
      </c>
      <c r="FG24" s="47">
        <v>2</v>
      </c>
      <c r="FH24" s="47">
        <v>113</v>
      </c>
      <c r="FI24" s="47">
        <v>190</v>
      </c>
      <c r="FJ24" s="47">
        <v>314</v>
      </c>
      <c r="FK24" s="47">
        <v>515</v>
      </c>
      <c r="FL24" s="47">
        <v>510</v>
      </c>
      <c r="FM24" s="25">
        <f>SUM(FF24:FL24)</f>
        <v>1644</v>
      </c>
      <c r="FN24" s="47">
        <v>0</v>
      </c>
      <c r="FO24" s="47">
        <v>2</v>
      </c>
      <c r="FP24" s="47">
        <v>55</v>
      </c>
      <c r="FQ24" s="47">
        <v>94</v>
      </c>
      <c r="FR24" s="47">
        <v>174</v>
      </c>
      <c r="FS24" s="47">
        <v>312</v>
      </c>
      <c r="FT24" s="47">
        <v>300</v>
      </c>
      <c r="FU24" s="25">
        <f>SUM(FN24:FT24)</f>
        <v>937</v>
      </c>
      <c r="FV24" s="25"/>
      <c r="FW24" s="25"/>
      <c r="FX24" s="47">
        <v>55</v>
      </c>
      <c r="FY24" s="47">
        <v>82</v>
      </c>
      <c r="FZ24" s="47">
        <v>103</v>
      </c>
      <c r="GA24" s="47">
        <v>94</v>
      </c>
      <c r="GB24" s="47">
        <v>56</v>
      </c>
      <c r="GC24" s="26">
        <f>SUM(FV24:GB24)</f>
        <v>390</v>
      </c>
      <c r="GD24" s="68"/>
      <c r="GE24" s="18"/>
      <c r="GF24" s="47">
        <v>3</v>
      </c>
      <c r="GG24" s="47">
        <v>14</v>
      </c>
      <c r="GH24" s="47">
        <v>37</v>
      </c>
      <c r="GI24" s="47">
        <v>109</v>
      </c>
      <c r="GJ24" s="47">
        <v>154</v>
      </c>
      <c r="GK24" s="115">
        <f>SUM(GD24:GJ24)</f>
        <v>317</v>
      </c>
      <c r="GL24" s="68">
        <f t="shared" si="49"/>
        <v>0</v>
      </c>
      <c r="GM24" s="68">
        <f t="shared" si="50"/>
        <v>1633</v>
      </c>
      <c r="GN24" s="68">
        <f t="shared" si="51"/>
        <v>6563</v>
      </c>
      <c r="GO24" s="68">
        <f t="shared" si="52"/>
        <v>4663</v>
      </c>
      <c r="GP24" s="68">
        <f t="shared" si="53"/>
        <v>3986</v>
      </c>
      <c r="GQ24" s="68">
        <f t="shared" si="54"/>
        <v>3283</v>
      </c>
      <c r="GR24" s="68">
        <f t="shared" si="55"/>
        <v>2969</v>
      </c>
      <c r="GS24" s="26">
        <f>SUM(GL24:GR24)</f>
        <v>23097</v>
      </c>
    </row>
    <row r="25" spans="1:201" s="12" customFormat="1" ht="18" customHeight="1">
      <c r="A25" s="17" t="s">
        <v>34</v>
      </c>
      <c r="B25" s="27"/>
      <c r="C25" s="18">
        <f t="shared" si="43"/>
        <v>842</v>
      </c>
      <c r="D25" s="18">
        <f t="shared" si="44"/>
        <v>3724</v>
      </c>
      <c r="E25" s="18">
        <f t="shared" si="45"/>
        <v>2242</v>
      </c>
      <c r="F25" s="18">
        <f t="shared" si="46"/>
        <v>2059</v>
      </c>
      <c r="G25" s="18">
        <f t="shared" si="47"/>
        <v>1914</v>
      </c>
      <c r="H25" s="18">
        <f t="shared" si="48"/>
        <v>1477</v>
      </c>
      <c r="I25" s="26">
        <f t="shared" si="1"/>
        <v>12258</v>
      </c>
      <c r="J25" s="27"/>
      <c r="K25" s="18">
        <v>451</v>
      </c>
      <c r="L25" s="18">
        <v>2163</v>
      </c>
      <c r="M25" s="18">
        <v>1380</v>
      </c>
      <c r="N25" s="18">
        <v>1260</v>
      </c>
      <c r="O25" s="18">
        <v>1147</v>
      </c>
      <c r="P25" s="18">
        <v>916</v>
      </c>
      <c r="Q25" s="27">
        <f t="shared" si="3"/>
        <v>7317</v>
      </c>
      <c r="R25" s="25"/>
      <c r="S25" s="18">
        <v>286</v>
      </c>
      <c r="T25" s="18">
        <v>993</v>
      </c>
      <c r="U25" s="18">
        <v>457</v>
      </c>
      <c r="V25" s="18">
        <v>382</v>
      </c>
      <c r="W25" s="18">
        <v>332</v>
      </c>
      <c r="X25" s="18">
        <v>247</v>
      </c>
      <c r="Y25" s="27">
        <f t="shared" si="5"/>
        <v>2697</v>
      </c>
      <c r="Z25" s="25"/>
      <c r="AA25" s="18">
        <v>0</v>
      </c>
      <c r="AB25" s="18">
        <v>10</v>
      </c>
      <c r="AC25" s="18">
        <v>21</v>
      </c>
      <c r="AD25" s="18">
        <v>33</v>
      </c>
      <c r="AE25" s="18">
        <v>77</v>
      </c>
      <c r="AF25" s="18">
        <v>125</v>
      </c>
      <c r="AG25" s="27">
        <f t="shared" si="7"/>
        <v>266</v>
      </c>
      <c r="AH25" s="25"/>
      <c r="AI25" s="47">
        <v>11</v>
      </c>
      <c r="AJ25" s="47">
        <v>128</v>
      </c>
      <c r="AK25" s="47">
        <v>134</v>
      </c>
      <c r="AL25" s="47">
        <v>123</v>
      </c>
      <c r="AM25" s="47">
        <v>147</v>
      </c>
      <c r="AN25" s="47">
        <v>162</v>
      </c>
      <c r="AO25" s="27">
        <f t="shared" si="9"/>
        <v>705</v>
      </c>
      <c r="AP25" s="25"/>
      <c r="AQ25" s="47">
        <v>0</v>
      </c>
      <c r="AR25" s="47">
        <v>6</v>
      </c>
      <c r="AS25" s="47">
        <v>4</v>
      </c>
      <c r="AT25" s="47">
        <v>1</v>
      </c>
      <c r="AU25" s="47">
        <v>3</v>
      </c>
      <c r="AV25" s="47">
        <v>4</v>
      </c>
      <c r="AW25" s="27">
        <f t="shared" si="11"/>
        <v>18</v>
      </c>
      <c r="AX25" s="25"/>
      <c r="AY25" s="18">
        <v>82</v>
      </c>
      <c r="AZ25" s="18">
        <v>426</v>
      </c>
      <c r="BA25" s="18">
        <v>282</v>
      </c>
      <c r="BB25" s="18">
        <v>235</v>
      </c>
      <c r="BC25" s="18">
        <v>172</v>
      </c>
      <c r="BD25" s="18">
        <v>61</v>
      </c>
      <c r="BE25" s="27">
        <f t="shared" si="13"/>
        <v>1258</v>
      </c>
      <c r="BF25" s="25"/>
      <c r="BG25" s="47">
        <v>3</v>
      </c>
      <c r="BH25" s="47">
        <v>59</v>
      </c>
      <c r="BI25" s="47">
        <v>78</v>
      </c>
      <c r="BJ25" s="47">
        <v>76</v>
      </c>
      <c r="BK25" s="47">
        <v>63</v>
      </c>
      <c r="BL25" s="47">
        <v>23</v>
      </c>
      <c r="BM25" s="27">
        <f t="shared" si="15"/>
        <v>302</v>
      </c>
      <c r="BN25" s="25"/>
      <c r="BO25" s="18">
        <v>69</v>
      </c>
      <c r="BP25" s="18">
        <v>541</v>
      </c>
      <c r="BQ25" s="18">
        <v>404</v>
      </c>
      <c r="BR25" s="18">
        <v>410</v>
      </c>
      <c r="BS25" s="18">
        <v>353</v>
      </c>
      <c r="BT25" s="18">
        <v>294</v>
      </c>
      <c r="BU25" s="86">
        <f t="shared" si="17"/>
        <v>2071</v>
      </c>
      <c r="BV25" s="27"/>
      <c r="BW25" s="47">
        <v>0</v>
      </c>
      <c r="BX25" s="47">
        <v>17</v>
      </c>
      <c r="BY25" s="47">
        <v>23</v>
      </c>
      <c r="BZ25" s="47">
        <v>54</v>
      </c>
      <c r="CA25" s="47">
        <v>71</v>
      </c>
      <c r="CB25" s="47">
        <v>61</v>
      </c>
      <c r="CC25" s="25">
        <f t="shared" si="19"/>
        <v>226</v>
      </c>
      <c r="CD25" s="25"/>
      <c r="CE25" s="47">
        <v>0</v>
      </c>
      <c r="CF25" s="47">
        <v>9</v>
      </c>
      <c r="CG25" s="47">
        <v>17</v>
      </c>
      <c r="CH25" s="47">
        <v>36</v>
      </c>
      <c r="CI25" s="47">
        <v>43</v>
      </c>
      <c r="CJ25" s="47">
        <v>44</v>
      </c>
      <c r="CK25" s="25">
        <f t="shared" si="21"/>
        <v>149</v>
      </c>
      <c r="CL25" s="25"/>
      <c r="CM25" s="47">
        <v>0</v>
      </c>
      <c r="CN25" s="47">
        <v>8</v>
      </c>
      <c r="CO25" s="47">
        <v>6</v>
      </c>
      <c r="CP25" s="47">
        <v>16</v>
      </c>
      <c r="CQ25" s="47">
        <v>24</v>
      </c>
      <c r="CR25" s="47">
        <v>15</v>
      </c>
      <c r="CS25" s="25">
        <f t="shared" si="23"/>
        <v>69</v>
      </c>
      <c r="CT25" s="25"/>
      <c r="CU25" s="47">
        <v>0</v>
      </c>
      <c r="CV25" s="47">
        <v>0</v>
      </c>
      <c r="CW25" s="47">
        <v>0</v>
      </c>
      <c r="CX25" s="47">
        <v>2</v>
      </c>
      <c r="CY25" s="47">
        <v>4</v>
      </c>
      <c r="CZ25" s="47">
        <v>2</v>
      </c>
      <c r="DA25" s="26">
        <f t="shared" si="25"/>
        <v>8</v>
      </c>
      <c r="DB25" s="27"/>
      <c r="DC25" s="18">
        <v>377</v>
      </c>
      <c r="DD25" s="18">
        <v>1497</v>
      </c>
      <c r="DE25" s="18">
        <v>811</v>
      </c>
      <c r="DF25" s="18">
        <v>717</v>
      </c>
      <c r="DG25" s="18">
        <v>672</v>
      </c>
      <c r="DH25" s="18">
        <v>499</v>
      </c>
      <c r="DI25" s="25">
        <f t="shared" si="27"/>
        <v>4573</v>
      </c>
      <c r="DJ25" s="25"/>
      <c r="DK25" s="47">
        <v>9</v>
      </c>
      <c r="DL25" s="47">
        <v>118</v>
      </c>
      <c r="DM25" s="47">
        <v>118</v>
      </c>
      <c r="DN25" s="47">
        <v>155</v>
      </c>
      <c r="DO25" s="47">
        <v>216</v>
      </c>
      <c r="DP25" s="47">
        <v>212</v>
      </c>
      <c r="DQ25" s="25">
        <f t="shared" si="29"/>
        <v>828</v>
      </c>
      <c r="DR25" s="25"/>
      <c r="DS25" s="25"/>
      <c r="DT25" s="47">
        <v>5</v>
      </c>
      <c r="DU25" s="47">
        <v>14</v>
      </c>
      <c r="DV25" s="47">
        <v>4</v>
      </c>
      <c r="DW25" s="47">
        <v>4</v>
      </c>
      <c r="DX25" s="47">
        <v>2</v>
      </c>
      <c r="DY25" s="25">
        <f t="shared" si="31"/>
        <v>29</v>
      </c>
      <c r="DZ25" s="25"/>
      <c r="EA25" s="47">
        <v>1</v>
      </c>
      <c r="EB25" s="47">
        <v>7</v>
      </c>
      <c r="EC25" s="47">
        <v>23</v>
      </c>
      <c r="ED25" s="47">
        <v>27</v>
      </c>
      <c r="EE25" s="47">
        <v>39</v>
      </c>
      <c r="EF25" s="47">
        <v>14</v>
      </c>
      <c r="EG25" s="25">
        <f>SUM(DZ25:EF25)</f>
        <v>111</v>
      </c>
      <c r="EH25" s="25"/>
      <c r="EI25" s="18">
        <v>367</v>
      </c>
      <c r="EJ25" s="18">
        <v>1367</v>
      </c>
      <c r="EK25" s="18">
        <v>656</v>
      </c>
      <c r="EL25" s="18">
        <v>531</v>
      </c>
      <c r="EM25" s="18">
        <v>413</v>
      </c>
      <c r="EN25" s="18">
        <v>271</v>
      </c>
      <c r="EO25" s="26">
        <f>SUM(EH25:EN25)</f>
        <v>3605</v>
      </c>
      <c r="EP25" s="27"/>
      <c r="EQ25" s="47">
        <v>4</v>
      </c>
      <c r="ER25" s="47">
        <v>20</v>
      </c>
      <c r="ES25" s="47">
        <v>13</v>
      </c>
      <c r="ET25" s="47">
        <v>16</v>
      </c>
      <c r="EU25" s="47">
        <v>12</v>
      </c>
      <c r="EV25" s="47">
        <v>1</v>
      </c>
      <c r="EW25" s="26">
        <f>SUM(EP25:EV25)</f>
        <v>66</v>
      </c>
      <c r="EX25" s="27"/>
      <c r="EY25" s="47">
        <v>10</v>
      </c>
      <c r="EZ25" s="47">
        <v>27</v>
      </c>
      <c r="FA25" s="47">
        <v>15</v>
      </c>
      <c r="FB25" s="47">
        <v>12</v>
      </c>
      <c r="FC25" s="47">
        <v>12</v>
      </c>
      <c r="FD25" s="47">
        <v>0</v>
      </c>
      <c r="FE25" s="115">
        <f>SUM(EX25:FD25)</f>
        <v>76</v>
      </c>
      <c r="FF25" s="87">
        <v>0</v>
      </c>
      <c r="FG25" s="47">
        <v>0</v>
      </c>
      <c r="FH25" s="47">
        <v>85</v>
      </c>
      <c r="FI25" s="47">
        <v>121</v>
      </c>
      <c r="FJ25" s="47">
        <v>192</v>
      </c>
      <c r="FK25" s="47">
        <v>320</v>
      </c>
      <c r="FL25" s="47">
        <v>312</v>
      </c>
      <c r="FM25" s="25">
        <f>SUM(FF25:FL25)</f>
        <v>1030</v>
      </c>
      <c r="FN25" s="47">
        <v>0</v>
      </c>
      <c r="FO25" s="47">
        <v>0</v>
      </c>
      <c r="FP25" s="47">
        <v>49</v>
      </c>
      <c r="FQ25" s="47">
        <v>47</v>
      </c>
      <c r="FR25" s="47">
        <v>87</v>
      </c>
      <c r="FS25" s="47">
        <v>127</v>
      </c>
      <c r="FT25" s="47">
        <v>133</v>
      </c>
      <c r="FU25" s="25">
        <f>SUM(FN25:FT25)</f>
        <v>443</v>
      </c>
      <c r="FV25" s="25"/>
      <c r="FW25" s="25"/>
      <c r="FX25" s="47">
        <v>32</v>
      </c>
      <c r="FY25" s="47">
        <v>61</v>
      </c>
      <c r="FZ25" s="47">
        <v>90</v>
      </c>
      <c r="GA25" s="47">
        <v>128</v>
      </c>
      <c r="GB25" s="47">
        <v>54</v>
      </c>
      <c r="GC25" s="26">
        <f>SUM(FV25:GB25)</f>
        <v>365</v>
      </c>
      <c r="GD25" s="68"/>
      <c r="GE25" s="18"/>
      <c r="GF25" s="47">
        <v>4</v>
      </c>
      <c r="GG25" s="47">
        <v>13</v>
      </c>
      <c r="GH25" s="47">
        <v>15</v>
      </c>
      <c r="GI25" s="47">
        <v>65</v>
      </c>
      <c r="GJ25" s="47">
        <v>125</v>
      </c>
      <c r="GK25" s="115">
        <f>SUM(GD25:GJ25)</f>
        <v>222</v>
      </c>
      <c r="GL25" s="68">
        <f t="shared" si="49"/>
        <v>0</v>
      </c>
      <c r="GM25" s="68">
        <f t="shared" si="50"/>
        <v>842</v>
      </c>
      <c r="GN25" s="68">
        <f t="shared" si="51"/>
        <v>3809</v>
      </c>
      <c r="GO25" s="68">
        <f t="shared" si="52"/>
        <v>2363</v>
      </c>
      <c r="GP25" s="68">
        <f t="shared" si="53"/>
        <v>2251</v>
      </c>
      <c r="GQ25" s="68">
        <f t="shared" si="54"/>
        <v>2234</v>
      </c>
      <c r="GR25" s="68">
        <f t="shared" si="55"/>
        <v>1789</v>
      </c>
      <c r="GS25" s="26">
        <f>SUM(GL25:GR25)</f>
        <v>13288</v>
      </c>
    </row>
    <row r="26" spans="1:201" s="12" customFormat="1" ht="18" customHeight="1">
      <c r="A26" s="17" t="s">
        <v>35</v>
      </c>
      <c r="B26" s="27"/>
      <c r="C26" s="18">
        <f t="shared" si="43"/>
        <v>2165</v>
      </c>
      <c r="D26" s="18">
        <f t="shared" si="44"/>
        <v>7980</v>
      </c>
      <c r="E26" s="18">
        <f t="shared" si="45"/>
        <v>4990</v>
      </c>
      <c r="F26" s="18">
        <f t="shared" si="46"/>
        <v>3781</v>
      </c>
      <c r="G26" s="18">
        <f t="shared" si="47"/>
        <v>3391</v>
      </c>
      <c r="H26" s="18">
        <f t="shared" si="48"/>
        <v>3219</v>
      </c>
      <c r="I26" s="26">
        <f t="shared" si="1"/>
        <v>25526</v>
      </c>
      <c r="J26" s="27"/>
      <c r="K26" s="18">
        <v>1136</v>
      </c>
      <c r="L26" s="18">
        <v>4475</v>
      </c>
      <c r="M26" s="18">
        <v>2975</v>
      </c>
      <c r="N26" s="18">
        <v>2246</v>
      </c>
      <c r="O26" s="18">
        <v>2042</v>
      </c>
      <c r="P26" s="18">
        <v>2002</v>
      </c>
      <c r="Q26" s="27">
        <f t="shared" si="3"/>
        <v>14876</v>
      </c>
      <c r="R26" s="25"/>
      <c r="S26" s="18">
        <v>770</v>
      </c>
      <c r="T26" s="18">
        <v>2286</v>
      </c>
      <c r="U26" s="18">
        <v>1119</v>
      </c>
      <c r="V26" s="18">
        <v>752</v>
      </c>
      <c r="W26" s="18">
        <v>586</v>
      </c>
      <c r="X26" s="18">
        <v>551</v>
      </c>
      <c r="Y26" s="27">
        <f t="shared" si="5"/>
        <v>6064</v>
      </c>
      <c r="Z26" s="25"/>
      <c r="AA26" s="18">
        <v>1</v>
      </c>
      <c r="AB26" s="18">
        <v>15</v>
      </c>
      <c r="AC26" s="18">
        <v>34</v>
      </c>
      <c r="AD26" s="18">
        <v>47</v>
      </c>
      <c r="AE26" s="18">
        <v>132</v>
      </c>
      <c r="AF26" s="18">
        <v>273</v>
      </c>
      <c r="AG26" s="27">
        <f t="shared" si="7"/>
        <v>502</v>
      </c>
      <c r="AH26" s="25"/>
      <c r="AI26" s="47">
        <v>25</v>
      </c>
      <c r="AJ26" s="47">
        <v>184</v>
      </c>
      <c r="AK26" s="47">
        <v>194</v>
      </c>
      <c r="AL26" s="47">
        <v>156</v>
      </c>
      <c r="AM26" s="47">
        <v>186</v>
      </c>
      <c r="AN26" s="47">
        <v>313</v>
      </c>
      <c r="AO26" s="27">
        <f t="shared" si="9"/>
        <v>1058</v>
      </c>
      <c r="AP26" s="25"/>
      <c r="AQ26" s="47">
        <v>0</v>
      </c>
      <c r="AR26" s="47">
        <v>4</v>
      </c>
      <c r="AS26" s="47">
        <v>4</v>
      </c>
      <c r="AT26" s="47">
        <v>4</v>
      </c>
      <c r="AU26" s="47">
        <v>2</v>
      </c>
      <c r="AV26" s="47">
        <v>6</v>
      </c>
      <c r="AW26" s="27">
        <f t="shared" si="11"/>
        <v>20</v>
      </c>
      <c r="AX26" s="25"/>
      <c r="AY26" s="18">
        <v>128</v>
      </c>
      <c r="AZ26" s="18">
        <v>702</v>
      </c>
      <c r="BA26" s="18">
        <v>549</v>
      </c>
      <c r="BB26" s="18">
        <v>419</v>
      </c>
      <c r="BC26" s="18">
        <v>356</v>
      </c>
      <c r="BD26" s="18">
        <v>186</v>
      </c>
      <c r="BE26" s="27">
        <f t="shared" si="13"/>
        <v>2340</v>
      </c>
      <c r="BF26" s="25"/>
      <c r="BG26" s="47">
        <v>27</v>
      </c>
      <c r="BH26" s="47">
        <v>182</v>
      </c>
      <c r="BI26" s="47">
        <v>210</v>
      </c>
      <c r="BJ26" s="47">
        <v>150</v>
      </c>
      <c r="BK26" s="47">
        <v>105</v>
      </c>
      <c r="BL26" s="47">
        <v>41</v>
      </c>
      <c r="BM26" s="27">
        <f t="shared" si="15"/>
        <v>715</v>
      </c>
      <c r="BN26" s="25"/>
      <c r="BO26" s="18">
        <v>185</v>
      </c>
      <c r="BP26" s="18">
        <v>1102</v>
      </c>
      <c r="BQ26" s="18">
        <v>865</v>
      </c>
      <c r="BR26" s="18">
        <v>718</v>
      </c>
      <c r="BS26" s="18">
        <v>675</v>
      </c>
      <c r="BT26" s="18">
        <v>632</v>
      </c>
      <c r="BU26" s="86">
        <f t="shared" si="17"/>
        <v>4177</v>
      </c>
      <c r="BV26" s="27"/>
      <c r="BW26" s="47">
        <v>3</v>
      </c>
      <c r="BX26" s="47">
        <v>45</v>
      </c>
      <c r="BY26" s="47">
        <v>60</v>
      </c>
      <c r="BZ26" s="47">
        <v>110</v>
      </c>
      <c r="CA26" s="47">
        <v>137</v>
      </c>
      <c r="CB26" s="47">
        <v>101</v>
      </c>
      <c r="CC26" s="25">
        <f t="shared" si="19"/>
        <v>456</v>
      </c>
      <c r="CD26" s="25"/>
      <c r="CE26" s="47">
        <v>3</v>
      </c>
      <c r="CF26" s="47">
        <v>34</v>
      </c>
      <c r="CG26" s="47">
        <v>52</v>
      </c>
      <c r="CH26" s="47">
        <v>93</v>
      </c>
      <c r="CI26" s="47">
        <v>120</v>
      </c>
      <c r="CJ26" s="47">
        <v>90</v>
      </c>
      <c r="CK26" s="25">
        <f t="shared" si="21"/>
        <v>392</v>
      </c>
      <c r="CL26" s="25"/>
      <c r="CM26" s="47">
        <v>0</v>
      </c>
      <c r="CN26" s="47">
        <v>11</v>
      </c>
      <c r="CO26" s="47">
        <v>9</v>
      </c>
      <c r="CP26" s="47">
        <v>17</v>
      </c>
      <c r="CQ26" s="47">
        <v>17</v>
      </c>
      <c r="CR26" s="47">
        <v>11</v>
      </c>
      <c r="CS26" s="25">
        <f t="shared" si="23"/>
        <v>65</v>
      </c>
      <c r="CT26" s="25"/>
      <c r="CU26" s="47">
        <v>0</v>
      </c>
      <c r="CV26" s="47">
        <v>0</v>
      </c>
      <c r="CW26" s="47">
        <v>-1</v>
      </c>
      <c r="CX26" s="47">
        <v>0</v>
      </c>
      <c r="CY26" s="47">
        <v>0</v>
      </c>
      <c r="CZ26" s="47">
        <v>0</v>
      </c>
      <c r="DA26" s="26">
        <f t="shared" si="25"/>
        <v>-1</v>
      </c>
      <c r="DB26" s="27"/>
      <c r="DC26" s="18">
        <v>997</v>
      </c>
      <c r="DD26" s="18">
        <v>3365</v>
      </c>
      <c r="DE26" s="18">
        <v>1911</v>
      </c>
      <c r="DF26" s="18">
        <v>1385</v>
      </c>
      <c r="DG26" s="18">
        <v>1183</v>
      </c>
      <c r="DH26" s="18">
        <v>1099</v>
      </c>
      <c r="DI26" s="25">
        <f t="shared" si="27"/>
        <v>9940</v>
      </c>
      <c r="DJ26" s="25"/>
      <c r="DK26" s="47">
        <v>25</v>
      </c>
      <c r="DL26" s="47">
        <v>240</v>
      </c>
      <c r="DM26" s="47">
        <v>280</v>
      </c>
      <c r="DN26" s="47">
        <v>279</v>
      </c>
      <c r="DO26" s="47">
        <v>312</v>
      </c>
      <c r="DP26" s="47">
        <v>387</v>
      </c>
      <c r="DQ26" s="25">
        <f t="shared" si="29"/>
        <v>1523</v>
      </c>
      <c r="DR26" s="25"/>
      <c r="DS26" s="25"/>
      <c r="DT26" s="47">
        <v>16</v>
      </c>
      <c r="DU26" s="47">
        <v>33</v>
      </c>
      <c r="DV26" s="47">
        <v>21</v>
      </c>
      <c r="DW26" s="47">
        <v>7</v>
      </c>
      <c r="DX26" s="47">
        <v>2</v>
      </c>
      <c r="DY26" s="25">
        <f t="shared" si="31"/>
        <v>79</v>
      </c>
      <c r="DZ26" s="25"/>
      <c r="EA26" s="47">
        <v>10</v>
      </c>
      <c r="EB26" s="47">
        <v>43</v>
      </c>
      <c r="EC26" s="47">
        <v>29</v>
      </c>
      <c r="ED26" s="47">
        <v>35</v>
      </c>
      <c r="EE26" s="47">
        <v>55</v>
      </c>
      <c r="EF26" s="47">
        <v>40</v>
      </c>
      <c r="EG26" s="25">
        <f>SUM(DZ26:EF26)</f>
        <v>212</v>
      </c>
      <c r="EH26" s="25"/>
      <c r="EI26" s="18">
        <v>962</v>
      </c>
      <c r="EJ26" s="18">
        <v>3066</v>
      </c>
      <c r="EK26" s="18">
        <v>1569</v>
      </c>
      <c r="EL26" s="18">
        <v>1050</v>
      </c>
      <c r="EM26" s="18">
        <v>809</v>
      </c>
      <c r="EN26" s="18">
        <v>670</v>
      </c>
      <c r="EO26" s="26">
        <f>SUM(EH26:EN26)</f>
        <v>8126</v>
      </c>
      <c r="EP26" s="27"/>
      <c r="EQ26" s="47">
        <v>11</v>
      </c>
      <c r="ER26" s="47">
        <v>61</v>
      </c>
      <c r="ES26" s="47">
        <v>29</v>
      </c>
      <c r="ET26" s="47">
        <v>22</v>
      </c>
      <c r="EU26" s="47">
        <v>20</v>
      </c>
      <c r="EV26" s="47">
        <v>11</v>
      </c>
      <c r="EW26" s="26">
        <f>SUM(EP26:EV26)</f>
        <v>154</v>
      </c>
      <c r="EX26" s="27"/>
      <c r="EY26" s="47">
        <v>18</v>
      </c>
      <c r="EZ26" s="47">
        <v>34</v>
      </c>
      <c r="FA26" s="47">
        <v>15</v>
      </c>
      <c r="FB26" s="47">
        <v>18</v>
      </c>
      <c r="FC26" s="47">
        <v>9</v>
      </c>
      <c r="FD26" s="47">
        <v>6</v>
      </c>
      <c r="FE26" s="115">
        <f>SUM(EX26:FD26)</f>
        <v>100</v>
      </c>
      <c r="FF26" s="87">
        <v>0</v>
      </c>
      <c r="FG26" s="47">
        <v>3</v>
      </c>
      <c r="FH26" s="47">
        <v>126</v>
      </c>
      <c r="FI26" s="47">
        <v>259</v>
      </c>
      <c r="FJ26" s="47">
        <v>372</v>
      </c>
      <c r="FK26" s="47">
        <v>626</v>
      </c>
      <c r="FL26" s="47">
        <v>632</v>
      </c>
      <c r="FM26" s="25">
        <f>SUM(FF26:FL26)</f>
        <v>2018</v>
      </c>
      <c r="FN26" s="47">
        <v>0</v>
      </c>
      <c r="FO26" s="47">
        <v>3</v>
      </c>
      <c r="FP26" s="47">
        <v>75</v>
      </c>
      <c r="FQ26" s="47">
        <v>127</v>
      </c>
      <c r="FR26" s="47">
        <v>167</v>
      </c>
      <c r="FS26" s="47">
        <v>304</v>
      </c>
      <c r="FT26" s="47">
        <v>273</v>
      </c>
      <c r="FU26" s="25">
        <f>SUM(FN26:FT26)</f>
        <v>949</v>
      </c>
      <c r="FV26" s="25"/>
      <c r="FW26" s="25"/>
      <c r="FX26" s="47">
        <v>46</v>
      </c>
      <c r="FY26" s="47">
        <v>115</v>
      </c>
      <c r="FZ26" s="47">
        <v>156</v>
      </c>
      <c r="GA26" s="47">
        <v>147</v>
      </c>
      <c r="GB26" s="47">
        <v>67</v>
      </c>
      <c r="GC26" s="26">
        <f>SUM(FV26:GB26)</f>
        <v>531</v>
      </c>
      <c r="GD26" s="68"/>
      <c r="GE26" s="18"/>
      <c r="GF26" s="47">
        <v>5</v>
      </c>
      <c r="GG26" s="47">
        <v>17</v>
      </c>
      <c r="GH26" s="47">
        <v>49</v>
      </c>
      <c r="GI26" s="47">
        <v>175</v>
      </c>
      <c r="GJ26" s="47">
        <v>292</v>
      </c>
      <c r="GK26" s="115">
        <f>SUM(GD26:GJ26)</f>
        <v>538</v>
      </c>
      <c r="GL26" s="68">
        <f t="shared" si="49"/>
        <v>0</v>
      </c>
      <c r="GM26" s="68">
        <f t="shared" si="50"/>
        <v>2168</v>
      </c>
      <c r="GN26" s="68">
        <f t="shared" si="51"/>
        <v>8106</v>
      </c>
      <c r="GO26" s="68">
        <f t="shared" si="52"/>
        <v>5249</v>
      </c>
      <c r="GP26" s="68">
        <f t="shared" si="53"/>
        <v>4153</v>
      </c>
      <c r="GQ26" s="68">
        <f t="shared" si="54"/>
        <v>4017</v>
      </c>
      <c r="GR26" s="68">
        <f t="shared" si="55"/>
        <v>3851</v>
      </c>
      <c r="GS26" s="26">
        <f>SUM(GL26:GR26)</f>
        <v>27544</v>
      </c>
    </row>
    <row r="27" spans="1:201" s="12" customFormat="1" ht="18" customHeight="1">
      <c r="A27" s="17" t="s">
        <v>36</v>
      </c>
      <c r="B27" s="27"/>
      <c r="C27" s="18">
        <f t="shared" si="43"/>
        <v>3047</v>
      </c>
      <c r="D27" s="18">
        <f t="shared" si="44"/>
        <v>10475</v>
      </c>
      <c r="E27" s="18">
        <f t="shared" si="45"/>
        <v>5387</v>
      </c>
      <c r="F27" s="18">
        <f t="shared" si="46"/>
        <v>5033</v>
      </c>
      <c r="G27" s="18">
        <f t="shared" si="47"/>
        <v>4386</v>
      </c>
      <c r="H27" s="18">
        <f t="shared" si="48"/>
        <v>3949</v>
      </c>
      <c r="I27" s="26">
        <f t="shared" si="1"/>
        <v>32277</v>
      </c>
      <c r="J27" s="27"/>
      <c r="K27" s="18">
        <v>1599</v>
      </c>
      <c r="L27" s="18">
        <v>5852</v>
      </c>
      <c r="M27" s="18">
        <v>3113</v>
      </c>
      <c r="N27" s="18">
        <v>2976</v>
      </c>
      <c r="O27" s="18">
        <v>2642</v>
      </c>
      <c r="P27" s="18">
        <v>2483</v>
      </c>
      <c r="Q27" s="27">
        <f t="shared" si="3"/>
        <v>18665</v>
      </c>
      <c r="R27" s="25"/>
      <c r="S27" s="18">
        <v>1071</v>
      </c>
      <c r="T27" s="18">
        <v>2862</v>
      </c>
      <c r="U27" s="18">
        <v>1135</v>
      </c>
      <c r="V27" s="18">
        <v>897</v>
      </c>
      <c r="W27" s="18">
        <v>730</v>
      </c>
      <c r="X27" s="18">
        <v>674</v>
      </c>
      <c r="Y27" s="27">
        <f t="shared" si="5"/>
        <v>7369</v>
      </c>
      <c r="Z27" s="25"/>
      <c r="AA27" s="18">
        <v>1</v>
      </c>
      <c r="AB27" s="18">
        <v>15</v>
      </c>
      <c r="AC27" s="18">
        <v>31</v>
      </c>
      <c r="AD27" s="18">
        <v>84</v>
      </c>
      <c r="AE27" s="18">
        <v>156</v>
      </c>
      <c r="AF27" s="18">
        <v>335</v>
      </c>
      <c r="AG27" s="27">
        <f t="shared" si="7"/>
        <v>622</v>
      </c>
      <c r="AH27" s="25"/>
      <c r="AI27" s="47">
        <v>29</v>
      </c>
      <c r="AJ27" s="47">
        <v>225</v>
      </c>
      <c r="AK27" s="47">
        <v>209</v>
      </c>
      <c r="AL27" s="47">
        <v>258</v>
      </c>
      <c r="AM27" s="47">
        <v>260</v>
      </c>
      <c r="AN27" s="47">
        <v>351</v>
      </c>
      <c r="AO27" s="27">
        <f t="shared" si="9"/>
        <v>1332</v>
      </c>
      <c r="AP27" s="25"/>
      <c r="AQ27" s="47">
        <v>1</v>
      </c>
      <c r="AR27" s="47">
        <v>7</v>
      </c>
      <c r="AS27" s="47">
        <v>7</v>
      </c>
      <c r="AT27" s="47">
        <v>17</v>
      </c>
      <c r="AU27" s="47">
        <v>23</v>
      </c>
      <c r="AV27" s="47">
        <v>27</v>
      </c>
      <c r="AW27" s="27">
        <f t="shared" si="11"/>
        <v>82</v>
      </c>
      <c r="AX27" s="25"/>
      <c r="AY27" s="18">
        <v>194</v>
      </c>
      <c r="AZ27" s="18">
        <v>1054</v>
      </c>
      <c r="BA27" s="18">
        <v>587</v>
      </c>
      <c r="BB27" s="18">
        <v>535</v>
      </c>
      <c r="BC27" s="18">
        <v>415</v>
      </c>
      <c r="BD27" s="18">
        <v>187</v>
      </c>
      <c r="BE27" s="27">
        <f t="shared" si="13"/>
        <v>2972</v>
      </c>
      <c r="BF27" s="25"/>
      <c r="BG27" s="47">
        <v>25</v>
      </c>
      <c r="BH27" s="47">
        <v>240</v>
      </c>
      <c r="BI27" s="47">
        <v>178</v>
      </c>
      <c r="BJ27" s="47">
        <v>188</v>
      </c>
      <c r="BK27" s="47">
        <v>119</v>
      </c>
      <c r="BL27" s="47">
        <v>54</v>
      </c>
      <c r="BM27" s="27">
        <f t="shared" si="15"/>
        <v>804</v>
      </c>
      <c r="BN27" s="25"/>
      <c r="BO27" s="18">
        <v>278</v>
      </c>
      <c r="BP27" s="18">
        <v>1449</v>
      </c>
      <c r="BQ27" s="18">
        <v>966</v>
      </c>
      <c r="BR27" s="18">
        <v>997</v>
      </c>
      <c r="BS27" s="18">
        <v>939</v>
      </c>
      <c r="BT27" s="18">
        <v>855</v>
      </c>
      <c r="BU27" s="86">
        <f t="shared" si="17"/>
        <v>5484</v>
      </c>
      <c r="BV27" s="27"/>
      <c r="BW27" s="47">
        <v>7</v>
      </c>
      <c r="BX27" s="47">
        <v>85</v>
      </c>
      <c r="BY27" s="47">
        <v>126</v>
      </c>
      <c r="BZ27" s="47">
        <v>180</v>
      </c>
      <c r="CA27" s="47">
        <v>198</v>
      </c>
      <c r="CB27" s="47">
        <v>148</v>
      </c>
      <c r="CC27" s="25">
        <f t="shared" si="19"/>
        <v>744</v>
      </c>
      <c r="CD27" s="25"/>
      <c r="CE27" s="47">
        <v>7</v>
      </c>
      <c r="CF27" s="47">
        <v>79</v>
      </c>
      <c r="CG27" s="47">
        <v>113</v>
      </c>
      <c r="CH27" s="47">
        <v>148</v>
      </c>
      <c r="CI27" s="47">
        <v>169</v>
      </c>
      <c r="CJ27" s="47">
        <v>126</v>
      </c>
      <c r="CK27" s="25">
        <f t="shared" si="21"/>
        <v>642</v>
      </c>
      <c r="CL27" s="25"/>
      <c r="CM27" s="47">
        <v>0</v>
      </c>
      <c r="CN27" s="47">
        <v>6</v>
      </c>
      <c r="CO27" s="47">
        <v>13</v>
      </c>
      <c r="CP27" s="47">
        <v>32</v>
      </c>
      <c r="CQ27" s="47">
        <v>29</v>
      </c>
      <c r="CR27" s="47">
        <v>22</v>
      </c>
      <c r="CS27" s="25">
        <f t="shared" si="23"/>
        <v>102</v>
      </c>
      <c r="CT27" s="25"/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26">
        <f t="shared" si="25"/>
        <v>0</v>
      </c>
      <c r="DB27" s="27"/>
      <c r="DC27" s="18">
        <v>1396</v>
      </c>
      <c r="DD27" s="18">
        <v>4413</v>
      </c>
      <c r="DE27" s="18">
        <v>2068</v>
      </c>
      <c r="DF27" s="18">
        <v>1827</v>
      </c>
      <c r="DG27" s="18">
        <v>1508</v>
      </c>
      <c r="DH27" s="18">
        <v>1303</v>
      </c>
      <c r="DI27" s="25">
        <f t="shared" si="27"/>
        <v>12515</v>
      </c>
      <c r="DJ27" s="25"/>
      <c r="DK27" s="47">
        <v>36</v>
      </c>
      <c r="DL27" s="47">
        <v>310</v>
      </c>
      <c r="DM27" s="47">
        <v>236</v>
      </c>
      <c r="DN27" s="47">
        <v>339</v>
      </c>
      <c r="DO27" s="47">
        <v>375</v>
      </c>
      <c r="DP27" s="47">
        <v>475</v>
      </c>
      <c r="DQ27" s="25">
        <f t="shared" si="29"/>
        <v>1771</v>
      </c>
      <c r="DR27" s="25"/>
      <c r="DS27" s="25"/>
      <c r="DT27" s="47">
        <v>28</v>
      </c>
      <c r="DU27" s="47">
        <v>30</v>
      </c>
      <c r="DV27" s="47">
        <v>35</v>
      </c>
      <c r="DW27" s="47">
        <v>27</v>
      </c>
      <c r="DX27" s="47">
        <v>4</v>
      </c>
      <c r="DY27" s="25">
        <f t="shared" si="31"/>
        <v>124</v>
      </c>
      <c r="DZ27" s="25"/>
      <c r="EA27" s="47">
        <v>24</v>
      </c>
      <c r="EB27" s="47">
        <v>117</v>
      </c>
      <c r="EC27" s="47">
        <v>76</v>
      </c>
      <c r="ED27" s="47">
        <v>81</v>
      </c>
      <c r="EE27" s="47">
        <v>73</v>
      </c>
      <c r="EF27" s="47">
        <v>52</v>
      </c>
      <c r="EG27" s="25">
        <f>SUM(DZ27:EF27)</f>
        <v>423</v>
      </c>
      <c r="EH27" s="25"/>
      <c r="EI27" s="18">
        <v>1336</v>
      </c>
      <c r="EJ27" s="18">
        <v>3958</v>
      </c>
      <c r="EK27" s="18">
        <v>1726</v>
      </c>
      <c r="EL27" s="18">
        <v>1372</v>
      </c>
      <c r="EM27" s="18">
        <v>1033</v>
      </c>
      <c r="EN27" s="18">
        <v>772</v>
      </c>
      <c r="EO27" s="26">
        <f>SUM(EH27:EN27)</f>
        <v>10197</v>
      </c>
      <c r="EP27" s="27"/>
      <c r="EQ27" s="47">
        <v>18</v>
      </c>
      <c r="ER27" s="47">
        <v>65</v>
      </c>
      <c r="ES27" s="47">
        <v>47</v>
      </c>
      <c r="ET27" s="47">
        <v>29</v>
      </c>
      <c r="EU27" s="47">
        <v>25</v>
      </c>
      <c r="EV27" s="47">
        <v>10</v>
      </c>
      <c r="EW27" s="26">
        <f>SUM(EP27:EV27)</f>
        <v>194</v>
      </c>
      <c r="EX27" s="27"/>
      <c r="EY27" s="47">
        <v>27</v>
      </c>
      <c r="EZ27" s="47">
        <v>60</v>
      </c>
      <c r="FA27" s="47">
        <v>33</v>
      </c>
      <c r="FB27" s="47">
        <v>21</v>
      </c>
      <c r="FC27" s="47">
        <v>13</v>
      </c>
      <c r="FD27" s="47">
        <v>5</v>
      </c>
      <c r="FE27" s="115">
        <f>SUM(EX27:FD27)</f>
        <v>159</v>
      </c>
      <c r="FF27" s="87">
        <v>0</v>
      </c>
      <c r="FG27" s="47">
        <v>1</v>
      </c>
      <c r="FH27" s="47">
        <v>190</v>
      </c>
      <c r="FI27" s="47">
        <v>313</v>
      </c>
      <c r="FJ27" s="47">
        <v>523</v>
      </c>
      <c r="FK27" s="47">
        <v>796</v>
      </c>
      <c r="FL27" s="47">
        <v>698</v>
      </c>
      <c r="FM27" s="25">
        <f>SUM(FF27:FL27)</f>
        <v>2521</v>
      </c>
      <c r="FN27" s="47">
        <v>0</v>
      </c>
      <c r="FO27" s="47">
        <v>1</v>
      </c>
      <c r="FP27" s="47">
        <v>107</v>
      </c>
      <c r="FQ27" s="47">
        <v>161</v>
      </c>
      <c r="FR27" s="47">
        <v>268</v>
      </c>
      <c r="FS27" s="47">
        <v>433</v>
      </c>
      <c r="FT27" s="47">
        <v>361</v>
      </c>
      <c r="FU27" s="25">
        <f>SUM(FN27:FT27)</f>
        <v>1331</v>
      </c>
      <c r="FV27" s="25"/>
      <c r="FW27" s="25"/>
      <c r="FX27" s="47">
        <v>75</v>
      </c>
      <c r="FY27" s="47">
        <v>124</v>
      </c>
      <c r="FZ27" s="47">
        <v>181</v>
      </c>
      <c r="GA27" s="47">
        <v>178</v>
      </c>
      <c r="GB27" s="47">
        <v>67</v>
      </c>
      <c r="GC27" s="26">
        <f>SUM(FV27:GB27)</f>
        <v>625</v>
      </c>
      <c r="GD27" s="68"/>
      <c r="GE27" s="18"/>
      <c r="GF27" s="47">
        <v>8</v>
      </c>
      <c r="GG27" s="47">
        <v>28</v>
      </c>
      <c r="GH27" s="47">
        <v>74</v>
      </c>
      <c r="GI27" s="47">
        <v>185</v>
      </c>
      <c r="GJ27" s="47">
        <v>270</v>
      </c>
      <c r="GK27" s="115">
        <f>SUM(GD27:GJ27)</f>
        <v>565</v>
      </c>
      <c r="GL27" s="68">
        <f t="shared" si="49"/>
        <v>0</v>
      </c>
      <c r="GM27" s="68">
        <f t="shared" si="50"/>
        <v>3048</v>
      </c>
      <c r="GN27" s="68">
        <f t="shared" si="51"/>
        <v>10665</v>
      </c>
      <c r="GO27" s="68">
        <f t="shared" si="52"/>
        <v>5700</v>
      </c>
      <c r="GP27" s="68">
        <f t="shared" si="53"/>
        <v>5556</v>
      </c>
      <c r="GQ27" s="68">
        <f t="shared" si="54"/>
        <v>5182</v>
      </c>
      <c r="GR27" s="68">
        <f t="shared" si="55"/>
        <v>4647</v>
      </c>
      <c r="GS27" s="26">
        <f>SUM(GL27:GR27)</f>
        <v>34798</v>
      </c>
    </row>
    <row r="28" spans="1:201" s="12" customFormat="1" ht="18" customHeight="1">
      <c r="A28" s="17" t="s">
        <v>37</v>
      </c>
      <c r="B28" s="27"/>
      <c r="C28" s="18">
        <f t="shared" si="43"/>
        <v>2300</v>
      </c>
      <c r="D28" s="18">
        <f t="shared" si="44"/>
        <v>10094</v>
      </c>
      <c r="E28" s="18">
        <f t="shared" si="45"/>
        <v>6893</v>
      </c>
      <c r="F28" s="18">
        <f t="shared" si="46"/>
        <v>6185</v>
      </c>
      <c r="G28" s="18">
        <f t="shared" si="47"/>
        <v>5106</v>
      </c>
      <c r="H28" s="18">
        <f t="shared" si="48"/>
        <v>5207</v>
      </c>
      <c r="I28" s="26">
        <f t="shared" si="1"/>
        <v>35785</v>
      </c>
      <c r="J28" s="27"/>
      <c r="K28" s="18">
        <v>1186</v>
      </c>
      <c r="L28" s="18">
        <v>5500</v>
      </c>
      <c r="M28" s="18">
        <v>3801</v>
      </c>
      <c r="N28" s="18">
        <v>3355</v>
      </c>
      <c r="O28" s="18">
        <v>2858</v>
      </c>
      <c r="P28" s="18">
        <v>3001</v>
      </c>
      <c r="Q28" s="27">
        <f t="shared" si="3"/>
        <v>19701</v>
      </c>
      <c r="R28" s="25"/>
      <c r="S28" s="18">
        <v>791</v>
      </c>
      <c r="T28" s="18">
        <v>2687</v>
      </c>
      <c r="U28" s="18">
        <v>1308</v>
      </c>
      <c r="V28" s="18">
        <v>1028</v>
      </c>
      <c r="W28" s="18">
        <v>792</v>
      </c>
      <c r="X28" s="18">
        <v>758</v>
      </c>
      <c r="Y28" s="27">
        <f t="shared" si="5"/>
        <v>7364</v>
      </c>
      <c r="Z28" s="25"/>
      <c r="AA28" s="18">
        <v>0</v>
      </c>
      <c r="AB28" s="18">
        <v>25</v>
      </c>
      <c r="AC28" s="18">
        <v>49</v>
      </c>
      <c r="AD28" s="18">
        <v>108</v>
      </c>
      <c r="AE28" s="18">
        <v>226</v>
      </c>
      <c r="AF28" s="18">
        <v>403</v>
      </c>
      <c r="AG28" s="27">
        <f t="shared" si="7"/>
        <v>811</v>
      </c>
      <c r="AH28" s="25"/>
      <c r="AI28" s="47">
        <v>21</v>
      </c>
      <c r="AJ28" s="47">
        <v>240</v>
      </c>
      <c r="AK28" s="47">
        <v>277</v>
      </c>
      <c r="AL28" s="47">
        <v>306</v>
      </c>
      <c r="AM28" s="47">
        <v>332</v>
      </c>
      <c r="AN28" s="47">
        <v>450</v>
      </c>
      <c r="AO28" s="27">
        <f t="shared" si="9"/>
        <v>1626</v>
      </c>
      <c r="AP28" s="25"/>
      <c r="AQ28" s="47">
        <v>0</v>
      </c>
      <c r="AR28" s="47">
        <v>4</v>
      </c>
      <c r="AS28" s="47">
        <v>7</v>
      </c>
      <c r="AT28" s="47">
        <v>13</v>
      </c>
      <c r="AU28" s="47">
        <v>16</v>
      </c>
      <c r="AV28" s="47">
        <v>42</v>
      </c>
      <c r="AW28" s="27">
        <f t="shared" si="11"/>
        <v>82</v>
      </c>
      <c r="AX28" s="25"/>
      <c r="AY28" s="18">
        <v>125</v>
      </c>
      <c r="AZ28" s="18">
        <v>797</v>
      </c>
      <c r="BA28" s="18">
        <v>685</v>
      </c>
      <c r="BB28" s="18">
        <v>572</v>
      </c>
      <c r="BC28" s="18">
        <v>385</v>
      </c>
      <c r="BD28" s="18">
        <v>256</v>
      </c>
      <c r="BE28" s="27">
        <f t="shared" si="13"/>
        <v>2820</v>
      </c>
      <c r="BF28" s="25"/>
      <c r="BG28" s="47">
        <v>36</v>
      </c>
      <c r="BH28" s="47">
        <v>372</v>
      </c>
      <c r="BI28" s="47">
        <v>394</v>
      </c>
      <c r="BJ28" s="47">
        <v>329</v>
      </c>
      <c r="BK28" s="47">
        <v>210</v>
      </c>
      <c r="BL28" s="47">
        <v>161</v>
      </c>
      <c r="BM28" s="27">
        <f t="shared" si="15"/>
        <v>1502</v>
      </c>
      <c r="BN28" s="25"/>
      <c r="BO28" s="18">
        <v>213</v>
      </c>
      <c r="BP28" s="18">
        <v>1375</v>
      </c>
      <c r="BQ28" s="18">
        <v>1081</v>
      </c>
      <c r="BR28" s="18">
        <v>999</v>
      </c>
      <c r="BS28" s="18">
        <v>897</v>
      </c>
      <c r="BT28" s="18">
        <v>931</v>
      </c>
      <c r="BU28" s="86">
        <f t="shared" si="17"/>
        <v>5496</v>
      </c>
      <c r="BV28" s="27"/>
      <c r="BW28" s="47">
        <v>1</v>
      </c>
      <c r="BX28" s="47">
        <v>45</v>
      </c>
      <c r="BY28" s="47">
        <v>81</v>
      </c>
      <c r="BZ28" s="47">
        <v>177</v>
      </c>
      <c r="CA28" s="47">
        <v>172</v>
      </c>
      <c r="CB28" s="47">
        <v>179</v>
      </c>
      <c r="CC28" s="25">
        <f t="shared" si="19"/>
        <v>655</v>
      </c>
      <c r="CD28" s="25"/>
      <c r="CE28" s="47">
        <v>1</v>
      </c>
      <c r="CF28" s="47">
        <v>35</v>
      </c>
      <c r="CG28" s="47">
        <v>48</v>
      </c>
      <c r="CH28" s="47">
        <v>115</v>
      </c>
      <c r="CI28" s="47">
        <v>113</v>
      </c>
      <c r="CJ28" s="47">
        <v>97</v>
      </c>
      <c r="CK28" s="25">
        <f t="shared" si="21"/>
        <v>409</v>
      </c>
      <c r="CL28" s="25"/>
      <c r="CM28" s="47">
        <v>0</v>
      </c>
      <c r="CN28" s="47">
        <v>10</v>
      </c>
      <c r="CO28" s="47">
        <v>29</v>
      </c>
      <c r="CP28" s="47">
        <v>57</v>
      </c>
      <c r="CQ28" s="47">
        <v>53</v>
      </c>
      <c r="CR28" s="47">
        <v>64</v>
      </c>
      <c r="CS28" s="25">
        <f t="shared" si="23"/>
        <v>213</v>
      </c>
      <c r="CT28" s="25"/>
      <c r="CU28" s="47">
        <v>0</v>
      </c>
      <c r="CV28" s="47">
        <v>0</v>
      </c>
      <c r="CW28" s="47">
        <v>4</v>
      </c>
      <c r="CX28" s="47">
        <v>5</v>
      </c>
      <c r="CY28" s="47">
        <v>6</v>
      </c>
      <c r="CZ28" s="47">
        <v>18</v>
      </c>
      <c r="DA28" s="26">
        <f t="shared" si="25"/>
        <v>33</v>
      </c>
      <c r="DB28" s="27"/>
      <c r="DC28" s="18">
        <v>1107</v>
      </c>
      <c r="DD28" s="18">
        <v>4519</v>
      </c>
      <c r="DE28" s="18">
        <v>2944</v>
      </c>
      <c r="DF28" s="18">
        <v>2560</v>
      </c>
      <c r="DG28" s="18">
        <v>2007</v>
      </c>
      <c r="DH28" s="18">
        <v>2000</v>
      </c>
      <c r="DI28" s="25">
        <f t="shared" si="27"/>
        <v>15137</v>
      </c>
      <c r="DJ28" s="25"/>
      <c r="DK28" s="47">
        <v>58</v>
      </c>
      <c r="DL28" s="47">
        <v>622</v>
      </c>
      <c r="DM28" s="47">
        <v>712</v>
      </c>
      <c r="DN28" s="47">
        <v>772</v>
      </c>
      <c r="DO28" s="47">
        <v>726</v>
      </c>
      <c r="DP28" s="47">
        <v>892</v>
      </c>
      <c r="DQ28" s="25">
        <f t="shared" si="29"/>
        <v>3782</v>
      </c>
      <c r="DR28" s="25"/>
      <c r="DS28" s="25"/>
      <c r="DT28" s="47">
        <v>35</v>
      </c>
      <c r="DU28" s="47">
        <v>59</v>
      </c>
      <c r="DV28" s="47">
        <v>54</v>
      </c>
      <c r="DW28" s="47">
        <v>32</v>
      </c>
      <c r="DX28" s="47">
        <v>5</v>
      </c>
      <c r="DY28" s="25">
        <f t="shared" si="31"/>
        <v>185</v>
      </c>
      <c r="DZ28" s="25"/>
      <c r="EA28" s="47">
        <v>2</v>
      </c>
      <c r="EB28" s="47">
        <v>46</v>
      </c>
      <c r="EC28" s="47">
        <v>67</v>
      </c>
      <c r="ED28" s="47">
        <v>90</v>
      </c>
      <c r="EE28" s="47">
        <v>105</v>
      </c>
      <c r="EF28" s="47">
        <v>123</v>
      </c>
      <c r="EG28" s="25">
        <f>SUM(DZ28:EF28)</f>
        <v>433</v>
      </c>
      <c r="EH28" s="25"/>
      <c r="EI28" s="18">
        <v>1047</v>
      </c>
      <c r="EJ28" s="18">
        <v>3816</v>
      </c>
      <c r="EK28" s="18">
        <v>2106</v>
      </c>
      <c r="EL28" s="18">
        <v>1644</v>
      </c>
      <c r="EM28" s="18">
        <v>1144</v>
      </c>
      <c r="EN28" s="18">
        <v>980</v>
      </c>
      <c r="EO28" s="26">
        <f>SUM(EH28:EN28)</f>
        <v>10737</v>
      </c>
      <c r="EP28" s="27"/>
      <c r="EQ28" s="47">
        <v>4</v>
      </c>
      <c r="ER28" s="47">
        <v>14</v>
      </c>
      <c r="ES28" s="47">
        <v>34</v>
      </c>
      <c r="ET28" s="47">
        <v>45</v>
      </c>
      <c r="EU28" s="47">
        <v>36</v>
      </c>
      <c r="EV28" s="47">
        <v>12</v>
      </c>
      <c r="EW28" s="26">
        <f>SUM(EP28:EV28)</f>
        <v>145</v>
      </c>
      <c r="EX28" s="27"/>
      <c r="EY28" s="47">
        <v>2</v>
      </c>
      <c r="EZ28" s="47">
        <v>16</v>
      </c>
      <c r="FA28" s="47">
        <v>33</v>
      </c>
      <c r="FB28" s="47">
        <v>48</v>
      </c>
      <c r="FC28" s="47">
        <v>33</v>
      </c>
      <c r="FD28" s="47">
        <v>15</v>
      </c>
      <c r="FE28" s="115">
        <f>SUM(EX28:FD28)</f>
        <v>147</v>
      </c>
      <c r="FF28" s="87">
        <v>0</v>
      </c>
      <c r="FG28" s="47">
        <v>5</v>
      </c>
      <c r="FH28" s="47">
        <v>143</v>
      </c>
      <c r="FI28" s="47">
        <v>294</v>
      </c>
      <c r="FJ28" s="47">
        <v>485</v>
      </c>
      <c r="FK28" s="47">
        <v>750</v>
      </c>
      <c r="FL28" s="47">
        <v>721</v>
      </c>
      <c r="FM28" s="25">
        <f>SUM(FF28:FL28)</f>
        <v>2398</v>
      </c>
      <c r="FN28" s="47">
        <v>0</v>
      </c>
      <c r="FO28" s="47">
        <v>5</v>
      </c>
      <c r="FP28" s="47">
        <v>77</v>
      </c>
      <c r="FQ28" s="47">
        <v>152</v>
      </c>
      <c r="FR28" s="47">
        <v>260</v>
      </c>
      <c r="FS28" s="47">
        <v>419</v>
      </c>
      <c r="FT28" s="47">
        <v>391</v>
      </c>
      <c r="FU28" s="25">
        <f>SUM(FN28:FT28)</f>
        <v>1304</v>
      </c>
      <c r="FV28" s="25"/>
      <c r="FW28" s="25"/>
      <c r="FX28" s="47">
        <v>58</v>
      </c>
      <c r="FY28" s="47">
        <v>127</v>
      </c>
      <c r="FZ28" s="47">
        <v>184</v>
      </c>
      <c r="GA28" s="47">
        <v>234</v>
      </c>
      <c r="GB28" s="47">
        <v>129</v>
      </c>
      <c r="GC28" s="26">
        <f>SUM(FV28:GB28)</f>
        <v>732</v>
      </c>
      <c r="GD28" s="68"/>
      <c r="GE28" s="18"/>
      <c r="GF28" s="47">
        <v>8</v>
      </c>
      <c r="GG28" s="47">
        <v>15</v>
      </c>
      <c r="GH28" s="47">
        <v>41</v>
      </c>
      <c r="GI28" s="47">
        <v>97</v>
      </c>
      <c r="GJ28" s="47">
        <v>201</v>
      </c>
      <c r="GK28" s="115">
        <f>SUM(GD28:GJ28)</f>
        <v>362</v>
      </c>
      <c r="GL28" s="68">
        <f t="shared" si="49"/>
        <v>0</v>
      </c>
      <c r="GM28" s="68">
        <f t="shared" si="50"/>
        <v>2305</v>
      </c>
      <c r="GN28" s="68">
        <f t="shared" si="51"/>
        <v>10237</v>
      </c>
      <c r="GO28" s="68">
        <f t="shared" si="52"/>
        <v>7187</v>
      </c>
      <c r="GP28" s="68">
        <f t="shared" si="53"/>
        <v>6670</v>
      </c>
      <c r="GQ28" s="68">
        <f t="shared" si="54"/>
        <v>5856</v>
      </c>
      <c r="GR28" s="68">
        <f t="shared" si="55"/>
        <v>5928</v>
      </c>
      <c r="GS28" s="26">
        <f>SUM(GL28:GR28)</f>
        <v>38183</v>
      </c>
    </row>
    <row r="29" spans="1:201" s="12" customFormat="1" ht="18" customHeight="1">
      <c r="A29" s="17" t="s">
        <v>38</v>
      </c>
      <c r="B29" s="27"/>
      <c r="C29" s="18">
        <f t="shared" si="43"/>
        <v>1858</v>
      </c>
      <c r="D29" s="18">
        <f t="shared" si="44"/>
        <v>6940</v>
      </c>
      <c r="E29" s="18">
        <f t="shared" si="45"/>
        <v>3653</v>
      </c>
      <c r="F29" s="18">
        <f t="shared" si="46"/>
        <v>3395</v>
      </c>
      <c r="G29" s="18">
        <f t="shared" si="47"/>
        <v>2888</v>
      </c>
      <c r="H29" s="18">
        <f t="shared" si="48"/>
        <v>2651</v>
      </c>
      <c r="I29" s="26">
        <f t="shared" si="1"/>
        <v>21385</v>
      </c>
      <c r="J29" s="27"/>
      <c r="K29" s="18">
        <v>964</v>
      </c>
      <c r="L29" s="18">
        <v>3915</v>
      </c>
      <c r="M29" s="18">
        <v>2077</v>
      </c>
      <c r="N29" s="18">
        <v>1949</v>
      </c>
      <c r="O29" s="18">
        <v>1685</v>
      </c>
      <c r="P29" s="18">
        <v>1549</v>
      </c>
      <c r="Q29" s="27">
        <f t="shared" si="3"/>
        <v>12139</v>
      </c>
      <c r="R29" s="25"/>
      <c r="S29" s="18">
        <v>630</v>
      </c>
      <c r="T29" s="18">
        <v>1761</v>
      </c>
      <c r="U29" s="18">
        <v>665</v>
      </c>
      <c r="V29" s="18">
        <v>581</v>
      </c>
      <c r="W29" s="18">
        <v>438</v>
      </c>
      <c r="X29" s="18">
        <v>404</v>
      </c>
      <c r="Y29" s="27">
        <f t="shared" si="5"/>
        <v>4479</v>
      </c>
      <c r="Z29" s="25"/>
      <c r="AA29" s="18">
        <v>0</v>
      </c>
      <c r="AB29" s="18">
        <v>35</v>
      </c>
      <c r="AC29" s="18">
        <v>53</v>
      </c>
      <c r="AD29" s="18">
        <v>98</v>
      </c>
      <c r="AE29" s="18">
        <v>177</v>
      </c>
      <c r="AF29" s="18">
        <v>274</v>
      </c>
      <c r="AG29" s="27">
        <f t="shared" si="7"/>
        <v>637</v>
      </c>
      <c r="AH29" s="25"/>
      <c r="AI29" s="47">
        <v>15</v>
      </c>
      <c r="AJ29" s="47">
        <v>221</v>
      </c>
      <c r="AK29" s="47">
        <v>154</v>
      </c>
      <c r="AL29" s="47">
        <v>195</v>
      </c>
      <c r="AM29" s="47">
        <v>197</v>
      </c>
      <c r="AN29" s="47">
        <v>277</v>
      </c>
      <c r="AO29" s="27">
        <f t="shared" si="9"/>
        <v>1059</v>
      </c>
      <c r="AP29" s="25"/>
      <c r="AQ29" s="47">
        <v>0</v>
      </c>
      <c r="AR29" s="47">
        <v>5</v>
      </c>
      <c r="AS29" s="47">
        <v>3</v>
      </c>
      <c r="AT29" s="47">
        <v>7</v>
      </c>
      <c r="AU29" s="47">
        <v>12</v>
      </c>
      <c r="AV29" s="47">
        <v>3</v>
      </c>
      <c r="AW29" s="27">
        <f t="shared" si="11"/>
        <v>30</v>
      </c>
      <c r="AX29" s="25"/>
      <c r="AY29" s="18">
        <v>98</v>
      </c>
      <c r="AZ29" s="18">
        <v>674</v>
      </c>
      <c r="BA29" s="18">
        <v>447</v>
      </c>
      <c r="BB29" s="18">
        <v>348</v>
      </c>
      <c r="BC29" s="18">
        <v>243</v>
      </c>
      <c r="BD29" s="18">
        <v>110</v>
      </c>
      <c r="BE29" s="27">
        <f t="shared" si="13"/>
        <v>1920</v>
      </c>
      <c r="BF29" s="25"/>
      <c r="BG29" s="47">
        <v>17</v>
      </c>
      <c r="BH29" s="47">
        <v>144</v>
      </c>
      <c r="BI29" s="47">
        <v>138</v>
      </c>
      <c r="BJ29" s="47">
        <v>123</v>
      </c>
      <c r="BK29" s="47">
        <v>71</v>
      </c>
      <c r="BL29" s="47">
        <v>28</v>
      </c>
      <c r="BM29" s="27">
        <f t="shared" si="15"/>
        <v>521</v>
      </c>
      <c r="BN29" s="25"/>
      <c r="BO29" s="18">
        <v>204</v>
      </c>
      <c r="BP29" s="18">
        <v>1075</v>
      </c>
      <c r="BQ29" s="18">
        <v>617</v>
      </c>
      <c r="BR29" s="18">
        <v>597</v>
      </c>
      <c r="BS29" s="18">
        <v>547</v>
      </c>
      <c r="BT29" s="18">
        <v>453</v>
      </c>
      <c r="BU29" s="86">
        <f t="shared" si="17"/>
        <v>3493</v>
      </c>
      <c r="BV29" s="27"/>
      <c r="BW29" s="47">
        <v>0</v>
      </c>
      <c r="BX29" s="47">
        <v>40</v>
      </c>
      <c r="BY29" s="47">
        <v>80</v>
      </c>
      <c r="BZ29" s="47">
        <v>95</v>
      </c>
      <c r="CA29" s="47">
        <v>107</v>
      </c>
      <c r="CB29" s="47">
        <v>99</v>
      </c>
      <c r="CC29" s="25">
        <f t="shared" si="19"/>
        <v>421</v>
      </c>
      <c r="CD29" s="25"/>
      <c r="CE29" s="47">
        <v>0</v>
      </c>
      <c r="CF29" s="47">
        <v>36</v>
      </c>
      <c r="CG29" s="47">
        <v>66</v>
      </c>
      <c r="CH29" s="47">
        <v>80</v>
      </c>
      <c r="CI29" s="47">
        <v>88</v>
      </c>
      <c r="CJ29" s="47">
        <v>67</v>
      </c>
      <c r="CK29" s="25">
        <f t="shared" si="21"/>
        <v>337</v>
      </c>
      <c r="CL29" s="25"/>
      <c r="CM29" s="47">
        <v>0</v>
      </c>
      <c r="CN29" s="47">
        <v>3</v>
      </c>
      <c r="CO29" s="47">
        <v>14</v>
      </c>
      <c r="CP29" s="47">
        <v>13</v>
      </c>
      <c r="CQ29" s="47">
        <v>18</v>
      </c>
      <c r="CR29" s="47">
        <v>21</v>
      </c>
      <c r="CS29" s="25">
        <f t="shared" si="23"/>
        <v>69</v>
      </c>
      <c r="CT29" s="25"/>
      <c r="CU29" s="47">
        <v>0</v>
      </c>
      <c r="CV29" s="47">
        <v>1</v>
      </c>
      <c r="CW29" s="47">
        <v>0</v>
      </c>
      <c r="CX29" s="47">
        <v>2</v>
      </c>
      <c r="CY29" s="47">
        <v>1</v>
      </c>
      <c r="CZ29" s="47">
        <v>11</v>
      </c>
      <c r="DA29" s="26">
        <f t="shared" si="25"/>
        <v>15</v>
      </c>
      <c r="DB29" s="27"/>
      <c r="DC29" s="18">
        <v>868</v>
      </c>
      <c r="DD29" s="18">
        <v>2893</v>
      </c>
      <c r="DE29" s="18">
        <v>1447</v>
      </c>
      <c r="DF29" s="18">
        <v>1289</v>
      </c>
      <c r="DG29" s="18">
        <v>1054</v>
      </c>
      <c r="DH29" s="18">
        <v>992</v>
      </c>
      <c r="DI29" s="25">
        <f t="shared" si="27"/>
        <v>8543</v>
      </c>
      <c r="DJ29" s="25"/>
      <c r="DK29" s="47">
        <v>48</v>
      </c>
      <c r="DL29" s="47">
        <v>297</v>
      </c>
      <c r="DM29" s="47">
        <v>220</v>
      </c>
      <c r="DN29" s="47">
        <v>293</v>
      </c>
      <c r="DO29" s="47">
        <v>301</v>
      </c>
      <c r="DP29" s="47">
        <v>436</v>
      </c>
      <c r="DQ29" s="25">
        <f t="shared" si="29"/>
        <v>1595</v>
      </c>
      <c r="DR29" s="25"/>
      <c r="DS29" s="25"/>
      <c r="DT29" s="47">
        <v>19</v>
      </c>
      <c r="DU29" s="47">
        <v>17</v>
      </c>
      <c r="DV29" s="47">
        <v>18</v>
      </c>
      <c r="DW29" s="47">
        <v>12</v>
      </c>
      <c r="DX29" s="47">
        <v>3</v>
      </c>
      <c r="DY29" s="25">
        <f t="shared" si="31"/>
        <v>69</v>
      </c>
      <c r="DZ29" s="25"/>
      <c r="EA29" s="47">
        <v>9</v>
      </c>
      <c r="EB29" s="47">
        <v>47</v>
      </c>
      <c r="EC29" s="47">
        <v>41</v>
      </c>
      <c r="ED29" s="47">
        <v>52</v>
      </c>
      <c r="EE29" s="47">
        <v>69</v>
      </c>
      <c r="EF29" s="47">
        <v>55</v>
      </c>
      <c r="EG29" s="25">
        <f>SUM(DZ29:EF29)</f>
        <v>273</v>
      </c>
      <c r="EH29" s="25"/>
      <c r="EI29" s="18">
        <v>811</v>
      </c>
      <c r="EJ29" s="18">
        <v>2530</v>
      </c>
      <c r="EK29" s="18">
        <v>1169</v>
      </c>
      <c r="EL29" s="18">
        <v>926</v>
      </c>
      <c r="EM29" s="18">
        <v>672</v>
      </c>
      <c r="EN29" s="18">
        <v>498</v>
      </c>
      <c r="EO29" s="26">
        <f>SUM(EH29:EN29)</f>
        <v>6606</v>
      </c>
      <c r="EP29" s="27"/>
      <c r="EQ29" s="47">
        <v>17</v>
      </c>
      <c r="ER29" s="47">
        <v>60</v>
      </c>
      <c r="ES29" s="47">
        <v>40</v>
      </c>
      <c r="ET29" s="47">
        <v>46</v>
      </c>
      <c r="EU29" s="47">
        <v>33</v>
      </c>
      <c r="EV29" s="47">
        <v>8</v>
      </c>
      <c r="EW29" s="26">
        <f>SUM(EP29:EV29)</f>
        <v>204</v>
      </c>
      <c r="EX29" s="27"/>
      <c r="EY29" s="47">
        <v>9</v>
      </c>
      <c r="EZ29" s="47">
        <v>32</v>
      </c>
      <c r="FA29" s="47">
        <v>9</v>
      </c>
      <c r="FB29" s="47">
        <v>16</v>
      </c>
      <c r="FC29" s="47">
        <v>9</v>
      </c>
      <c r="FD29" s="47">
        <v>3</v>
      </c>
      <c r="FE29" s="115">
        <f>SUM(EX29:FD29)</f>
        <v>78</v>
      </c>
      <c r="FF29" s="87">
        <v>1</v>
      </c>
      <c r="FG29" s="47">
        <v>1</v>
      </c>
      <c r="FH29" s="47">
        <v>168</v>
      </c>
      <c r="FI29" s="47">
        <v>269</v>
      </c>
      <c r="FJ29" s="47">
        <v>406</v>
      </c>
      <c r="FK29" s="47">
        <v>575</v>
      </c>
      <c r="FL29" s="47">
        <v>604</v>
      </c>
      <c r="FM29" s="25">
        <f>SUM(FF29:FL29)</f>
        <v>2024</v>
      </c>
      <c r="FN29" s="47">
        <v>1</v>
      </c>
      <c r="FO29" s="47">
        <v>1</v>
      </c>
      <c r="FP29" s="47">
        <v>91</v>
      </c>
      <c r="FQ29" s="47">
        <v>145</v>
      </c>
      <c r="FR29" s="47">
        <v>216</v>
      </c>
      <c r="FS29" s="47">
        <v>292</v>
      </c>
      <c r="FT29" s="47">
        <v>359</v>
      </c>
      <c r="FU29" s="25">
        <f>SUM(FN29:FT29)</f>
        <v>1105</v>
      </c>
      <c r="FV29" s="25"/>
      <c r="FW29" s="25"/>
      <c r="FX29" s="47">
        <v>66</v>
      </c>
      <c r="FY29" s="47">
        <v>113</v>
      </c>
      <c r="FZ29" s="47">
        <v>170</v>
      </c>
      <c r="GA29" s="47">
        <v>209</v>
      </c>
      <c r="GB29" s="47">
        <v>95</v>
      </c>
      <c r="GC29" s="26">
        <f>SUM(FV29:GB29)</f>
        <v>653</v>
      </c>
      <c r="GD29" s="68"/>
      <c r="GE29" s="18"/>
      <c r="GF29" s="47">
        <v>11</v>
      </c>
      <c r="GG29" s="47">
        <v>11</v>
      </c>
      <c r="GH29" s="47">
        <v>20</v>
      </c>
      <c r="GI29" s="47">
        <v>74</v>
      </c>
      <c r="GJ29" s="47">
        <v>150</v>
      </c>
      <c r="GK29" s="115">
        <f>SUM(GD29:GJ29)</f>
        <v>266</v>
      </c>
      <c r="GL29" s="68">
        <f t="shared" si="49"/>
        <v>1</v>
      </c>
      <c r="GM29" s="68">
        <f t="shared" si="50"/>
        <v>1859</v>
      </c>
      <c r="GN29" s="68">
        <f t="shared" si="51"/>
        <v>7108</v>
      </c>
      <c r="GO29" s="68">
        <f t="shared" si="52"/>
        <v>3922</v>
      </c>
      <c r="GP29" s="68">
        <f t="shared" si="53"/>
        <v>3801</v>
      </c>
      <c r="GQ29" s="68">
        <f t="shared" si="54"/>
        <v>3463</v>
      </c>
      <c r="GR29" s="68">
        <f t="shared" si="55"/>
        <v>3255</v>
      </c>
      <c r="GS29" s="26">
        <f>SUM(GL29:GR29)</f>
        <v>23409</v>
      </c>
    </row>
    <row r="30" spans="1:201" s="12" customFormat="1" ht="18" customHeight="1">
      <c r="A30" s="17" t="s">
        <v>39</v>
      </c>
      <c r="B30" s="27"/>
      <c r="C30" s="18">
        <f t="shared" si="43"/>
        <v>2266</v>
      </c>
      <c r="D30" s="18">
        <f t="shared" si="44"/>
        <v>6135</v>
      </c>
      <c r="E30" s="18">
        <f t="shared" si="45"/>
        <v>3951</v>
      </c>
      <c r="F30" s="18">
        <f t="shared" si="46"/>
        <v>3518</v>
      </c>
      <c r="G30" s="18">
        <f t="shared" si="47"/>
        <v>3541</v>
      </c>
      <c r="H30" s="18">
        <f t="shared" si="48"/>
        <v>3131</v>
      </c>
      <c r="I30" s="26">
        <f t="shared" si="1"/>
        <v>22542</v>
      </c>
      <c r="J30" s="27"/>
      <c r="K30" s="18">
        <v>1181</v>
      </c>
      <c r="L30" s="18">
        <v>3497</v>
      </c>
      <c r="M30" s="18">
        <v>2284</v>
      </c>
      <c r="N30" s="18">
        <v>2026</v>
      </c>
      <c r="O30" s="18">
        <v>2067</v>
      </c>
      <c r="P30" s="18">
        <v>1875</v>
      </c>
      <c r="Q30" s="27">
        <f t="shared" si="3"/>
        <v>12930</v>
      </c>
      <c r="R30" s="25"/>
      <c r="S30" s="18">
        <v>749</v>
      </c>
      <c r="T30" s="18">
        <v>1462</v>
      </c>
      <c r="U30" s="18">
        <v>775</v>
      </c>
      <c r="V30" s="18">
        <v>582</v>
      </c>
      <c r="W30" s="18">
        <v>550</v>
      </c>
      <c r="X30" s="18">
        <v>469</v>
      </c>
      <c r="Y30" s="27">
        <f t="shared" si="5"/>
        <v>4587</v>
      </c>
      <c r="Z30" s="25"/>
      <c r="AA30" s="18">
        <v>2</v>
      </c>
      <c r="AB30" s="18">
        <v>32</v>
      </c>
      <c r="AC30" s="18">
        <v>55</v>
      </c>
      <c r="AD30" s="18">
        <v>86</v>
      </c>
      <c r="AE30" s="18">
        <v>186</v>
      </c>
      <c r="AF30" s="18">
        <v>324</v>
      </c>
      <c r="AG30" s="27">
        <f t="shared" si="7"/>
        <v>685</v>
      </c>
      <c r="AH30" s="25"/>
      <c r="AI30" s="47">
        <v>16</v>
      </c>
      <c r="AJ30" s="47">
        <v>99</v>
      </c>
      <c r="AK30" s="47">
        <v>116</v>
      </c>
      <c r="AL30" s="47">
        <v>101</v>
      </c>
      <c r="AM30" s="47">
        <v>169</v>
      </c>
      <c r="AN30" s="47">
        <v>266</v>
      </c>
      <c r="AO30" s="27">
        <f t="shared" si="9"/>
        <v>767</v>
      </c>
      <c r="AP30" s="25"/>
      <c r="AQ30" s="47">
        <v>1</v>
      </c>
      <c r="AR30" s="47">
        <v>13</v>
      </c>
      <c r="AS30" s="47">
        <v>13</v>
      </c>
      <c r="AT30" s="47">
        <v>13</v>
      </c>
      <c r="AU30" s="47">
        <v>14</v>
      </c>
      <c r="AV30" s="47">
        <v>20</v>
      </c>
      <c r="AW30" s="27">
        <f t="shared" si="11"/>
        <v>74</v>
      </c>
      <c r="AX30" s="25"/>
      <c r="AY30" s="18">
        <v>135</v>
      </c>
      <c r="AZ30" s="18">
        <v>703</v>
      </c>
      <c r="BA30" s="18">
        <v>486</v>
      </c>
      <c r="BB30" s="18">
        <v>449</v>
      </c>
      <c r="BC30" s="18">
        <v>357</v>
      </c>
      <c r="BD30" s="18">
        <v>156</v>
      </c>
      <c r="BE30" s="27">
        <f t="shared" si="13"/>
        <v>2286</v>
      </c>
      <c r="BF30" s="25"/>
      <c r="BG30" s="47">
        <v>16</v>
      </c>
      <c r="BH30" s="47">
        <v>166</v>
      </c>
      <c r="BI30" s="47">
        <v>142</v>
      </c>
      <c r="BJ30" s="47">
        <v>123</v>
      </c>
      <c r="BK30" s="47">
        <v>91</v>
      </c>
      <c r="BL30" s="47">
        <v>33</v>
      </c>
      <c r="BM30" s="27">
        <f t="shared" si="15"/>
        <v>571</v>
      </c>
      <c r="BN30" s="25"/>
      <c r="BO30" s="18">
        <v>262</v>
      </c>
      <c r="BP30" s="18">
        <v>1022</v>
      </c>
      <c r="BQ30" s="18">
        <v>697</v>
      </c>
      <c r="BR30" s="18">
        <v>672</v>
      </c>
      <c r="BS30" s="18">
        <v>700</v>
      </c>
      <c r="BT30" s="18">
        <v>607</v>
      </c>
      <c r="BU30" s="86">
        <f t="shared" si="17"/>
        <v>3960</v>
      </c>
      <c r="BV30" s="27"/>
      <c r="BW30" s="47">
        <v>6</v>
      </c>
      <c r="BX30" s="47">
        <v>67</v>
      </c>
      <c r="BY30" s="47">
        <v>125</v>
      </c>
      <c r="BZ30" s="47">
        <v>174</v>
      </c>
      <c r="CA30" s="47">
        <v>226</v>
      </c>
      <c r="CB30" s="47">
        <v>170</v>
      </c>
      <c r="CC30" s="25">
        <f t="shared" si="19"/>
        <v>768</v>
      </c>
      <c r="CD30" s="25"/>
      <c r="CE30" s="47">
        <v>6</v>
      </c>
      <c r="CF30" s="47">
        <v>63</v>
      </c>
      <c r="CG30" s="47">
        <v>104</v>
      </c>
      <c r="CH30" s="47">
        <v>153</v>
      </c>
      <c r="CI30" s="47">
        <v>196</v>
      </c>
      <c r="CJ30" s="47">
        <v>149</v>
      </c>
      <c r="CK30" s="25">
        <f t="shared" si="21"/>
        <v>671</v>
      </c>
      <c r="CL30" s="25"/>
      <c r="CM30" s="47">
        <v>0</v>
      </c>
      <c r="CN30" s="47">
        <v>4</v>
      </c>
      <c r="CO30" s="47">
        <v>21</v>
      </c>
      <c r="CP30" s="47">
        <v>21</v>
      </c>
      <c r="CQ30" s="47">
        <v>30</v>
      </c>
      <c r="CR30" s="47">
        <v>21</v>
      </c>
      <c r="CS30" s="25">
        <f t="shared" si="23"/>
        <v>97</v>
      </c>
      <c r="CT30" s="25"/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26">
        <f t="shared" si="25"/>
        <v>0</v>
      </c>
      <c r="DB30" s="27"/>
      <c r="DC30" s="18">
        <v>1049</v>
      </c>
      <c r="DD30" s="18">
        <v>2489</v>
      </c>
      <c r="DE30" s="18">
        <v>1496</v>
      </c>
      <c r="DF30" s="18">
        <v>1273</v>
      </c>
      <c r="DG30" s="18">
        <v>1210</v>
      </c>
      <c r="DH30" s="18">
        <v>1078</v>
      </c>
      <c r="DI30" s="25">
        <f t="shared" si="27"/>
        <v>8595</v>
      </c>
      <c r="DJ30" s="25"/>
      <c r="DK30" s="47">
        <v>44</v>
      </c>
      <c r="DL30" s="47">
        <v>171</v>
      </c>
      <c r="DM30" s="47">
        <v>196</v>
      </c>
      <c r="DN30" s="47">
        <v>199</v>
      </c>
      <c r="DO30" s="47">
        <v>302</v>
      </c>
      <c r="DP30" s="47">
        <v>407</v>
      </c>
      <c r="DQ30" s="25">
        <f t="shared" si="29"/>
        <v>1319</v>
      </c>
      <c r="DR30" s="25"/>
      <c r="DS30" s="25"/>
      <c r="DT30" s="47">
        <v>21</v>
      </c>
      <c r="DU30" s="47">
        <v>21</v>
      </c>
      <c r="DV30" s="47">
        <v>29</v>
      </c>
      <c r="DW30" s="47">
        <v>9</v>
      </c>
      <c r="DX30" s="47">
        <v>3</v>
      </c>
      <c r="DY30" s="25">
        <f t="shared" si="31"/>
        <v>83</v>
      </c>
      <c r="DZ30" s="25"/>
      <c r="EA30" s="47">
        <v>18</v>
      </c>
      <c r="EB30" s="47">
        <v>69</v>
      </c>
      <c r="EC30" s="47">
        <v>50</v>
      </c>
      <c r="ED30" s="47">
        <v>49</v>
      </c>
      <c r="EE30" s="47">
        <v>56</v>
      </c>
      <c r="EF30" s="47">
        <v>33</v>
      </c>
      <c r="EG30" s="25">
        <f>SUM(DZ30:EF30)</f>
        <v>275</v>
      </c>
      <c r="EH30" s="25"/>
      <c r="EI30" s="18">
        <v>987</v>
      </c>
      <c r="EJ30" s="18">
        <v>2228</v>
      </c>
      <c r="EK30" s="18">
        <v>1229</v>
      </c>
      <c r="EL30" s="18">
        <v>996</v>
      </c>
      <c r="EM30" s="18">
        <v>843</v>
      </c>
      <c r="EN30" s="18">
        <v>635</v>
      </c>
      <c r="EO30" s="26">
        <f>SUM(EH30:EN30)</f>
        <v>6918</v>
      </c>
      <c r="EP30" s="27"/>
      <c r="EQ30" s="47">
        <v>12</v>
      </c>
      <c r="ER30" s="47">
        <v>51</v>
      </c>
      <c r="ES30" s="47">
        <v>28</v>
      </c>
      <c r="ET30" s="47">
        <v>28</v>
      </c>
      <c r="EU30" s="47">
        <v>22</v>
      </c>
      <c r="EV30" s="47">
        <v>5</v>
      </c>
      <c r="EW30" s="26">
        <f>SUM(EP30:EV30)</f>
        <v>146</v>
      </c>
      <c r="EX30" s="27"/>
      <c r="EY30" s="47">
        <v>18</v>
      </c>
      <c r="EZ30" s="47">
        <v>31</v>
      </c>
      <c r="FA30" s="47">
        <v>18</v>
      </c>
      <c r="FB30" s="47">
        <v>17</v>
      </c>
      <c r="FC30" s="47">
        <v>16</v>
      </c>
      <c r="FD30" s="47">
        <v>3</v>
      </c>
      <c r="FE30" s="115">
        <f>SUM(EX30:FD30)</f>
        <v>103</v>
      </c>
      <c r="FF30" s="87">
        <v>0</v>
      </c>
      <c r="FG30" s="47">
        <v>5</v>
      </c>
      <c r="FH30" s="47">
        <v>176</v>
      </c>
      <c r="FI30" s="47">
        <v>243</v>
      </c>
      <c r="FJ30" s="47">
        <v>405</v>
      </c>
      <c r="FK30" s="47">
        <v>648</v>
      </c>
      <c r="FL30" s="47">
        <v>582</v>
      </c>
      <c r="FM30" s="25">
        <f>SUM(FF30:FL30)</f>
        <v>2059</v>
      </c>
      <c r="FN30" s="47">
        <v>0</v>
      </c>
      <c r="FO30" s="47">
        <v>5</v>
      </c>
      <c r="FP30" s="47">
        <v>96</v>
      </c>
      <c r="FQ30" s="47">
        <v>129</v>
      </c>
      <c r="FR30" s="47">
        <v>190</v>
      </c>
      <c r="FS30" s="47">
        <v>341</v>
      </c>
      <c r="FT30" s="47">
        <v>274</v>
      </c>
      <c r="FU30" s="25">
        <f>SUM(FN30:FT30)</f>
        <v>1035</v>
      </c>
      <c r="FV30" s="25"/>
      <c r="FW30" s="25"/>
      <c r="FX30" s="47">
        <v>70</v>
      </c>
      <c r="FY30" s="47">
        <v>98</v>
      </c>
      <c r="FZ30" s="47">
        <v>193</v>
      </c>
      <c r="GA30" s="47">
        <v>228</v>
      </c>
      <c r="GB30" s="47">
        <v>137</v>
      </c>
      <c r="GC30" s="26">
        <f>SUM(FV30:GB30)</f>
        <v>726</v>
      </c>
      <c r="GD30" s="68"/>
      <c r="GE30" s="18"/>
      <c r="GF30" s="47">
        <v>10</v>
      </c>
      <c r="GG30" s="47">
        <v>16</v>
      </c>
      <c r="GH30" s="47">
        <v>22</v>
      </c>
      <c r="GI30" s="47">
        <v>79</v>
      </c>
      <c r="GJ30" s="47">
        <v>171</v>
      </c>
      <c r="GK30" s="115">
        <f>SUM(GD30:GJ30)</f>
        <v>298</v>
      </c>
      <c r="GL30" s="68">
        <f t="shared" si="49"/>
        <v>0</v>
      </c>
      <c r="GM30" s="68">
        <f t="shared" si="50"/>
        <v>2271</v>
      </c>
      <c r="GN30" s="68">
        <f t="shared" si="51"/>
        <v>6311</v>
      </c>
      <c r="GO30" s="68">
        <f t="shared" si="52"/>
        <v>4194</v>
      </c>
      <c r="GP30" s="68">
        <f t="shared" si="53"/>
        <v>3923</v>
      </c>
      <c r="GQ30" s="68">
        <f t="shared" si="54"/>
        <v>4189</v>
      </c>
      <c r="GR30" s="68">
        <f t="shared" si="55"/>
        <v>3713</v>
      </c>
      <c r="GS30" s="26">
        <f>SUM(GL30:GR30)</f>
        <v>24601</v>
      </c>
    </row>
    <row r="31" spans="1:201" s="12" customFormat="1" ht="18" customHeight="1">
      <c r="A31" s="19" t="s">
        <v>40</v>
      </c>
      <c r="B31" s="28">
        <f aca="true" t="shared" si="56" ref="B31:H31">SUM(B8:B30)</f>
        <v>0</v>
      </c>
      <c r="C31" s="20">
        <f t="shared" si="56"/>
        <v>45651</v>
      </c>
      <c r="D31" s="20">
        <f t="shared" si="56"/>
        <v>134857</v>
      </c>
      <c r="E31" s="20">
        <f t="shared" si="56"/>
        <v>81584</v>
      </c>
      <c r="F31" s="20">
        <f t="shared" si="56"/>
        <v>69806</v>
      </c>
      <c r="G31" s="20">
        <f t="shared" si="56"/>
        <v>60832</v>
      </c>
      <c r="H31" s="20">
        <f t="shared" si="56"/>
        <v>56742</v>
      </c>
      <c r="I31" s="9">
        <f t="shared" si="1"/>
        <v>449472</v>
      </c>
      <c r="J31" s="28">
        <f aca="true" t="shared" si="57" ref="J31:P31">SUM(J8:J30)</f>
        <v>0</v>
      </c>
      <c r="K31" s="20">
        <f t="shared" si="57"/>
        <v>23875</v>
      </c>
      <c r="L31" s="20">
        <f t="shared" si="57"/>
        <v>76117</v>
      </c>
      <c r="M31" s="20">
        <f t="shared" si="57"/>
        <v>47627</v>
      </c>
      <c r="N31" s="20">
        <f t="shared" si="57"/>
        <v>40989</v>
      </c>
      <c r="O31" s="20">
        <f t="shared" si="57"/>
        <v>36451</v>
      </c>
      <c r="P31" s="20">
        <f t="shared" si="57"/>
        <v>35042</v>
      </c>
      <c r="Q31" s="8">
        <f t="shared" si="3"/>
        <v>260101</v>
      </c>
      <c r="R31" s="20">
        <f aca="true" t="shared" si="58" ref="R31:X31">SUM(R8:R30)</f>
        <v>0</v>
      </c>
      <c r="S31" s="20">
        <f t="shared" si="58"/>
        <v>16256</v>
      </c>
      <c r="T31" s="20">
        <f t="shared" si="58"/>
        <v>37308</v>
      </c>
      <c r="U31" s="20">
        <f t="shared" si="58"/>
        <v>17386</v>
      </c>
      <c r="V31" s="20">
        <f t="shared" si="58"/>
        <v>13074</v>
      </c>
      <c r="W31" s="20">
        <f t="shared" si="58"/>
        <v>10585</v>
      </c>
      <c r="X31" s="20">
        <f t="shared" si="58"/>
        <v>9702</v>
      </c>
      <c r="Y31" s="8">
        <f t="shared" si="5"/>
        <v>104311</v>
      </c>
      <c r="Z31" s="20">
        <f aca="true" t="shared" si="59" ref="Z31:AF31">SUM(Z8:Z30)</f>
        <v>0</v>
      </c>
      <c r="AA31" s="20">
        <f t="shared" si="59"/>
        <v>13</v>
      </c>
      <c r="AB31" s="20">
        <f t="shared" si="59"/>
        <v>325</v>
      </c>
      <c r="AC31" s="20">
        <f t="shared" si="59"/>
        <v>700</v>
      </c>
      <c r="AD31" s="20">
        <f t="shared" si="59"/>
        <v>1369</v>
      </c>
      <c r="AE31" s="20">
        <f t="shared" si="59"/>
        <v>2838</v>
      </c>
      <c r="AF31" s="20">
        <f t="shared" si="59"/>
        <v>5229</v>
      </c>
      <c r="AG31" s="8">
        <f t="shared" si="7"/>
        <v>10474</v>
      </c>
      <c r="AH31" s="20">
        <f aca="true" t="shared" si="60" ref="AH31:AN31">SUM(AH8:AH30)</f>
        <v>0</v>
      </c>
      <c r="AI31" s="42">
        <f t="shared" si="60"/>
        <v>463</v>
      </c>
      <c r="AJ31" s="42">
        <f t="shared" si="60"/>
        <v>3456</v>
      </c>
      <c r="AK31" s="42">
        <f t="shared" si="60"/>
        <v>3291</v>
      </c>
      <c r="AL31" s="42">
        <f t="shared" si="60"/>
        <v>3525</v>
      </c>
      <c r="AM31" s="42">
        <f t="shared" si="60"/>
        <v>3991</v>
      </c>
      <c r="AN31" s="42">
        <f t="shared" si="60"/>
        <v>5437</v>
      </c>
      <c r="AO31" s="42">
        <f t="shared" si="9"/>
        <v>20163</v>
      </c>
      <c r="AP31" s="20">
        <f aca="true" t="shared" si="61" ref="AP31:AV31">SUM(AP8:AP30)</f>
        <v>0</v>
      </c>
      <c r="AQ31" s="20">
        <f t="shared" si="61"/>
        <v>12</v>
      </c>
      <c r="AR31" s="20">
        <f t="shared" si="61"/>
        <v>175</v>
      </c>
      <c r="AS31" s="20">
        <f t="shared" si="61"/>
        <v>168</v>
      </c>
      <c r="AT31" s="20">
        <f t="shared" si="61"/>
        <v>240</v>
      </c>
      <c r="AU31" s="20">
        <f t="shared" si="61"/>
        <v>257</v>
      </c>
      <c r="AV31" s="20">
        <f t="shared" si="61"/>
        <v>341</v>
      </c>
      <c r="AW31" s="8">
        <f t="shared" si="11"/>
        <v>1193</v>
      </c>
      <c r="AX31" s="20">
        <f aca="true" t="shared" si="62" ref="AX31:BD31">SUM(AX8:AX30)</f>
        <v>0</v>
      </c>
      <c r="AY31" s="20">
        <f t="shared" si="62"/>
        <v>2793</v>
      </c>
      <c r="AZ31" s="20">
        <f t="shared" si="62"/>
        <v>13348</v>
      </c>
      <c r="BA31" s="20">
        <f t="shared" si="62"/>
        <v>9929</v>
      </c>
      <c r="BB31" s="20">
        <f t="shared" si="62"/>
        <v>8083</v>
      </c>
      <c r="BC31" s="20">
        <f t="shared" si="62"/>
        <v>5708</v>
      </c>
      <c r="BD31" s="20">
        <f t="shared" si="62"/>
        <v>2769</v>
      </c>
      <c r="BE31" s="8">
        <f t="shared" si="13"/>
        <v>42630</v>
      </c>
      <c r="BF31" s="20">
        <f aca="true" t="shared" si="63" ref="BF31:BL31">SUM(BF8:BF30)</f>
        <v>0</v>
      </c>
      <c r="BG31" s="20">
        <f t="shared" si="63"/>
        <v>274</v>
      </c>
      <c r="BH31" s="20">
        <f t="shared" si="63"/>
        <v>2315</v>
      </c>
      <c r="BI31" s="20">
        <f t="shared" si="63"/>
        <v>2221</v>
      </c>
      <c r="BJ31" s="20">
        <f t="shared" si="63"/>
        <v>1894</v>
      </c>
      <c r="BK31" s="20">
        <f t="shared" si="63"/>
        <v>1276</v>
      </c>
      <c r="BL31" s="20">
        <f t="shared" si="63"/>
        <v>607</v>
      </c>
      <c r="BM31" s="8">
        <f t="shared" si="15"/>
        <v>8587</v>
      </c>
      <c r="BN31" s="20">
        <f aca="true" t="shared" si="64" ref="BN31:BT31">SUM(BN8:BN30)</f>
        <v>0</v>
      </c>
      <c r="BO31" s="20">
        <f t="shared" si="64"/>
        <v>4064</v>
      </c>
      <c r="BP31" s="20">
        <f t="shared" si="64"/>
        <v>19190</v>
      </c>
      <c r="BQ31" s="20">
        <f t="shared" si="64"/>
        <v>13932</v>
      </c>
      <c r="BR31" s="20">
        <f t="shared" si="64"/>
        <v>12804</v>
      </c>
      <c r="BS31" s="20">
        <f t="shared" si="64"/>
        <v>11796</v>
      </c>
      <c r="BT31" s="20">
        <f t="shared" si="64"/>
        <v>10957</v>
      </c>
      <c r="BU31" s="9">
        <f t="shared" si="17"/>
        <v>72743</v>
      </c>
      <c r="BV31" s="28">
        <f aca="true" t="shared" si="65" ref="BV31:CB31">SUM(BV8:BV30)</f>
        <v>0</v>
      </c>
      <c r="BW31" s="20">
        <f t="shared" si="65"/>
        <v>46</v>
      </c>
      <c r="BX31" s="20">
        <f t="shared" si="65"/>
        <v>970</v>
      </c>
      <c r="BY31" s="20">
        <f t="shared" si="65"/>
        <v>1580</v>
      </c>
      <c r="BZ31" s="20">
        <f t="shared" si="65"/>
        <v>2324</v>
      </c>
      <c r="CA31" s="20">
        <f t="shared" si="65"/>
        <v>2411</v>
      </c>
      <c r="CB31" s="20">
        <f t="shared" si="65"/>
        <v>1949</v>
      </c>
      <c r="CC31" s="8">
        <f t="shared" si="19"/>
        <v>9280</v>
      </c>
      <c r="CD31" s="20">
        <f aca="true" t="shared" si="66" ref="CD31:CJ31">SUM(CD8:CD30)</f>
        <v>0</v>
      </c>
      <c r="CE31" s="20">
        <f t="shared" si="66"/>
        <v>43</v>
      </c>
      <c r="CF31" s="20">
        <f t="shared" si="66"/>
        <v>846</v>
      </c>
      <c r="CG31" s="20">
        <f t="shared" si="66"/>
        <v>1346</v>
      </c>
      <c r="CH31" s="20">
        <f t="shared" si="66"/>
        <v>1945</v>
      </c>
      <c r="CI31" s="20">
        <f t="shared" si="66"/>
        <v>2010</v>
      </c>
      <c r="CJ31" s="20">
        <f t="shared" si="66"/>
        <v>1614</v>
      </c>
      <c r="CK31" s="8">
        <f t="shared" si="21"/>
        <v>7804</v>
      </c>
      <c r="CL31" s="20">
        <f aca="true" t="shared" si="67" ref="CL31:CR31">SUM(CL8:CL30)</f>
        <v>0</v>
      </c>
      <c r="CM31" s="20">
        <f t="shared" si="67"/>
        <v>3</v>
      </c>
      <c r="CN31" s="20">
        <f t="shared" si="67"/>
        <v>122</v>
      </c>
      <c r="CO31" s="20">
        <f t="shared" si="67"/>
        <v>219</v>
      </c>
      <c r="CP31" s="20">
        <f t="shared" si="67"/>
        <v>365</v>
      </c>
      <c r="CQ31" s="20">
        <f t="shared" si="67"/>
        <v>381</v>
      </c>
      <c r="CR31" s="20">
        <f t="shared" si="67"/>
        <v>284</v>
      </c>
      <c r="CS31" s="8">
        <f t="shared" si="23"/>
        <v>1374</v>
      </c>
      <c r="CT31" s="20">
        <f aca="true" t="shared" si="68" ref="CT31:CZ31">SUM(CT8:CT30)</f>
        <v>0</v>
      </c>
      <c r="CU31" s="20">
        <f t="shared" si="68"/>
        <v>0</v>
      </c>
      <c r="CV31" s="20">
        <f t="shared" si="68"/>
        <v>2</v>
      </c>
      <c r="CW31" s="20">
        <f t="shared" si="68"/>
        <v>15</v>
      </c>
      <c r="CX31" s="20">
        <f t="shared" si="68"/>
        <v>14</v>
      </c>
      <c r="CY31" s="20">
        <f t="shared" si="68"/>
        <v>20</v>
      </c>
      <c r="CZ31" s="20">
        <f t="shared" si="68"/>
        <v>51</v>
      </c>
      <c r="DA31" s="9">
        <f t="shared" si="25"/>
        <v>102</v>
      </c>
      <c r="DB31" s="28">
        <f aca="true" t="shared" si="69" ref="DB31:DH31">SUM(DB8:DB30)</f>
        <v>0</v>
      </c>
      <c r="DC31" s="42">
        <f t="shared" si="69"/>
        <v>21053</v>
      </c>
      <c r="DD31" s="42">
        <f t="shared" si="69"/>
        <v>56042</v>
      </c>
      <c r="DE31" s="42">
        <f t="shared" si="69"/>
        <v>31363</v>
      </c>
      <c r="DF31" s="42">
        <f t="shared" si="69"/>
        <v>25592</v>
      </c>
      <c r="DG31" s="42">
        <f t="shared" si="69"/>
        <v>21302</v>
      </c>
      <c r="DH31" s="42">
        <f t="shared" si="69"/>
        <v>19484</v>
      </c>
      <c r="DI31" s="8">
        <f t="shared" si="27"/>
        <v>174836</v>
      </c>
      <c r="DJ31" s="20">
        <f aca="true" t="shared" si="70" ref="DJ31:DP31">SUM(DJ8:DJ30)</f>
        <v>0</v>
      </c>
      <c r="DK31" s="20">
        <f t="shared" si="70"/>
        <v>782</v>
      </c>
      <c r="DL31" s="20">
        <f t="shared" si="70"/>
        <v>5141</v>
      </c>
      <c r="DM31" s="20">
        <f t="shared" si="70"/>
        <v>5026</v>
      </c>
      <c r="DN31" s="20">
        <f t="shared" si="70"/>
        <v>5617</v>
      </c>
      <c r="DO31" s="20">
        <f t="shared" si="70"/>
        <v>6170</v>
      </c>
      <c r="DP31" s="20">
        <f t="shared" si="70"/>
        <v>7760</v>
      </c>
      <c r="DQ31" s="8">
        <f t="shared" si="29"/>
        <v>30496</v>
      </c>
      <c r="DR31" s="20">
        <f aca="true" t="shared" si="71" ref="DR31:DX31">SUM(DR8:DR30)</f>
        <v>0</v>
      </c>
      <c r="DS31" s="20">
        <f t="shared" si="71"/>
        <v>0</v>
      </c>
      <c r="DT31" s="20">
        <f t="shared" si="71"/>
        <v>315</v>
      </c>
      <c r="DU31" s="20">
        <f t="shared" si="71"/>
        <v>494</v>
      </c>
      <c r="DV31" s="20">
        <f t="shared" si="71"/>
        <v>474</v>
      </c>
      <c r="DW31" s="20">
        <f t="shared" si="71"/>
        <v>239</v>
      </c>
      <c r="DX31" s="20">
        <f t="shared" si="71"/>
        <v>47</v>
      </c>
      <c r="DY31" s="8">
        <f t="shared" si="31"/>
        <v>1569</v>
      </c>
      <c r="DZ31" s="20">
        <f>SUM(DZ8:DZ30)</f>
        <v>0</v>
      </c>
      <c r="EA31" s="20">
        <f>SUM(EA8:EA30)</f>
        <v>233</v>
      </c>
      <c r="EB31" s="20">
        <f>SUM(EB8:EB30)</f>
        <v>1097</v>
      </c>
      <c r="EC31" s="20">
        <f>SUM(EC8:EC30)</f>
        <v>1047</v>
      </c>
      <c r="ED31" s="20">
        <f>SUM(ED8:ED30)</f>
        <v>1175</v>
      </c>
      <c r="EE31" s="20">
        <f>SUM(EE8:EE30)</f>
        <v>1290</v>
      </c>
      <c r="EF31" s="20">
        <f>SUM(EF8:EF30)</f>
        <v>964</v>
      </c>
      <c r="EG31" s="8">
        <f>SUM(DZ31:EF31)</f>
        <v>5806</v>
      </c>
      <c r="EH31" s="20">
        <f>SUM(EH8:EH30)</f>
        <v>0</v>
      </c>
      <c r="EI31" s="20">
        <f>SUM(EI8:EI30)</f>
        <v>20038</v>
      </c>
      <c r="EJ31" s="20">
        <f>SUM(EJ8:EJ30)</f>
        <v>49489</v>
      </c>
      <c r="EK31" s="20">
        <f>SUM(EK8:EK30)</f>
        <v>24796</v>
      </c>
      <c r="EL31" s="20">
        <f>SUM(EL8:EL30)</f>
        <v>18326</v>
      </c>
      <c r="EM31" s="20">
        <f>SUM(EM8:EM30)</f>
        <v>13603</v>
      </c>
      <c r="EN31" s="20">
        <f>SUM(EN8:EN30)</f>
        <v>10713</v>
      </c>
      <c r="EO31" s="9">
        <f>SUM(EH31:EN31)</f>
        <v>136965</v>
      </c>
      <c r="EP31" s="28">
        <f>SUM(EP8:EP30)</f>
        <v>0</v>
      </c>
      <c r="EQ31" s="20">
        <f>SUM(EQ8:EQ30)</f>
        <v>295</v>
      </c>
      <c r="ER31" s="20">
        <f>SUM(ER8:ER30)</f>
        <v>952</v>
      </c>
      <c r="ES31" s="20">
        <f>SUM(ES8:ES30)</f>
        <v>612</v>
      </c>
      <c r="ET31" s="20">
        <f>SUM(ET8:ET30)</f>
        <v>544</v>
      </c>
      <c r="EU31" s="20">
        <f>SUM(EU8:EU30)</f>
        <v>432</v>
      </c>
      <c r="EV31" s="20">
        <f>SUM(EV8:EV30)</f>
        <v>178</v>
      </c>
      <c r="EW31" s="9">
        <f>SUM(EP31:EV31)</f>
        <v>3013</v>
      </c>
      <c r="EX31" s="28">
        <f>SUM(EX8:EX30)</f>
        <v>0</v>
      </c>
      <c r="EY31" s="20">
        <f>SUM(EY8:EY30)</f>
        <v>382</v>
      </c>
      <c r="EZ31" s="20">
        <f>SUM(EZ8:EZ30)</f>
        <v>776</v>
      </c>
      <c r="FA31" s="20">
        <f>SUM(FA8:FA30)</f>
        <v>402</v>
      </c>
      <c r="FB31" s="20">
        <f>SUM(FB8:FB30)</f>
        <v>357</v>
      </c>
      <c r="FC31" s="20">
        <f>SUM(FC8:FC30)</f>
        <v>236</v>
      </c>
      <c r="FD31" s="20">
        <f>SUM(FD8:FD30)</f>
        <v>89</v>
      </c>
      <c r="FE31" s="116">
        <f>SUM(EX31:FD31)</f>
        <v>2242</v>
      </c>
      <c r="FF31" s="48">
        <f>SUM(FF8:FF30)</f>
        <v>3</v>
      </c>
      <c r="FG31" s="42">
        <f>SUM(FG8:FG30)</f>
        <v>40</v>
      </c>
      <c r="FH31" s="42">
        <f>SUM(FH8:FH30)</f>
        <v>2398</v>
      </c>
      <c r="FI31" s="42">
        <f>SUM(FI8:FI30)</f>
        <v>4386</v>
      </c>
      <c r="FJ31" s="42">
        <f>SUM(FJ8:FJ30)</f>
        <v>7033</v>
      </c>
      <c r="FK31" s="42">
        <f>SUM(FK8:FK30)</f>
        <v>11117</v>
      </c>
      <c r="FL31" s="42">
        <f>SUM(FL8:FL30)</f>
        <v>11133</v>
      </c>
      <c r="FM31" s="8">
        <f>SUM(FF31:FL31)</f>
        <v>36110</v>
      </c>
      <c r="FN31" s="20">
        <f>SUM(FN8:FN30)</f>
        <v>3</v>
      </c>
      <c r="FO31" s="20">
        <f>SUM(FO8:FO30)</f>
        <v>40</v>
      </c>
      <c r="FP31" s="20">
        <f>SUM(FP8:FP30)</f>
        <v>1401</v>
      </c>
      <c r="FQ31" s="20">
        <f>SUM(FQ8:FQ30)</f>
        <v>2288</v>
      </c>
      <c r="FR31" s="20">
        <f>SUM(FR8:FR30)</f>
        <v>3788</v>
      </c>
      <c r="FS31" s="20">
        <f>SUM(FS8:FS30)</f>
        <v>6339</v>
      </c>
      <c r="FT31" s="20">
        <f>SUM(FT8:FT30)</f>
        <v>6213</v>
      </c>
      <c r="FU31" s="8">
        <f>SUM(FN31:FT31)</f>
        <v>20072</v>
      </c>
      <c r="FV31" s="42">
        <f>SUM(FV8:FV30)</f>
        <v>0</v>
      </c>
      <c r="FW31" s="42">
        <f>SUM(FW8:FW30)</f>
        <v>0</v>
      </c>
      <c r="FX31" s="42">
        <f>SUM(FX8:FX30)</f>
        <v>887</v>
      </c>
      <c r="FY31" s="42">
        <f>SUM(FY8:FY30)</f>
        <v>1827</v>
      </c>
      <c r="FZ31" s="42">
        <f>SUM(FZ8:FZ30)</f>
        <v>2574</v>
      </c>
      <c r="GA31" s="42">
        <f>SUM(GA8:GA30)</f>
        <v>2796</v>
      </c>
      <c r="GB31" s="42">
        <f>SUM(GB8:GB30)</f>
        <v>1359</v>
      </c>
      <c r="GC31" s="9">
        <f>SUM(FV31:GB31)</f>
        <v>9443</v>
      </c>
      <c r="GD31" s="48"/>
      <c r="GE31" s="42"/>
      <c r="GF31" s="42">
        <f>SUM(GF8:GF30)</f>
        <v>110</v>
      </c>
      <c r="GG31" s="42">
        <f>SUM(GG8:GG30)</f>
        <v>271</v>
      </c>
      <c r="GH31" s="42">
        <f>SUM(GH8:GH30)</f>
        <v>671</v>
      </c>
      <c r="GI31" s="42">
        <f>SUM(GI8:GI30)</f>
        <v>1982</v>
      </c>
      <c r="GJ31" s="42">
        <f>SUM(GJ8:GJ30)</f>
        <v>3561</v>
      </c>
      <c r="GK31" s="116">
        <f>SUM(GD31:GJ31)</f>
        <v>6595</v>
      </c>
      <c r="GL31" s="48">
        <f>SUM(GL8:GL30)</f>
        <v>3</v>
      </c>
      <c r="GM31" s="42">
        <f>SUM(GM8:GM30)</f>
        <v>45691</v>
      </c>
      <c r="GN31" s="42">
        <f>SUM(GN8:GN30)</f>
        <v>137255</v>
      </c>
      <c r="GO31" s="42">
        <f>SUM(GO8:GO30)</f>
        <v>85970</v>
      </c>
      <c r="GP31" s="42">
        <f>SUM(GP8:GP30)</f>
        <v>76839</v>
      </c>
      <c r="GQ31" s="42">
        <f>SUM(GQ8:GQ30)</f>
        <v>71949</v>
      </c>
      <c r="GR31" s="42">
        <f>SUM(GR8:GR30)</f>
        <v>67875</v>
      </c>
      <c r="GS31" s="9">
        <f>SUM(GL31:GR31)</f>
        <v>485582</v>
      </c>
    </row>
    <row r="32" spans="1:201" s="12" customFormat="1" ht="18" customHeight="1">
      <c r="A32" s="17" t="s">
        <v>41</v>
      </c>
      <c r="B32" s="27"/>
      <c r="C32" s="18">
        <f t="shared" si="43"/>
        <v>2304</v>
      </c>
      <c r="D32" s="18">
        <f>L32+BX32+DD32+ER32+EZ32</f>
        <v>6814</v>
      </c>
      <c r="E32" s="18">
        <f>M32+BY32+DE32+ES32+FA32</f>
        <v>4302</v>
      </c>
      <c r="F32" s="18">
        <f>N32+BZ32+DF32+ET32+FB32</f>
        <v>3287</v>
      </c>
      <c r="G32" s="18">
        <f>O32+CA32+DG32+EU32+FC32</f>
        <v>2766</v>
      </c>
      <c r="H32" s="18">
        <f>P32+CB32+DH32+EV32+FD32</f>
        <v>2425</v>
      </c>
      <c r="I32" s="26">
        <f t="shared" si="1"/>
        <v>21898</v>
      </c>
      <c r="J32" s="27"/>
      <c r="K32" s="18">
        <v>1179</v>
      </c>
      <c r="L32" s="18">
        <v>3771</v>
      </c>
      <c r="M32" s="18">
        <v>2453</v>
      </c>
      <c r="N32" s="18">
        <v>1945</v>
      </c>
      <c r="O32" s="18">
        <v>1648</v>
      </c>
      <c r="P32" s="18">
        <v>1496</v>
      </c>
      <c r="Q32" s="25">
        <f t="shared" si="3"/>
        <v>12492</v>
      </c>
      <c r="R32" s="25"/>
      <c r="S32" s="18">
        <v>664</v>
      </c>
      <c r="T32" s="18">
        <v>1738</v>
      </c>
      <c r="U32" s="18">
        <v>888</v>
      </c>
      <c r="V32" s="18">
        <v>600</v>
      </c>
      <c r="W32" s="18">
        <v>480</v>
      </c>
      <c r="X32" s="18">
        <v>400</v>
      </c>
      <c r="Y32" s="27">
        <f t="shared" si="5"/>
        <v>4770</v>
      </c>
      <c r="Z32" s="25"/>
      <c r="AA32" s="18">
        <v>0</v>
      </c>
      <c r="AB32" s="18">
        <v>10</v>
      </c>
      <c r="AC32" s="18">
        <v>17</v>
      </c>
      <c r="AD32" s="18">
        <v>57</v>
      </c>
      <c r="AE32" s="18">
        <v>125</v>
      </c>
      <c r="AF32" s="18">
        <v>223</v>
      </c>
      <c r="AG32" s="27">
        <f t="shared" si="7"/>
        <v>432</v>
      </c>
      <c r="AH32" s="25"/>
      <c r="AI32" s="47">
        <v>26</v>
      </c>
      <c r="AJ32" s="47">
        <v>158</v>
      </c>
      <c r="AK32" s="47">
        <v>166</v>
      </c>
      <c r="AL32" s="47">
        <v>163</v>
      </c>
      <c r="AM32" s="47">
        <v>172</v>
      </c>
      <c r="AN32" s="47">
        <v>224</v>
      </c>
      <c r="AO32" s="88">
        <f t="shared" si="9"/>
        <v>909</v>
      </c>
      <c r="AP32" s="25"/>
      <c r="AQ32" s="47">
        <v>0</v>
      </c>
      <c r="AR32" s="47">
        <v>1</v>
      </c>
      <c r="AS32" s="47">
        <v>2</v>
      </c>
      <c r="AT32" s="47">
        <v>6</v>
      </c>
      <c r="AU32" s="47">
        <v>3</v>
      </c>
      <c r="AV32" s="47">
        <v>10</v>
      </c>
      <c r="AW32" s="27">
        <f t="shared" si="11"/>
        <v>22</v>
      </c>
      <c r="AX32" s="25"/>
      <c r="AY32" s="18">
        <v>311</v>
      </c>
      <c r="AZ32" s="18">
        <v>803</v>
      </c>
      <c r="BA32" s="18">
        <v>490</v>
      </c>
      <c r="BB32" s="18">
        <v>337</v>
      </c>
      <c r="BC32" s="18">
        <v>193</v>
      </c>
      <c r="BD32" s="18">
        <v>87</v>
      </c>
      <c r="BE32" s="27">
        <f t="shared" si="13"/>
        <v>2221</v>
      </c>
      <c r="BF32" s="25"/>
      <c r="BG32" s="47">
        <v>21</v>
      </c>
      <c r="BH32" s="47">
        <v>202</v>
      </c>
      <c r="BI32" s="47">
        <v>220</v>
      </c>
      <c r="BJ32" s="47">
        <v>195</v>
      </c>
      <c r="BK32" s="47">
        <v>127</v>
      </c>
      <c r="BL32" s="47">
        <v>79</v>
      </c>
      <c r="BM32" s="27">
        <f t="shared" si="15"/>
        <v>844</v>
      </c>
      <c r="BN32" s="25"/>
      <c r="BO32" s="18">
        <v>157</v>
      </c>
      <c r="BP32" s="18">
        <v>859</v>
      </c>
      <c r="BQ32" s="18">
        <v>670</v>
      </c>
      <c r="BR32" s="18">
        <v>587</v>
      </c>
      <c r="BS32" s="18">
        <v>548</v>
      </c>
      <c r="BT32" s="18">
        <v>473</v>
      </c>
      <c r="BU32" s="26">
        <f t="shared" si="17"/>
        <v>3294</v>
      </c>
      <c r="BV32" s="27"/>
      <c r="BW32" s="47">
        <v>4</v>
      </c>
      <c r="BX32" s="47">
        <v>60</v>
      </c>
      <c r="BY32" s="47">
        <v>114</v>
      </c>
      <c r="BZ32" s="47">
        <v>148</v>
      </c>
      <c r="CA32" s="47">
        <v>147</v>
      </c>
      <c r="CB32" s="47">
        <v>102</v>
      </c>
      <c r="CC32" s="25">
        <f t="shared" si="19"/>
        <v>575</v>
      </c>
      <c r="CD32" s="25"/>
      <c r="CE32" s="47">
        <v>1</v>
      </c>
      <c r="CF32" s="47">
        <v>43</v>
      </c>
      <c r="CG32" s="47">
        <v>81</v>
      </c>
      <c r="CH32" s="47">
        <v>86</v>
      </c>
      <c r="CI32" s="47">
        <v>91</v>
      </c>
      <c r="CJ32" s="47">
        <v>62</v>
      </c>
      <c r="CK32" s="25">
        <f t="shared" si="21"/>
        <v>364</v>
      </c>
      <c r="CL32" s="25"/>
      <c r="CM32" s="47">
        <v>3</v>
      </c>
      <c r="CN32" s="47">
        <v>17</v>
      </c>
      <c r="CO32" s="47">
        <v>32</v>
      </c>
      <c r="CP32" s="47">
        <v>56</v>
      </c>
      <c r="CQ32" s="47">
        <v>51</v>
      </c>
      <c r="CR32" s="47">
        <v>31</v>
      </c>
      <c r="CS32" s="25">
        <f t="shared" si="23"/>
        <v>190</v>
      </c>
      <c r="CT32" s="25"/>
      <c r="CU32" s="47">
        <v>0</v>
      </c>
      <c r="CV32" s="47">
        <v>0</v>
      </c>
      <c r="CW32" s="47">
        <v>1</v>
      </c>
      <c r="CX32" s="47">
        <v>6</v>
      </c>
      <c r="CY32" s="47">
        <v>5</v>
      </c>
      <c r="CZ32" s="47">
        <v>9</v>
      </c>
      <c r="DA32" s="26">
        <f t="shared" si="25"/>
        <v>21</v>
      </c>
      <c r="DB32" s="27"/>
      <c r="DC32" s="18">
        <v>1106</v>
      </c>
      <c r="DD32" s="18">
        <v>2902</v>
      </c>
      <c r="DE32" s="18">
        <v>1686</v>
      </c>
      <c r="DF32" s="18">
        <v>1152</v>
      </c>
      <c r="DG32" s="18">
        <v>939</v>
      </c>
      <c r="DH32" s="18">
        <v>814</v>
      </c>
      <c r="DI32" s="25">
        <f t="shared" si="27"/>
        <v>8599</v>
      </c>
      <c r="DJ32" s="25"/>
      <c r="DK32" s="47">
        <v>18</v>
      </c>
      <c r="DL32" s="47">
        <v>153</v>
      </c>
      <c r="DM32" s="47">
        <v>165</v>
      </c>
      <c r="DN32" s="47">
        <v>145</v>
      </c>
      <c r="DO32" s="47">
        <v>202</v>
      </c>
      <c r="DP32" s="47">
        <v>304</v>
      </c>
      <c r="DQ32" s="25">
        <f t="shared" si="29"/>
        <v>987</v>
      </c>
      <c r="DR32" s="25"/>
      <c r="DS32" s="25"/>
      <c r="DT32" s="47">
        <v>13</v>
      </c>
      <c r="DU32" s="47">
        <v>25</v>
      </c>
      <c r="DV32" s="47">
        <v>12</v>
      </c>
      <c r="DW32" s="47">
        <v>11</v>
      </c>
      <c r="DX32" s="47">
        <v>5</v>
      </c>
      <c r="DY32" s="25">
        <f t="shared" si="31"/>
        <v>66</v>
      </c>
      <c r="DZ32" s="25"/>
      <c r="EA32" s="47">
        <v>65</v>
      </c>
      <c r="EB32" s="47">
        <v>139</v>
      </c>
      <c r="EC32" s="47">
        <v>67</v>
      </c>
      <c r="ED32" s="47">
        <v>52</v>
      </c>
      <c r="EE32" s="47">
        <v>54</v>
      </c>
      <c r="EF32" s="47">
        <v>38</v>
      </c>
      <c r="EG32" s="25">
        <f>SUM(DZ32:EF32)</f>
        <v>415</v>
      </c>
      <c r="EH32" s="25"/>
      <c r="EI32" s="18">
        <v>1023</v>
      </c>
      <c r="EJ32" s="18">
        <v>2597</v>
      </c>
      <c r="EK32" s="18">
        <v>1429</v>
      </c>
      <c r="EL32" s="18">
        <v>943</v>
      </c>
      <c r="EM32" s="18">
        <v>672</v>
      </c>
      <c r="EN32" s="18">
        <v>467</v>
      </c>
      <c r="EO32" s="26">
        <f>SUM(EH32:EN32)</f>
        <v>7131</v>
      </c>
      <c r="EP32" s="27"/>
      <c r="EQ32" s="47">
        <v>5</v>
      </c>
      <c r="ER32" s="47">
        <v>39</v>
      </c>
      <c r="ES32" s="47">
        <v>26</v>
      </c>
      <c r="ET32" s="47">
        <v>22</v>
      </c>
      <c r="EU32" s="47">
        <v>19</v>
      </c>
      <c r="EV32" s="47">
        <v>8</v>
      </c>
      <c r="EW32" s="26">
        <f>SUM(EP32:EV32)</f>
        <v>119</v>
      </c>
      <c r="EX32" s="27"/>
      <c r="EY32" s="47">
        <v>10</v>
      </c>
      <c r="EZ32" s="47">
        <v>42</v>
      </c>
      <c r="FA32" s="47">
        <v>23</v>
      </c>
      <c r="FB32" s="47">
        <v>20</v>
      </c>
      <c r="FC32" s="47">
        <v>13</v>
      </c>
      <c r="FD32" s="47">
        <v>5</v>
      </c>
      <c r="FE32" s="115">
        <f>SUM(EX32:FD32)</f>
        <v>113</v>
      </c>
      <c r="FF32" s="87">
        <v>0</v>
      </c>
      <c r="FG32" s="47">
        <v>0</v>
      </c>
      <c r="FH32" s="47">
        <v>121</v>
      </c>
      <c r="FI32" s="47">
        <v>296</v>
      </c>
      <c r="FJ32" s="47">
        <v>448</v>
      </c>
      <c r="FK32" s="47">
        <v>747</v>
      </c>
      <c r="FL32" s="47">
        <v>880</v>
      </c>
      <c r="FM32" s="25">
        <f>SUM(FF32:FL32)</f>
        <v>2492</v>
      </c>
      <c r="FN32" s="47">
        <v>0</v>
      </c>
      <c r="FO32" s="47">
        <v>0</v>
      </c>
      <c r="FP32" s="47">
        <v>67</v>
      </c>
      <c r="FQ32" s="47">
        <v>167</v>
      </c>
      <c r="FR32" s="47">
        <v>228</v>
      </c>
      <c r="FS32" s="47">
        <v>353</v>
      </c>
      <c r="FT32" s="47">
        <v>364</v>
      </c>
      <c r="FU32" s="25">
        <f>SUM(FN32:FT32)</f>
        <v>1179</v>
      </c>
      <c r="FV32" s="25"/>
      <c r="FW32" s="25"/>
      <c r="FX32" s="47">
        <v>48</v>
      </c>
      <c r="FY32" s="47">
        <v>103</v>
      </c>
      <c r="FZ32" s="47">
        <v>135</v>
      </c>
      <c r="GA32" s="47">
        <v>163</v>
      </c>
      <c r="GB32" s="47">
        <v>82</v>
      </c>
      <c r="GC32" s="26">
        <f>SUM(FV32:GB32)</f>
        <v>531</v>
      </c>
      <c r="GD32" s="68"/>
      <c r="GE32" s="18"/>
      <c r="GF32" s="47">
        <v>6</v>
      </c>
      <c r="GG32" s="47">
        <v>26</v>
      </c>
      <c r="GH32" s="47">
        <v>85</v>
      </c>
      <c r="GI32" s="47">
        <v>231</v>
      </c>
      <c r="GJ32" s="47">
        <v>434</v>
      </c>
      <c r="GK32" s="115">
        <f>SUM(GD32:GJ32)</f>
        <v>782</v>
      </c>
      <c r="GL32" s="68">
        <f t="shared" si="49"/>
        <v>0</v>
      </c>
      <c r="GM32" s="68">
        <f aca="true" t="shared" si="72" ref="GM32:GM57">C32+FG32</f>
        <v>2304</v>
      </c>
      <c r="GN32" s="68">
        <f aca="true" t="shared" si="73" ref="GN32:GN57">D32+FH32</f>
        <v>6935</v>
      </c>
      <c r="GO32" s="68">
        <f aca="true" t="shared" si="74" ref="GO32:GO57">E32+FI32</f>
        <v>4598</v>
      </c>
      <c r="GP32" s="68">
        <f aca="true" t="shared" si="75" ref="GP32:GP57">F32+FJ32</f>
        <v>3735</v>
      </c>
      <c r="GQ32" s="68">
        <f aca="true" t="shared" si="76" ref="GQ32:GQ57">G32+FK32</f>
        <v>3513</v>
      </c>
      <c r="GR32" s="68">
        <f aca="true" t="shared" si="77" ref="GR32:GR57">H32+FL32</f>
        <v>3305</v>
      </c>
      <c r="GS32" s="26">
        <f>SUM(GL32:GR32)</f>
        <v>24390</v>
      </c>
    </row>
    <row r="33" spans="1:201" s="12" customFormat="1" ht="18" customHeight="1">
      <c r="A33" s="17" t="s">
        <v>42</v>
      </c>
      <c r="B33" s="27"/>
      <c r="C33" s="18">
        <f t="shared" si="43"/>
        <v>1250</v>
      </c>
      <c r="D33" s="18">
        <f aca="true" t="shared" si="78" ref="D33:D57">L33+BX33+DD33+ER33+EZ33</f>
        <v>2491</v>
      </c>
      <c r="E33" s="18">
        <f aca="true" t="shared" si="79" ref="E33:E57">M33+BY33+DE33+ES33+FA33</f>
        <v>1198</v>
      </c>
      <c r="F33" s="18">
        <f aca="true" t="shared" si="80" ref="F33:F57">N33+BZ33+DF33+ET33+FB33</f>
        <v>965</v>
      </c>
      <c r="G33" s="18">
        <f aca="true" t="shared" si="81" ref="G33:G57">O33+CA33+DG33+EU33+FC33</f>
        <v>821</v>
      </c>
      <c r="H33" s="18">
        <f aca="true" t="shared" si="82" ref="H33:H57">P33+CB33+DH33+EV33+FD33</f>
        <v>706</v>
      </c>
      <c r="I33" s="26">
        <f t="shared" si="1"/>
        <v>7431</v>
      </c>
      <c r="J33" s="27"/>
      <c r="K33" s="18">
        <v>656</v>
      </c>
      <c r="L33" s="18">
        <v>1435</v>
      </c>
      <c r="M33" s="18">
        <v>716</v>
      </c>
      <c r="N33" s="18">
        <v>567</v>
      </c>
      <c r="O33" s="18">
        <v>491</v>
      </c>
      <c r="P33" s="18">
        <v>423</v>
      </c>
      <c r="Q33" s="25">
        <f t="shared" si="3"/>
        <v>4288</v>
      </c>
      <c r="R33" s="25"/>
      <c r="S33" s="18">
        <v>368</v>
      </c>
      <c r="T33" s="18">
        <v>619</v>
      </c>
      <c r="U33" s="18">
        <v>259</v>
      </c>
      <c r="V33" s="18">
        <v>174</v>
      </c>
      <c r="W33" s="18">
        <v>129</v>
      </c>
      <c r="X33" s="18">
        <v>110</v>
      </c>
      <c r="Y33" s="27">
        <f t="shared" si="5"/>
        <v>1659</v>
      </c>
      <c r="Z33" s="25"/>
      <c r="AA33" s="18">
        <v>1</v>
      </c>
      <c r="AB33" s="18">
        <v>2</v>
      </c>
      <c r="AC33" s="18">
        <v>4</v>
      </c>
      <c r="AD33" s="18">
        <v>16</v>
      </c>
      <c r="AE33" s="18">
        <v>47</v>
      </c>
      <c r="AF33" s="18">
        <v>75</v>
      </c>
      <c r="AG33" s="27">
        <f t="shared" si="7"/>
        <v>145</v>
      </c>
      <c r="AH33" s="25"/>
      <c r="AI33" s="47">
        <v>24</v>
      </c>
      <c r="AJ33" s="47">
        <v>76</v>
      </c>
      <c r="AK33" s="47">
        <v>52</v>
      </c>
      <c r="AL33" s="47">
        <v>47</v>
      </c>
      <c r="AM33" s="47">
        <v>63</v>
      </c>
      <c r="AN33" s="47">
        <v>75</v>
      </c>
      <c r="AO33" s="88">
        <f t="shared" si="9"/>
        <v>337</v>
      </c>
      <c r="AP33" s="25"/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27">
        <f t="shared" si="11"/>
        <v>0</v>
      </c>
      <c r="AX33" s="25"/>
      <c r="AY33" s="18">
        <v>136</v>
      </c>
      <c r="AZ33" s="18">
        <v>314</v>
      </c>
      <c r="BA33" s="18">
        <v>152</v>
      </c>
      <c r="BB33" s="18">
        <v>130</v>
      </c>
      <c r="BC33" s="18">
        <v>86</v>
      </c>
      <c r="BD33" s="18">
        <v>39</v>
      </c>
      <c r="BE33" s="27">
        <f t="shared" si="13"/>
        <v>857</v>
      </c>
      <c r="BF33" s="25"/>
      <c r="BG33" s="47">
        <v>20</v>
      </c>
      <c r="BH33" s="47">
        <v>86</v>
      </c>
      <c r="BI33" s="47">
        <v>48</v>
      </c>
      <c r="BJ33" s="47">
        <v>26</v>
      </c>
      <c r="BK33" s="47">
        <v>15</v>
      </c>
      <c r="BL33" s="47">
        <v>2</v>
      </c>
      <c r="BM33" s="27">
        <f t="shared" si="15"/>
        <v>197</v>
      </c>
      <c r="BN33" s="25"/>
      <c r="BO33" s="18">
        <v>107</v>
      </c>
      <c r="BP33" s="18">
        <v>338</v>
      </c>
      <c r="BQ33" s="18">
        <v>201</v>
      </c>
      <c r="BR33" s="18">
        <v>174</v>
      </c>
      <c r="BS33" s="18">
        <v>151</v>
      </c>
      <c r="BT33" s="18">
        <v>122</v>
      </c>
      <c r="BU33" s="26">
        <f t="shared" si="17"/>
        <v>1093</v>
      </c>
      <c r="BV33" s="27"/>
      <c r="BW33" s="47">
        <v>1</v>
      </c>
      <c r="BX33" s="47">
        <v>47</v>
      </c>
      <c r="BY33" s="47">
        <v>29</v>
      </c>
      <c r="BZ33" s="47">
        <v>56</v>
      </c>
      <c r="CA33" s="47">
        <v>52</v>
      </c>
      <c r="CB33" s="47">
        <v>32</v>
      </c>
      <c r="CC33" s="25">
        <f t="shared" si="19"/>
        <v>217</v>
      </c>
      <c r="CD33" s="25"/>
      <c r="CE33" s="47">
        <v>1</v>
      </c>
      <c r="CF33" s="47">
        <v>38</v>
      </c>
      <c r="CG33" s="47">
        <v>26</v>
      </c>
      <c r="CH33" s="47">
        <v>51</v>
      </c>
      <c r="CI33" s="47">
        <v>46</v>
      </c>
      <c r="CJ33" s="47">
        <v>29</v>
      </c>
      <c r="CK33" s="25">
        <f t="shared" si="21"/>
        <v>191</v>
      </c>
      <c r="CL33" s="25"/>
      <c r="CM33" s="47">
        <v>0</v>
      </c>
      <c r="CN33" s="47">
        <v>8</v>
      </c>
      <c r="CO33" s="47">
        <v>3</v>
      </c>
      <c r="CP33" s="47">
        <v>2</v>
      </c>
      <c r="CQ33" s="47">
        <v>4</v>
      </c>
      <c r="CR33" s="47">
        <v>2</v>
      </c>
      <c r="CS33" s="25">
        <f t="shared" si="23"/>
        <v>19</v>
      </c>
      <c r="CT33" s="25"/>
      <c r="CU33" s="47">
        <v>0</v>
      </c>
      <c r="CV33" s="47">
        <v>1</v>
      </c>
      <c r="CW33" s="47">
        <v>0</v>
      </c>
      <c r="CX33" s="47">
        <v>3</v>
      </c>
      <c r="CY33" s="47">
        <v>2</v>
      </c>
      <c r="CZ33" s="47">
        <v>1</v>
      </c>
      <c r="DA33" s="26">
        <f t="shared" si="25"/>
        <v>7</v>
      </c>
      <c r="DB33" s="27"/>
      <c r="DC33" s="18">
        <v>577</v>
      </c>
      <c r="DD33" s="18">
        <v>979</v>
      </c>
      <c r="DE33" s="18">
        <v>428</v>
      </c>
      <c r="DF33" s="18">
        <v>327</v>
      </c>
      <c r="DG33" s="18">
        <v>268</v>
      </c>
      <c r="DH33" s="18">
        <v>238</v>
      </c>
      <c r="DI33" s="25">
        <f t="shared" si="27"/>
        <v>2817</v>
      </c>
      <c r="DJ33" s="25"/>
      <c r="DK33" s="47">
        <v>18</v>
      </c>
      <c r="DL33" s="47">
        <v>68</v>
      </c>
      <c r="DM33" s="47">
        <v>55</v>
      </c>
      <c r="DN33" s="47">
        <v>54</v>
      </c>
      <c r="DO33" s="47">
        <v>71</v>
      </c>
      <c r="DP33" s="47">
        <v>94</v>
      </c>
      <c r="DQ33" s="25">
        <f t="shared" si="29"/>
        <v>360</v>
      </c>
      <c r="DR33" s="25"/>
      <c r="DS33" s="25"/>
      <c r="DT33" s="47">
        <v>19</v>
      </c>
      <c r="DU33" s="47">
        <v>10</v>
      </c>
      <c r="DV33" s="47">
        <v>6</v>
      </c>
      <c r="DW33" s="47">
        <v>1</v>
      </c>
      <c r="DX33" s="47">
        <v>0</v>
      </c>
      <c r="DY33" s="25">
        <f t="shared" si="31"/>
        <v>36</v>
      </c>
      <c r="DZ33" s="25"/>
      <c r="EA33" s="47">
        <v>23</v>
      </c>
      <c r="EB33" s="47">
        <v>27</v>
      </c>
      <c r="EC33" s="47">
        <v>13</v>
      </c>
      <c r="ED33" s="47">
        <v>10</v>
      </c>
      <c r="EE33" s="47">
        <v>8</v>
      </c>
      <c r="EF33" s="47">
        <v>6</v>
      </c>
      <c r="EG33" s="25">
        <f>SUM(DZ33:EF33)</f>
        <v>87</v>
      </c>
      <c r="EH33" s="25"/>
      <c r="EI33" s="18">
        <v>536</v>
      </c>
      <c r="EJ33" s="18">
        <v>865</v>
      </c>
      <c r="EK33" s="18">
        <v>350</v>
      </c>
      <c r="EL33" s="18">
        <v>257</v>
      </c>
      <c r="EM33" s="18">
        <v>188</v>
      </c>
      <c r="EN33" s="18">
        <v>138</v>
      </c>
      <c r="EO33" s="26">
        <f>SUM(EH33:EN33)</f>
        <v>2334</v>
      </c>
      <c r="EP33" s="27"/>
      <c r="EQ33" s="47">
        <v>16</v>
      </c>
      <c r="ER33" s="47">
        <v>20</v>
      </c>
      <c r="ES33" s="47">
        <v>16</v>
      </c>
      <c r="ET33" s="47">
        <v>10</v>
      </c>
      <c r="EU33" s="47">
        <v>7</v>
      </c>
      <c r="EV33" s="47">
        <v>8</v>
      </c>
      <c r="EW33" s="26">
        <f>SUM(EP33:EV33)</f>
        <v>77</v>
      </c>
      <c r="EX33" s="27"/>
      <c r="EY33" s="47">
        <v>0</v>
      </c>
      <c r="EZ33" s="47">
        <v>10</v>
      </c>
      <c r="FA33" s="47">
        <v>9</v>
      </c>
      <c r="FB33" s="47">
        <v>5</v>
      </c>
      <c r="FC33" s="47">
        <v>3</v>
      </c>
      <c r="FD33" s="47">
        <v>5</v>
      </c>
      <c r="FE33" s="115">
        <f>SUM(EX33:FD33)</f>
        <v>32</v>
      </c>
      <c r="FF33" s="87">
        <v>0</v>
      </c>
      <c r="FG33" s="47">
        <v>2</v>
      </c>
      <c r="FH33" s="47">
        <v>97</v>
      </c>
      <c r="FI33" s="47">
        <v>131</v>
      </c>
      <c r="FJ33" s="47">
        <v>155</v>
      </c>
      <c r="FK33" s="47">
        <v>242</v>
      </c>
      <c r="FL33" s="47">
        <v>180</v>
      </c>
      <c r="FM33" s="25">
        <f>SUM(FF33:FL33)</f>
        <v>807</v>
      </c>
      <c r="FN33" s="47">
        <v>0</v>
      </c>
      <c r="FO33" s="47">
        <v>2</v>
      </c>
      <c r="FP33" s="47">
        <v>54</v>
      </c>
      <c r="FQ33" s="47">
        <v>81</v>
      </c>
      <c r="FR33" s="47">
        <v>87</v>
      </c>
      <c r="FS33" s="47">
        <v>144</v>
      </c>
      <c r="FT33" s="47">
        <v>108</v>
      </c>
      <c r="FU33" s="25">
        <f>SUM(FN33:FT33)</f>
        <v>476</v>
      </c>
      <c r="FV33" s="25"/>
      <c r="FW33" s="25"/>
      <c r="FX33" s="47">
        <v>39</v>
      </c>
      <c r="FY33" s="47">
        <v>47</v>
      </c>
      <c r="FZ33" s="47">
        <v>61</v>
      </c>
      <c r="GA33" s="47">
        <v>68</v>
      </c>
      <c r="GB33" s="47">
        <v>31</v>
      </c>
      <c r="GC33" s="26">
        <f>SUM(FV33:GB33)</f>
        <v>246</v>
      </c>
      <c r="GD33" s="68"/>
      <c r="GE33" s="18"/>
      <c r="GF33" s="47">
        <v>4</v>
      </c>
      <c r="GG33" s="47">
        <v>3</v>
      </c>
      <c r="GH33" s="47">
        <v>7</v>
      </c>
      <c r="GI33" s="47">
        <v>30</v>
      </c>
      <c r="GJ33" s="47">
        <v>41</v>
      </c>
      <c r="GK33" s="115">
        <f>SUM(GD33:GJ33)</f>
        <v>85</v>
      </c>
      <c r="GL33" s="68">
        <f t="shared" si="49"/>
        <v>0</v>
      </c>
      <c r="GM33" s="68">
        <f t="shared" si="72"/>
        <v>1252</v>
      </c>
      <c r="GN33" s="68">
        <f t="shared" si="73"/>
        <v>2588</v>
      </c>
      <c r="GO33" s="68">
        <f t="shared" si="74"/>
        <v>1329</v>
      </c>
      <c r="GP33" s="68">
        <f t="shared" si="75"/>
        <v>1120</v>
      </c>
      <c r="GQ33" s="68">
        <f t="shared" si="76"/>
        <v>1063</v>
      </c>
      <c r="GR33" s="68">
        <f t="shared" si="77"/>
        <v>886</v>
      </c>
      <c r="GS33" s="26">
        <f>SUM(GL33:GR33)</f>
        <v>8238</v>
      </c>
    </row>
    <row r="34" spans="1:201" s="12" customFormat="1" ht="18" customHeight="1">
      <c r="A34" s="17" t="s">
        <v>43</v>
      </c>
      <c r="B34" s="27"/>
      <c r="C34" s="18">
        <f t="shared" si="43"/>
        <v>637</v>
      </c>
      <c r="D34" s="18">
        <f t="shared" si="78"/>
        <v>2589</v>
      </c>
      <c r="E34" s="18">
        <f t="shared" si="79"/>
        <v>1812</v>
      </c>
      <c r="F34" s="18">
        <f t="shared" si="80"/>
        <v>1178</v>
      </c>
      <c r="G34" s="18">
        <f t="shared" si="81"/>
        <v>929</v>
      </c>
      <c r="H34" s="18">
        <f t="shared" si="82"/>
        <v>884</v>
      </c>
      <c r="I34" s="26">
        <f t="shared" si="1"/>
        <v>8029</v>
      </c>
      <c r="J34" s="27"/>
      <c r="K34" s="18">
        <v>332</v>
      </c>
      <c r="L34" s="18">
        <v>1489</v>
      </c>
      <c r="M34" s="18">
        <v>1083</v>
      </c>
      <c r="N34" s="18">
        <v>695</v>
      </c>
      <c r="O34" s="18">
        <v>571</v>
      </c>
      <c r="P34" s="18">
        <v>553</v>
      </c>
      <c r="Q34" s="25">
        <f t="shared" si="3"/>
        <v>4723</v>
      </c>
      <c r="R34" s="25"/>
      <c r="S34" s="18">
        <v>230</v>
      </c>
      <c r="T34" s="18">
        <v>783</v>
      </c>
      <c r="U34" s="18">
        <v>426</v>
      </c>
      <c r="V34" s="18">
        <v>238</v>
      </c>
      <c r="W34" s="18">
        <v>179</v>
      </c>
      <c r="X34" s="18">
        <v>165</v>
      </c>
      <c r="Y34" s="27">
        <f t="shared" si="5"/>
        <v>2021</v>
      </c>
      <c r="Z34" s="25"/>
      <c r="AA34" s="18">
        <v>0</v>
      </c>
      <c r="AB34" s="18">
        <v>1</v>
      </c>
      <c r="AC34" s="18">
        <v>4</v>
      </c>
      <c r="AD34" s="18">
        <v>15</v>
      </c>
      <c r="AE34" s="18">
        <v>29</v>
      </c>
      <c r="AF34" s="18">
        <v>77</v>
      </c>
      <c r="AG34" s="27">
        <f t="shared" si="7"/>
        <v>126</v>
      </c>
      <c r="AH34" s="25"/>
      <c r="AI34" s="47">
        <v>7</v>
      </c>
      <c r="AJ34" s="47">
        <v>62</v>
      </c>
      <c r="AK34" s="47">
        <v>74</v>
      </c>
      <c r="AL34" s="47">
        <v>49</v>
      </c>
      <c r="AM34" s="47">
        <v>63</v>
      </c>
      <c r="AN34" s="47">
        <v>80</v>
      </c>
      <c r="AO34" s="27">
        <f t="shared" si="9"/>
        <v>335</v>
      </c>
      <c r="AP34" s="25"/>
      <c r="AQ34" s="47">
        <v>1</v>
      </c>
      <c r="AR34" s="47">
        <v>9</v>
      </c>
      <c r="AS34" s="47">
        <v>6</v>
      </c>
      <c r="AT34" s="47">
        <v>4</v>
      </c>
      <c r="AU34" s="47">
        <v>7</v>
      </c>
      <c r="AV34" s="47">
        <v>9</v>
      </c>
      <c r="AW34" s="27">
        <f t="shared" si="11"/>
        <v>36</v>
      </c>
      <c r="AX34" s="25"/>
      <c r="AY34" s="18">
        <v>39</v>
      </c>
      <c r="AZ34" s="18">
        <v>226</v>
      </c>
      <c r="BA34" s="18">
        <v>213</v>
      </c>
      <c r="BB34" s="18">
        <v>117</v>
      </c>
      <c r="BC34" s="18">
        <v>77</v>
      </c>
      <c r="BD34" s="18">
        <v>37</v>
      </c>
      <c r="BE34" s="27">
        <f t="shared" si="13"/>
        <v>709</v>
      </c>
      <c r="BF34" s="25"/>
      <c r="BG34" s="47">
        <v>6</v>
      </c>
      <c r="BH34" s="47">
        <v>77</v>
      </c>
      <c r="BI34" s="47">
        <v>76</v>
      </c>
      <c r="BJ34" s="47">
        <v>66</v>
      </c>
      <c r="BK34" s="47">
        <v>50</v>
      </c>
      <c r="BL34" s="47">
        <v>19</v>
      </c>
      <c r="BM34" s="27">
        <f t="shared" si="15"/>
        <v>294</v>
      </c>
      <c r="BN34" s="25"/>
      <c r="BO34" s="18">
        <v>49</v>
      </c>
      <c r="BP34" s="18">
        <v>331</v>
      </c>
      <c r="BQ34" s="18">
        <v>284</v>
      </c>
      <c r="BR34" s="18">
        <v>206</v>
      </c>
      <c r="BS34" s="18">
        <v>166</v>
      </c>
      <c r="BT34" s="18">
        <v>166</v>
      </c>
      <c r="BU34" s="26">
        <f t="shared" si="17"/>
        <v>1202</v>
      </c>
      <c r="BV34" s="27"/>
      <c r="BW34" s="47">
        <v>0</v>
      </c>
      <c r="BX34" s="47">
        <v>10</v>
      </c>
      <c r="BY34" s="47">
        <v>29</v>
      </c>
      <c r="BZ34" s="47">
        <v>50</v>
      </c>
      <c r="CA34" s="47">
        <v>32</v>
      </c>
      <c r="CB34" s="47">
        <v>35</v>
      </c>
      <c r="CC34" s="25">
        <f t="shared" si="19"/>
        <v>156</v>
      </c>
      <c r="CD34" s="25"/>
      <c r="CE34" s="47">
        <v>0</v>
      </c>
      <c r="CF34" s="47">
        <v>8</v>
      </c>
      <c r="CG34" s="47">
        <v>22</v>
      </c>
      <c r="CH34" s="47">
        <v>38</v>
      </c>
      <c r="CI34" s="47">
        <v>21</v>
      </c>
      <c r="CJ34" s="47">
        <v>25</v>
      </c>
      <c r="CK34" s="25">
        <f t="shared" si="21"/>
        <v>114</v>
      </c>
      <c r="CL34" s="25"/>
      <c r="CM34" s="47">
        <v>0</v>
      </c>
      <c r="CN34" s="47">
        <v>2</v>
      </c>
      <c r="CO34" s="47">
        <v>7</v>
      </c>
      <c r="CP34" s="47">
        <v>12</v>
      </c>
      <c r="CQ34" s="47">
        <v>10</v>
      </c>
      <c r="CR34" s="47">
        <v>8</v>
      </c>
      <c r="CS34" s="25">
        <f t="shared" si="23"/>
        <v>39</v>
      </c>
      <c r="CT34" s="25"/>
      <c r="CU34" s="47">
        <v>0</v>
      </c>
      <c r="CV34" s="47">
        <v>0</v>
      </c>
      <c r="CW34" s="47">
        <v>0</v>
      </c>
      <c r="CX34" s="47">
        <v>0</v>
      </c>
      <c r="CY34" s="47">
        <v>1</v>
      </c>
      <c r="CZ34" s="47">
        <v>2</v>
      </c>
      <c r="DA34" s="26">
        <f t="shared" si="25"/>
        <v>3</v>
      </c>
      <c r="DB34" s="27"/>
      <c r="DC34" s="18">
        <v>289</v>
      </c>
      <c r="DD34" s="18">
        <v>1060</v>
      </c>
      <c r="DE34" s="18">
        <v>671</v>
      </c>
      <c r="DF34" s="18">
        <v>413</v>
      </c>
      <c r="DG34" s="18">
        <v>324</v>
      </c>
      <c r="DH34" s="18">
        <v>293</v>
      </c>
      <c r="DI34" s="25">
        <f t="shared" si="27"/>
        <v>3050</v>
      </c>
      <c r="DJ34" s="25"/>
      <c r="DK34" s="47">
        <v>3</v>
      </c>
      <c r="DL34" s="47">
        <v>58</v>
      </c>
      <c r="DM34" s="47">
        <v>73</v>
      </c>
      <c r="DN34" s="47">
        <v>61</v>
      </c>
      <c r="DO34" s="47">
        <v>75</v>
      </c>
      <c r="DP34" s="47">
        <v>95</v>
      </c>
      <c r="DQ34" s="25">
        <f t="shared" si="29"/>
        <v>365</v>
      </c>
      <c r="DR34" s="25"/>
      <c r="DS34" s="25"/>
      <c r="DT34" s="47">
        <v>3</v>
      </c>
      <c r="DU34" s="47">
        <v>9</v>
      </c>
      <c r="DV34" s="47">
        <v>3</v>
      </c>
      <c r="DW34" s="47">
        <v>5</v>
      </c>
      <c r="DX34" s="47">
        <v>1</v>
      </c>
      <c r="DY34" s="25">
        <f t="shared" si="31"/>
        <v>21</v>
      </c>
      <c r="DZ34" s="25"/>
      <c r="EA34" s="47">
        <v>4</v>
      </c>
      <c r="EB34" s="47">
        <v>27</v>
      </c>
      <c r="EC34" s="47">
        <v>42</v>
      </c>
      <c r="ED34" s="47">
        <v>35</v>
      </c>
      <c r="EE34" s="47">
        <v>41</v>
      </c>
      <c r="EF34" s="47">
        <v>28</v>
      </c>
      <c r="EG34" s="25">
        <f>SUM(DZ34:EF34)</f>
        <v>177</v>
      </c>
      <c r="EH34" s="25"/>
      <c r="EI34" s="18">
        <v>282</v>
      </c>
      <c r="EJ34" s="18">
        <v>972</v>
      </c>
      <c r="EK34" s="18">
        <v>547</v>
      </c>
      <c r="EL34" s="18">
        <v>314</v>
      </c>
      <c r="EM34" s="18">
        <v>203</v>
      </c>
      <c r="EN34" s="18">
        <v>169</v>
      </c>
      <c r="EO34" s="26">
        <f>SUM(EH34:EN34)</f>
        <v>2487</v>
      </c>
      <c r="EP34" s="27"/>
      <c r="EQ34" s="47">
        <v>6</v>
      </c>
      <c r="ER34" s="47">
        <v>12</v>
      </c>
      <c r="ES34" s="47">
        <v>17</v>
      </c>
      <c r="ET34" s="47">
        <v>15</v>
      </c>
      <c r="EU34" s="47">
        <v>0</v>
      </c>
      <c r="EV34" s="47">
        <v>3</v>
      </c>
      <c r="EW34" s="26">
        <f>SUM(EP34:EV34)</f>
        <v>53</v>
      </c>
      <c r="EX34" s="27"/>
      <c r="EY34" s="47">
        <v>10</v>
      </c>
      <c r="EZ34" s="47">
        <v>18</v>
      </c>
      <c r="FA34" s="47">
        <v>12</v>
      </c>
      <c r="FB34" s="47">
        <v>5</v>
      </c>
      <c r="FC34" s="47">
        <v>2</v>
      </c>
      <c r="FD34" s="47">
        <v>0</v>
      </c>
      <c r="FE34" s="115">
        <f>SUM(EX34:FD34)</f>
        <v>47</v>
      </c>
      <c r="FF34" s="87">
        <v>0</v>
      </c>
      <c r="FG34" s="47">
        <v>0</v>
      </c>
      <c r="FH34" s="47">
        <v>30</v>
      </c>
      <c r="FI34" s="47">
        <v>100</v>
      </c>
      <c r="FJ34" s="47">
        <v>171</v>
      </c>
      <c r="FK34" s="47">
        <v>209</v>
      </c>
      <c r="FL34" s="47">
        <v>294</v>
      </c>
      <c r="FM34" s="25">
        <f>SUM(FF34:FL34)</f>
        <v>804</v>
      </c>
      <c r="FN34" s="47">
        <v>0</v>
      </c>
      <c r="FO34" s="47">
        <v>0</v>
      </c>
      <c r="FP34" s="47">
        <v>16</v>
      </c>
      <c r="FQ34" s="47">
        <v>51</v>
      </c>
      <c r="FR34" s="47">
        <v>83</v>
      </c>
      <c r="FS34" s="47">
        <v>115</v>
      </c>
      <c r="FT34" s="47">
        <v>190</v>
      </c>
      <c r="FU34" s="25">
        <f>SUM(FN34:FT34)</f>
        <v>455</v>
      </c>
      <c r="FV34" s="25"/>
      <c r="FW34" s="25"/>
      <c r="FX34" s="47">
        <v>14</v>
      </c>
      <c r="FY34" s="47">
        <v>44</v>
      </c>
      <c r="FZ34" s="47">
        <v>73</v>
      </c>
      <c r="GA34" s="47">
        <v>65</v>
      </c>
      <c r="GB34" s="47">
        <v>32</v>
      </c>
      <c r="GC34" s="26">
        <f>SUM(FV34:GB34)</f>
        <v>228</v>
      </c>
      <c r="GD34" s="68"/>
      <c r="GE34" s="18"/>
      <c r="GF34" s="47">
        <v>0</v>
      </c>
      <c r="GG34" s="47">
        <v>5</v>
      </c>
      <c r="GH34" s="47">
        <v>15</v>
      </c>
      <c r="GI34" s="47">
        <v>29</v>
      </c>
      <c r="GJ34" s="47">
        <v>72</v>
      </c>
      <c r="GK34" s="115">
        <f>SUM(GD34:GJ34)</f>
        <v>121</v>
      </c>
      <c r="GL34" s="68">
        <f t="shared" si="49"/>
        <v>0</v>
      </c>
      <c r="GM34" s="68">
        <f t="shared" si="72"/>
        <v>637</v>
      </c>
      <c r="GN34" s="68">
        <f t="shared" si="73"/>
        <v>2619</v>
      </c>
      <c r="GO34" s="68">
        <f t="shared" si="74"/>
        <v>1912</v>
      </c>
      <c r="GP34" s="68">
        <f t="shared" si="75"/>
        <v>1349</v>
      </c>
      <c r="GQ34" s="68">
        <f t="shared" si="76"/>
        <v>1138</v>
      </c>
      <c r="GR34" s="68">
        <f t="shared" si="77"/>
        <v>1178</v>
      </c>
      <c r="GS34" s="26">
        <f>SUM(GL34:GR34)</f>
        <v>8833</v>
      </c>
    </row>
    <row r="35" spans="1:201" s="12" customFormat="1" ht="18" customHeight="1">
      <c r="A35" s="17" t="s">
        <v>44</v>
      </c>
      <c r="B35" s="27"/>
      <c r="C35" s="18">
        <f t="shared" si="43"/>
        <v>760</v>
      </c>
      <c r="D35" s="18">
        <f t="shared" si="78"/>
        <v>2620</v>
      </c>
      <c r="E35" s="18">
        <f t="shared" si="79"/>
        <v>1715</v>
      </c>
      <c r="F35" s="18">
        <f t="shared" si="80"/>
        <v>1365</v>
      </c>
      <c r="G35" s="18">
        <f t="shared" si="81"/>
        <v>1184</v>
      </c>
      <c r="H35" s="18">
        <f t="shared" si="82"/>
        <v>1057</v>
      </c>
      <c r="I35" s="26">
        <f t="shared" si="1"/>
        <v>8701</v>
      </c>
      <c r="J35" s="27"/>
      <c r="K35" s="18">
        <v>400</v>
      </c>
      <c r="L35" s="18">
        <v>1502</v>
      </c>
      <c r="M35" s="18">
        <v>1026</v>
      </c>
      <c r="N35" s="18">
        <v>841</v>
      </c>
      <c r="O35" s="18">
        <v>717</v>
      </c>
      <c r="P35" s="18">
        <v>690</v>
      </c>
      <c r="Q35" s="25">
        <f t="shared" si="3"/>
        <v>5176</v>
      </c>
      <c r="R35" s="25"/>
      <c r="S35" s="18">
        <v>296</v>
      </c>
      <c r="T35" s="18">
        <v>826</v>
      </c>
      <c r="U35" s="18">
        <v>432</v>
      </c>
      <c r="V35" s="18">
        <v>306</v>
      </c>
      <c r="W35" s="18">
        <v>224</v>
      </c>
      <c r="X35" s="18">
        <v>189</v>
      </c>
      <c r="Y35" s="27">
        <f t="shared" si="5"/>
        <v>2273</v>
      </c>
      <c r="Z35" s="25"/>
      <c r="AA35" s="18">
        <v>0</v>
      </c>
      <c r="AB35" s="18">
        <v>1</v>
      </c>
      <c r="AC35" s="18">
        <v>5</v>
      </c>
      <c r="AD35" s="18">
        <v>18</v>
      </c>
      <c r="AE35" s="18">
        <v>34</v>
      </c>
      <c r="AF35" s="18">
        <v>75</v>
      </c>
      <c r="AG35" s="27">
        <f t="shared" si="7"/>
        <v>133</v>
      </c>
      <c r="AH35" s="25"/>
      <c r="AI35" s="47">
        <v>10</v>
      </c>
      <c r="AJ35" s="47">
        <v>83</v>
      </c>
      <c r="AK35" s="47">
        <v>81</v>
      </c>
      <c r="AL35" s="47">
        <v>94</v>
      </c>
      <c r="AM35" s="47">
        <v>89</v>
      </c>
      <c r="AN35" s="47">
        <v>115</v>
      </c>
      <c r="AO35" s="27">
        <f t="shared" si="9"/>
        <v>472</v>
      </c>
      <c r="AP35" s="25"/>
      <c r="AQ35" s="47">
        <v>0</v>
      </c>
      <c r="AR35" s="47">
        <v>0</v>
      </c>
      <c r="AS35" s="47">
        <v>1</v>
      </c>
      <c r="AT35" s="47">
        <v>0</v>
      </c>
      <c r="AU35" s="47">
        <v>0</v>
      </c>
      <c r="AV35" s="47">
        <v>1</v>
      </c>
      <c r="AW35" s="27">
        <f t="shared" si="11"/>
        <v>2</v>
      </c>
      <c r="AX35" s="25"/>
      <c r="AY35" s="18">
        <v>30</v>
      </c>
      <c r="AZ35" s="18">
        <v>230</v>
      </c>
      <c r="BA35" s="18">
        <v>194</v>
      </c>
      <c r="BB35" s="18">
        <v>128</v>
      </c>
      <c r="BC35" s="18">
        <v>119</v>
      </c>
      <c r="BD35" s="18">
        <v>87</v>
      </c>
      <c r="BE35" s="27">
        <f t="shared" si="13"/>
        <v>788</v>
      </c>
      <c r="BF35" s="25"/>
      <c r="BG35" s="47">
        <v>11</v>
      </c>
      <c r="BH35" s="47">
        <v>67</v>
      </c>
      <c r="BI35" s="47">
        <v>63</v>
      </c>
      <c r="BJ35" s="47">
        <v>49</v>
      </c>
      <c r="BK35" s="47">
        <v>39</v>
      </c>
      <c r="BL35" s="47">
        <v>33</v>
      </c>
      <c r="BM35" s="27">
        <f t="shared" si="15"/>
        <v>262</v>
      </c>
      <c r="BN35" s="25"/>
      <c r="BO35" s="18">
        <v>53</v>
      </c>
      <c r="BP35" s="18">
        <v>295</v>
      </c>
      <c r="BQ35" s="18">
        <v>250</v>
      </c>
      <c r="BR35" s="18">
        <v>246</v>
      </c>
      <c r="BS35" s="18">
        <v>212</v>
      </c>
      <c r="BT35" s="18">
        <v>190</v>
      </c>
      <c r="BU35" s="26">
        <f t="shared" si="17"/>
        <v>1246</v>
      </c>
      <c r="BV35" s="27"/>
      <c r="BW35" s="47">
        <v>0</v>
      </c>
      <c r="BX35" s="47">
        <v>13</v>
      </c>
      <c r="BY35" s="47">
        <v>39</v>
      </c>
      <c r="BZ35" s="47">
        <v>41</v>
      </c>
      <c r="CA35" s="47">
        <v>58</v>
      </c>
      <c r="CB35" s="47">
        <v>49</v>
      </c>
      <c r="CC35" s="25">
        <f t="shared" si="19"/>
        <v>200</v>
      </c>
      <c r="CD35" s="25"/>
      <c r="CE35" s="47">
        <v>0</v>
      </c>
      <c r="CF35" s="47">
        <v>7</v>
      </c>
      <c r="CG35" s="47">
        <v>35</v>
      </c>
      <c r="CH35" s="47">
        <v>32</v>
      </c>
      <c r="CI35" s="47">
        <v>41</v>
      </c>
      <c r="CJ35" s="47">
        <v>34</v>
      </c>
      <c r="CK35" s="25">
        <f t="shared" si="21"/>
        <v>149</v>
      </c>
      <c r="CL35" s="25"/>
      <c r="CM35" s="47">
        <v>0</v>
      </c>
      <c r="CN35" s="47">
        <v>6</v>
      </c>
      <c r="CO35" s="47">
        <v>4</v>
      </c>
      <c r="CP35" s="47">
        <v>9</v>
      </c>
      <c r="CQ35" s="47">
        <v>17</v>
      </c>
      <c r="CR35" s="47">
        <v>14</v>
      </c>
      <c r="CS35" s="25">
        <f t="shared" si="23"/>
        <v>50</v>
      </c>
      <c r="CT35" s="25"/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1</v>
      </c>
      <c r="DA35" s="26">
        <f t="shared" si="25"/>
        <v>1</v>
      </c>
      <c r="DB35" s="27"/>
      <c r="DC35" s="18">
        <v>354</v>
      </c>
      <c r="DD35" s="18">
        <v>1078</v>
      </c>
      <c r="DE35" s="18">
        <v>638</v>
      </c>
      <c r="DF35" s="18">
        <v>465</v>
      </c>
      <c r="DG35" s="18">
        <v>399</v>
      </c>
      <c r="DH35" s="18">
        <v>309</v>
      </c>
      <c r="DI35" s="25">
        <f t="shared" si="27"/>
        <v>3243</v>
      </c>
      <c r="DJ35" s="25"/>
      <c r="DK35" s="47">
        <v>5</v>
      </c>
      <c r="DL35" s="47">
        <v>48</v>
      </c>
      <c r="DM35" s="47">
        <v>56</v>
      </c>
      <c r="DN35" s="47">
        <v>70</v>
      </c>
      <c r="DO35" s="47">
        <v>88</v>
      </c>
      <c r="DP35" s="47">
        <v>80</v>
      </c>
      <c r="DQ35" s="25">
        <f t="shared" si="29"/>
        <v>347</v>
      </c>
      <c r="DR35" s="25"/>
      <c r="DS35" s="25"/>
      <c r="DT35" s="47">
        <v>6</v>
      </c>
      <c r="DU35" s="47">
        <v>9</v>
      </c>
      <c r="DV35" s="47">
        <v>11</v>
      </c>
      <c r="DW35" s="47">
        <v>8</v>
      </c>
      <c r="DX35" s="47">
        <v>1</v>
      </c>
      <c r="DY35" s="25">
        <f t="shared" si="31"/>
        <v>35</v>
      </c>
      <c r="DZ35" s="25"/>
      <c r="EA35" s="47">
        <v>8</v>
      </c>
      <c r="EB35" s="47">
        <v>32</v>
      </c>
      <c r="EC35" s="47">
        <v>26</v>
      </c>
      <c r="ED35" s="47">
        <v>31</v>
      </c>
      <c r="EE35" s="47">
        <v>29</v>
      </c>
      <c r="EF35" s="47">
        <v>18</v>
      </c>
      <c r="EG35" s="25">
        <f>SUM(DZ35:EF35)</f>
        <v>144</v>
      </c>
      <c r="EH35" s="25"/>
      <c r="EI35" s="18">
        <v>341</v>
      </c>
      <c r="EJ35" s="18">
        <v>992</v>
      </c>
      <c r="EK35" s="18">
        <v>547</v>
      </c>
      <c r="EL35" s="18">
        <v>353</v>
      </c>
      <c r="EM35" s="18">
        <v>274</v>
      </c>
      <c r="EN35" s="18">
        <v>210</v>
      </c>
      <c r="EO35" s="26">
        <f>SUM(EH35:EN35)</f>
        <v>2717</v>
      </c>
      <c r="EP35" s="27"/>
      <c r="EQ35" s="47">
        <v>3</v>
      </c>
      <c r="ER35" s="47">
        <v>13</v>
      </c>
      <c r="ES35" s="47">
        <v>6</v>
      </c>
      <c r="ET35" s="47">
        <v>12</v>
      </c>
      <c r="EU35" s="47">
        <v>6</v>
      </c>
      <c r="EV35" s="47">
        <v>5</v>
      </c>
      <c r="EW35" s="26">
        <f>SUM(EP35:EV35)</f>
        <v>45</v>
      </c>
      <c r="EX35" s="27"/>
      <c r="EY35" s="47">
        <v>3</v>
      </c>
      <c r="EZ35" s="47">
        <v>14</v>
      </c>
      <c r="FA35" s="47">
        <v>6</v>
      </c>
      <c r="FB35" s="47">
        <v>6</v>
      </c>
      <c r="FC35" s="47">
        <v>4</v>
      </c>
      <c r="FD35" s="47">
        <v>4</v>
      </c>
      <c r="FE35" s="115">
        <f>SUM(EX35:FD35)</f>
        <v>37</v>
      </c>
      <c r="FF35" s="87">
        <v>0</v>
      </c>
      <c r="FG35" s="47">
        <v>0</v>
      </c>
      <c r="FH35" s="47">
        <v>47</v>
      </c>
      <c r="FI35" s="47">
        <v>103</v>
      </c>
      <c r="FJ35" s="47">
        <v>154</v>
      </c>
      <c r="FK35" s="47">
        <v>229</v>
      </c>
      <c r="FL35" s="47">
        <v>230</v>
      </c>
      <c r="FM35" s="25">
        <f>SUM(FF35:FL35)</f>
        <v>763</v>
      </c>
      <c r="FN35" s="47">
        <v>0</v>
      </c>
      <c r="FO35" s="47">
        <v>0</v>
      </c>
      <c r="FP35" s="47">
        <v>25</v>
      </c>
      <c r="FQ35" s="47">
        <v>60</v>
      </c>
      <c r="FR35" s="47">
        <v>95</v>
      </c>
      <c r="FS35" s="47">
        <v>136</v>
      </c>
      <c r="FT35" s="47">
        <v>112</v>
      </c>
      <c r="FU35" s="25">
        <f>SUM(FN35:FT35)</f>
        <v>428</v>
      </c>
      <c r="FV35" s="25"/>
      <c r="FW35" s="25"/>
      <c r="FX35" s="47">
        <v>22</v>
      </c>
      <c r="FY35" s="47">
        <v>33</v>
      </c>
      <c r="FZ35" s="47">
        <v>49</v>
      </c>
      <c r="GA35" s="47">
        <v>49</v>
      </c>
      <c r="GB35" s="47">
        <v>34</v>
      </c>
      <c r="GC35" s="26">
        <f>SUM(FV35:GB35)</f>
        <v>187</v>
      </c>
      <c r="GD35" s="68"/>
      <c r="GE35" s="18"/>
      <c r="GF35" s="47">
        <v>0</v>
      </c>
      <c r="GG35" s="47">
        <v>10</v>
      </c>
      <c r="GH35" s="47">
        <v>10</v>
      </c>
      <c r="GI35" s="47">
        <v>44</v>
      </c>
      <c r="GJ35" s="47">
        <v>84</v>
      </c>
      <c r="GK35" s="115">
        <f>SUM(GD35:GJ35)</f>
        <v>148</v>
      </c>
      <c r="GL35" s="68">
        <f t="shared" si="49"/>
        <v>0</v>
      </c>
      <c r="GM35" s="68">
        <f t="shared" si="72"/>
        <v>760</v>
      </c>
      <c r="GN35" s="68">
        <f t="shared" si="73"/>
        <v>2667</v>
      </c>
      <c r="GO35" s="68">
        <f t="shared" si="74"/>
        <v>1818</v>
      </c>
      <c r="GP35" s="68">
        <f t="shared" si="75"/>
        <v>1519</v>
      </c>
      <c r="GQ35" s="68">
        <f t="shared" si="76"/>
        <v>1413</v>
      </c>
      <c r="GR35" s="68">
        <f t="shared" si="77"/>
        <v>1287</v>
      </c>
      <c r="GS35" s="26">
        <f>SUM(GL35:GR35)</f>
        <v>9464</v>
      </c>
    </row>
    <row r="36" spans="1:201" s="12" customFormat="1" ht="18" customHeight="1">
      <c r="A36" s="17" t="s">
        <v>45</v>
      </c>
      <c r="B36" s="27"/>
      <c r="C36" s="18">
        <f t="shared" si="43"/>
        <v>578</v>
      </c>
      <c r="D36" s="18">
        <f t="shared" si="78"/>
        <v>1281</v>
      </c>
      <c r="E36" s="18">
        <f t="shared" si="79"/>
        <v>653</v>
      </c>
      <c r="F36" s="18">
        <f t="shared" si="80"/>
        <v>608</v>
      </c>
      <c r="G36" s="18">
        <f t="shared" si="81"/>
        <v>428</v>
      </c>
      <c r="H36" s="18">
        <f t="shared" si="82"/>
        <v>408</v>
      </c>
      <c r="I36" s="26">
        <f t="shared" si="1"/>
        <v>3956</v>
      </c>
      <c r="J36" s="27"/>
      <c r="K36" s="18">
        <v>301</v>
      </c>
      <c r="L36" s="18">
        <v>711</v>
      </c>
      <c r="M36" s="18">
        <v>372</v>
      </c>
      <c r="N36" s="18">
        <v>318</v>
      </c>
      <c r="O36" s="18">
        <v>260</v>
      </c>
      <c r="P36" s="18">
        <v>239</v>
      </c>
      <c r="Q36" s="25">
        <f t="shared" si="3"/>
        <v>2201</v>
      </c>
      <c r="R36" s="25"/>
      <c r="S36" s="18">
        <v>147</v>
      </c>
      <c r="T36" s="18">
        <v>237</v>
      </c>
      <c r="U36" s="18">
        <v>87</v>
      </c>
      <c r="V36" s="18">
        <v>53</v>
      </c>
      <c r="W36" s="18">
        <v>62</v>
      </c>
      <c r="X36" s="18">
        <v>58</v>
      </c>
      <c r="Y36" s="27">
        <f t="shared" si="5"/>
        <v>644</v>
      </c>
      <c r="Z36" s="25"/>
      <c r="AA36" s="18">
        <v>0</v>
      </c>
      <c r="AB36" s="18">
        <v>1</v>
      </c>
      <c r="AC36" s="18">
        <v>6</v>
      </c>
      <c r="AD36" s="18">
        <v>3</v>
      </c>
      <c r="AE36" s="18">
        <v>12</v>
      </c>
      <c r="AF36" s="18">
        <v>32</v>
      </c>
      <c r="AG36" s="27">
        <f t="shared" si="7"/>
        <v>54</v>
      </c>
      <c r="AH36" s="25"/>
      <c r="AI36" s="47">
        <v>11</v>
      </c>
      <c r="AJ36" s="47">
        <v>51</v>
      </c>
      <c r="AK36" s="47">
        <v>26</v>
      </c>
      <c r="AL36" s="47">
        <v>29</v>
      </c>
      <c r="AM36" s="47">
        <v>33</v>
      </c>
      <c r="AN36" s="47">
        <v>38</v>
      </c>
      <c r="AO36" s="27">
        <f t="shared" si="9"/>
        <v>188</v>
      </c>
      <c r="AP36" s="25"/>
      <c r="AQ36" s="47">
        <v>0</v>
      </c>
      <c r="AR36" s="47">
        <v>7</v>
      </c>
      <c r="AS36" s="47">
        <v>0</v>
      </c>
      <c r="AT36" s="47">
        <v>3</v>
      </c>
      <c r="AU36" s="47">
        <v>2</v>
      </c>
      <c r="AV36" s="47">
        <v>0</v>
      </c>
      <c r="AW36" s="27">
        <f t="shared" si="11"/>
        <v>12</v>
      </c>
      <c r="AX36" s="25"/>
      <c r="AY36" s="18">
        <v>63</v>
      </c>
      <c r="AZ36" s="18">
        <v>138</v>
      </c>
      <c r="BA36" s="18">
        <v>79</v>
      </c>
      <c r="BB36" s="18">
        <v>73</v>
      </c>
      <c r="BC36" s="18">
        <v>37</v>
      </c>
      <c r="BD36" s="18">
        <v>21</v>
      </c>
      <c r="BE36" s="27">
        <f t="shared" si="13"/>
        <v>411</v>
      </c>
      <c r="BF36" s="25"/>
      <c r="BG36" s="47">
        <v>38</v>
      </c>
      <c r="BH36" s="47">
        <v>113</v>
      </c>
      <c r="BI36" s="47">
        <v>64</v>
      </c>
      <c r="BJ36" s="47">
        <v>60</v>
      </c>
      <c r="BK36" s="47">
        <v>28</v>
      </c>
      <c r="BL36" s="47">
        <v>13</v>
      </c>
      <c r="BM36" s="27">
        <f t="shared" si="15"/>
        <v>316</v>
      </c>
      <c r="BN36" s="25"/>
      <c r="BO36" s="18">
        <v>42</v>
      </c>
      <c r="BP36" s="18">
        <v>164</v>
      </c>
      <c r="BQ36" s="18">
        <v>110</v>
      </c>
      <c r="BR36" s="18">
        <v>97</v>
      </c>
      <c r="BS36" s="18">
        <v>86</v>
      </c>
      <c r="BT36" s="18">
        <v>77</v>
      </c>
      <c r="BU36" s="26">
        <f t="shared" si="17"/>
        <v>576</v>
      </c>
      <c r="BV36" s="27"/>
      <c r="BW36" s="47">
        <v>4</v>
      </c>
      <c r="BX36" s="47">
        <v>25</v>
      </c>
      <c r="BY36" s="47">
        <v>24</v>
      </c>
      <c r="BZ36" s="47">
        <v>51</v>
      </c>
      <c r="CA36" s="47">
        <v>29</v>
      </c>
      <c r="CB36" s="47">
        <v>25</v>
      </c>
      <c r="CC36" s="25">
        <f t="shared" si="19"/>
        <v>158</v>
      </c>
      <c r="CD36" s="25"/>
      <c r="CE36" s="47">
        <v>4</v>
      </c>
      <c r="CF36" s="47">
        <v>22</v>
      </c>
      <c r="CG36" s="47">
        <v>16</v>
      </c>
      <c r="CH36" s="47">
        <v>36</v>
      </c>
      <c r="CI36" s="47">
        <v>25</v>
      </c>
      <c r="CJ36" s="47">
        <v>23</v>
      </c>
      <c r="CK36" s="25">
        <f t="shared" si="21"/>
        <v>126</v>
      </c>
      <c r="CL36" s="25"/>
      <c r="CM36" s="47">
        <v>0</v>
      </c>
      <c r="CN36" s="47">
        <v>3</v>
      </c>
      <c r="CO36" s="47">
        <v>8</v>
      </c>
      <c r="CP36" s="47">
        <v>15</v>
      </c>
      <c r="CQ36" s="47">
        <v>4</v>
      </c>
      <c r="CR36" s="47">
        <v>2</v>
      </c>
      <c r="CS36" s="25">
        <f t="shared" si="23"/>
        <v>32</v>
      </c>
      <c r="CT36" s="25"/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26">
        <f t="shared" si="25"/>
        <v>0</v>
      </c>
      <c r="DB36" s="27"/>
      <c r="DC36" s="18">
        <v>263</v>
      </c>
      <c r="DD36" s="18">
        <v>528</v>
      </c>
      <c r="DE36" s="18">
        <v>251</v>
      </c>
      <c r="DF36" s="18">
        <v>227</v>
      </c>
      <c r="DG36" s="18">
        <v>134</v>
      </c>
      <c r="DH36" s="18">
        <v>143</v>
      </c>
      <c r="DI36" s="25">
        <f t="shared" si="27"/>
        <v>1546</v>
      </c>
      <c r="DJ36" s="25"/>
      <c r="DK36" s="47">
        <v>4</v>
      </c>
      <c r="DL36" s="47">
        <v>39</v>
      </c>
      <c r="DM36" s="47">
        <v>21</v>
      </c>
      <c r="DN36" s="47">
        <v>30</v>
      </c>
      <c r="DO36" s="47">
        <v>22</v>
      </c>
      <c r="DP36" s="47">
        <v>42</v>
      </c>
      <c r="DQ36" s="25">
        <f t="shared" si="29"/>
        <v>158</v>
      </c>
      <c r="DR36" s="25"/>
      <c r="DS36" s="25"/>
      <c r="DT36" s="47">
        <v>4</v>
      </c>
      <c r="DU36" s="47">
        <v>3</v>
      </c>
      <c r="DV36" s="47">
        <v>2</v>
      </c>
      <c r="DW36" s="47">
        <v>1</v>
      </c>
      <c r="DX36" s="47">
        <v>0</v>
      </c>
      <c r="DY36" s="25">
        <f t="shared" si="31"/>
        <v>10</v>
      </c>
      <c r="DZ36" s="25"/>
      <c r="EA36" s="47">
        <v>1</v>
      </c>
      <c r="EB36" s="47">
        <v>2</v>
      </c>
      <c r="EC36" s="47">
        <v>1</v>
      </c>
      <c r="ED36" s="47">
        <v>2</v>
      </c>
      <c r="EE36" s="47">
        <v>0</v>
      </c>
      <c r="EF36" s="47">
        <v>0</v>
      </c>
      <c r="EG36" s="25">
        <f>SUM(DZ36:EF36)</f>
        <v>6</v>
      </c>
      <c r="EH36" s="25"/>
      <c r="EI36" s="18">
        <v>258</v>
      </c>
      <c r="EJ36" s="18">
        <v>483</v>
      </c>
      <c r="EK36" s="18">
        <v>226</v>
      </c>
      <c r="EL36" s="18">
        <v>193</v>
      </c>
      <c r="EM36" s="18">
        <v>111</v>
      </c>
      <c r="EN36" s="18">
        <v>101</v>
      </c>
      <c r="EO36" s="26">
        <f>SUM(EH36:EN36)</f>
        <v>1372</v>
      </c>
      <c r="EP36" s="27"/>
      <c r="EQ36" s="47">
        <v>4</v>
      </c>
      <c r="ER36" s="47">
        <v>12</v>
      </c>
      <c r="ES36" s="47">
        <v>3</v>
      </c>
      <c r="ET36" s="47">
        <v>6</v>
      </c>
      <c r="EU36" s="47">
        <v>4</v>
      </c>
      <c r="EV36" s="47">
        <v>0</v>
      </c>
      <c r="EW36" s="26">
        <f>SUM(EP36:EV36)</f>
        <v>29</v>
      </c>
      <c r="EX36" s="27"/>
      <c r="EY36" s="47">
        <v>6</v>
      </c>
      <c r="EZ36" s="47">
        <v>5</v>
      </c>
      <c r="FA36" s="47">
        <v>3</v>
      </c>
      <c r="FB36" s="47">
        <v>6</v>
      </c>
      <c r="FC36" s="47">
        <v>1</v>
      </c>
      <c r="FD36" s="47">
        <v>1</v>
      </c>
      <c r="FE36" s="115">
        <f>SUM(EX36:FD36)</f>
        <v>22</v>
      </c>
      <c r="FF36" s="87">
        <v>0</v>
      </c>
      <c r="FG36" s="47">
        <v>0</v>
      </c>
      <c r="FH36" s="47">
        <v>86</v>
      </c>
      <c r="FI36" s="47">
        <v>90</v>
      </c>
      <c r="FJ36" s="47">
        <v>151</v>
      </c>
      <c r="FK36" s="47">
        <v>225</v>
      </c>
      <c r="FL36" s="47">
        <v>184</v>
      </c>
      <c r="FM36" s="25">
        <f>SUM(FF36:FL36)</f>
        <v>736</v>
      </c>
      <c r="FN36" s="47">
        <v>0</v>
      </c>
      <c r="FO36" s="47">
        <v>0</v>
      </c>
      <c r="FP36" s="47">
        <v>43</v>
      </c>
      <c r="FQ36" s="47">
        <v>60</v>
      </c>
      <c r="FR36" s="47">
        <v>103</v>
      </c>
      <c r="FS36" s="47">
        <v>150</v>
      </c>
      <c r="FT36" s="47">
        <v>115</v>
      </c>
      <c r="FU36" s="25">
        <f>SUM(FN36:FT36)</f>
        <v>471</v>
      </c>
      <c r="FV36" s="25"/>
      <c r="FW36" s="25"/>
      <c r="FX36" s="47">
        <v>39</v>
      </c>
      <c r="FY36" s="47">
        <v>28</v>
      </c>
      <c r="FZ36" s="47">
        <v>36</v>
      </c>
      <c r="GA36" s="47">
        <v>23</v>
      </c>
      <c r="GB36" s="47">
        <v>11</v>
      </c>
      <c r="GC36" s="26">
        <f>SUM(FV36:GB36)</f>
        <v>137</v>
      </c>
      <c r="GD36" s="68"/>
      <c r="GE36" s="18"/>
      <c r="GF36" s="47">
        <v>4</v>
      </c>
      <c r="GG36" s="47">
        <v>2</v>
      </c>
      <c r="GH36" s="47">
        <v>12</v>
      </c>
      <c r="GI36" s="47">
        <v>52</v>
      </c>
      <c r="GJ36" s="47">
        <v>58</v>
      </c>
      <c r="GK36" s="115">
        <f>SUM(GD36:GJ36)</f>
        <v>128</v>
      </c>
      <c r="GL36" s="68">
        <f t="shared" si="49"/>
        <v>0</v>
      </c>
      <c r="GM36" s="68">
        <f t="shared" si="72"/>
        <v>578</v>
      </c>
      <c r="GN36" s="68">
        <f t="shared" si="73"/>
        <v>1367</v>
      </c>
      <c r="GO36" s="68">
        <f t="shared" si="74"/>
        <v>743</v>
      </c>
      <c r="GP36" s="68">
        <f t="shared" si="75"/>
        <v>759</v>
      </c>
      <c r="GQ36" s="68">
        <f t="shared" si="76"/>
        <v>653</v>
      </c>
      <c r="GR36" s="68">
        <f t="shared" si="77"/>
        <v>592</v>
      </c>
      <c r="GS36" s="26">
        <f>SUM(GL36:GR36)</f>
        <v>4692</v>
      </c>
    </row>
    <row r="37" spans="1:201" s="12" customFormat="1" ht="18" customHeight="1">
      <c r="A37" s="17" t="s">
        <v>46</v>
      </c>
      <c r="B37" s="27"/>
      <c r="C37" s="18">
        <f t="shared" si="43"/>
        <v>964</v>
      </c>
      <c r="D37" s="18">
        <f t="shared" si="78"/>
        <v>3453</v>
      </c>
      <c r="E37" s="18">
        <f t="shared" si="79"/>
        <v>1931</v>
      </c>
      <c r="F37" s="18">
        <f t="shared" si="80"/>
        <v>1399</v>
      </c>
      <c r="G37" s="18">
        <f t="shared" si="81"/>
        <v>1322</v>
      </c>
      <c r="H37" s="18">
        <f t="shared" si="82"/>
        <v>1056</v>
      </c>
      <c r="I37" s="26">
        <f t="shared" si="1"/>
        <v>10125</v>
      </c>
      <c r="J37" s="27"/>
      <c r="K37" s="18">
        <v>498</v>
      </c>
      <c r="L37" s="18">
        <v>2059</v>
      </c>
      <c r="M37" s="18">
        <v>1161</v>
      </c>
      <c r="N37" s="18">
        <v>837</v>
      </c>
      <c r="O37" s="18">
        <v>801</v>
      </c>
      <c r="P37" s="18">
        <v>656</v>
      </c>
      <c r="Q37" s="25">
        <f t="shared" si="3"/>
        <v>6012</v>
      </c>
      <c r="R37" s="25"/>
      <c r="S37" s="18">
        <v>319</v>
      </c>
      <c r="T37" s="18">
        <v>1052</v>
      </c>
      <c r="U37" s="18">
        <v>454</v>
      </c>
      <c r="V37" s="18">
        <v>274</v>
      </c>
      <c r="W37" s="18">
        <v>209</v>
      </c>
      <c r="X37" s="18">
        <v>178</v>
      </c>
      <c r="Y37" s="27">
        <f t="shared" si="5"/>
        <v>2486</v>
      </c>
      <c r="Z37" s="25"/>
      <c r="AA37" s="18">
        <v>0</v>
      </c>
      <c r="AB37" s="18">
        <v>3</v>
      </c>
      <c r="AC37" s="18">
        <v>4</v>
      </c>
      <c r="AD37" s="18">
        <v>16</v>
      </c>
      <c r="AE37" s="18">
        <v>53</v>
      </c>
      <c r="AF37" s="18">
        <v>73</v>
      </c>
      <c r="AG37" s="27">
        <f t="shared" si="7"/>
        <v>149</v>
      </c>
      <c r="AH37" s="25"/>
      <c r="AI37" s="47">
        <v>11</v>
      </c>
      <c r="AJ37" s="47">
        <v>62</v>
      </c>
      <c r="AK37" s="47">
        <v>55</v>
      </c>
      <c r="AL37" s="47">
        <v>59</v>
      </c>
      <c r="AM37" s="47">
        <v>85</v>
      </c>
      <c r="AN37" s="47">
        <v>108</v>
      </c>
      <c r="AO37" s="27">
        <f t="shared" si="9"/>
        <v>380</v>
      </c>
      <c r="AP37" s="25"/>
      <c r="AQ37" s="47">
        <v>0</v>
      </c>
      <c r="AR37" s="47">
        <v>4</v>
      </c>
      <c r="AS37" s="47">
        <v>2</v>
      </c>
      <c r="AT37" s="47">
        <v>2</v>
      </c>
      <c r="AU37" s="47">
        <v>0</v>
      </c>
      <c r="AV37" s="47">
        <v>1</v>
      </c>
      <c r="AW37" s="27">
        <f t="shared" si="11"/>
        <v>9</v>
      </c>
      <c r="AX37" s="25"/>
      <c r="AY37" s="18">
        <v>87</v>
      </c>
      <c r="AZ37" s="18">
        <v>384</v>
      </c>
      <c r="BA37" s="18">
        <v>217</v>
      </c>
      <c r="BB37" s="18">
        <v>154</v>
      </c>
      <c r="BC37" s="18">
        <v>118</v>
      </c>
      <c r="BD37" s="18">
        <v>57</v>
      </c>
      <c r="BE37" s="27">
        <f t="shared" si="13"/>
        <v>1017</v>
      </c>
      <c r="BF37" s="25"/>
      <c r="BG37" s="47">
        <v>8</v>
      </c>
      <c r="BH37" s="47">
        <v>99</v>
      </c>
      <c r="BI37" s="47">
        <v>104</v>
      </c>
      <c r="BJ37" s="47">
        <v>86</v>
      </c>
      <c r="BK37" s="47">
        <v>56</v>
      </c>
      <c r="BL37" s="47">
        <v>30</v>
      </c>
      <c r="BM37" s="27">
        <f t="shared" si="15"/>
        <v>383</v>
      </c>
      <c r="BN37" s="25"/>
      <c r="BO37" s="18">
        <v>73</v>
      </c>
      <c r="BP37" s="18">
        <v>455</v>
      </c>
      <c r="BQ37" s="18">
        <v>325</v>
      </c>
      <c r="BR37" s="18">
        <v>246</v>
      </c>
      <c r="BS37" s="18">
        <v>280</v>
      </c>
      <c r="BT37" s="18">
        <v>209</v>
      </c>
      <c r="BU37" s="26">
        <f t="shared" si="17"/>
        <v>1588</v>
      </c>
      <c r="BV37" s="27"/>
      <c r="BW37" s="47">
        <v>0</v>
      </c>
      <c r="BX37" s="47">
        <v>55</v>
      </c>
      <c r="BY37" s="47">
        <v>69</v>
      </c>
      <c r="BZ37" s="47">
        <v>86</v>
      </c>
      <c r="CA37" s="47">
        <v>121</v>
      </c>
      <c r="CB37" s="47">
        <v>81</v>
      </c>
      <c r="CC37" s="25">
        <f t="shared" si="19"/>
        <v>412</v>
      </c>
      <c r="CD37" s="25"/>
      <c r="CE37" s="47">
        <v>0</v>
      </c>
      <c r="CF37" s="47">
        <v>43</v>
      </c>
      <c r="CG37" s="47">
        <v>54</v>
      </c>
      <c r="CH37" s="47">
        <v>69</v>
      </c>
      <c r="CI37" s="47">
        <v>92</v>
      </c>
      <c r="CJ37" s="47">
        <v>53</v>
      </c>
      <c r="CK37" s="25">
        <f t="shared" si="21"/>
        <v>311</v>
      </c>
      <c r="CL37" s="25"/>
      <c r="CM37" s="47">
        <v>0</v>
      </c>
      <c r="CN37" s="47">
        <v>12</v>
      </c>
      <c r="CO37" s="47">
        <v>15</v>
      </c>
      <c r="CP37" s="47">
        <v>17</v>
      </c>
      <c r="CQ37" s="47">
        <v>28</v>
      </c>
      <c r="CR37" s="47">
        <v>28</v>
      </c>
      <c r="CS37" s="25">
        <f t="shared" si="23"/>
        <v>100</v>
      </c>
      <c r="CT37" s="25"/>
      <c r="CU37" s="47">
        <v>0</v>
      </c>
      <c r="CV37" s="47">
        <v>0</v>
      </c>
      <c r="CW37" s="47">
        <v>0</v>
      </c>
      <c r="CX37" s="47">
        <v>0</v>
      </c>
      <c r="CY37" s="47">
        <v>1</v>
      </c>
      <c r="CZ37" s="47">
        <v>0</v>
      </c>
      <c r="DA37" s="26">
        <f t="shared" si="25"/>
        <v>1</v>
      </c>
      <c r="DB37" s="27"/>
      <c r="DC37" s="18">
        <v>443</v>
      </c>
      <c r="DD37" s="18">
        <v>1288</v>
      </c>
      <c r="DE37" s="18">
        <v>682</v>
      </c>
      <c r="DF37" s="18">
        <v>466</v>
      </c>
      <c r="DG37" s="18">
        <v>380</v>
      </c>
      <c r="DH37" s="18">
        <v>314</v>
      </c>
      <c r="DI37" s="25">
        <f t="shared" si="27"/>
        <v>3573</v>
      </c>
      <c r="DJ37" s="25"/>
      <c r="DK37" s="47">
        <v>15</v>
      </c>
      <c r="DL37" s="47">
        <v>55</v>
      </c>
      <c r="DM37" s="47">
        <v>66</v>
      </c>
      <c r="DN37" s="47">
        <v>45</v>
      </c>
      <c r="DO37" s="47">
        <v>64</v>
      </c>
      <c r="DP37" s="47">
        <v>93</v>
      </c>
      <c r="DQ37" s="25">
        <f t="shared" si="29"/>
        <v>338</v>
      </c>
      <c r="DR37" s="25"/>
      <c r="DS37" s="25"/>
      <c r="DT37" s="47">
        <v>2</v>
      </c>
      <c r="DU37" s="47">
        <v>7</v>
      </c>
      <c r="DV37" s="47">
        <v>2</v>
      </c>
      <c r="DW37" s="47">
        <v>2</v>
      </c>
      <c r="DX37" s="47">
        <v>1</v>
      </c>
      <c r="DY37" s="25">
        <f t="shared" si="31"/>
        <v>14</v>
      </c>
      <c r="DZ37" s="25"/>
      <c r="EA37" s="47">
        <v>6</v>
      </c>
      <c r="EB37" s="47">
        <v>15</v>
      </c>
      <c r="EC37" s="47">
        <v>25</v>
      </c>
      <c r="ED37" s="47">
        <v>22</v>
      </c>
      <c r="EE37" s="47">
        <v>12</v>
      </c>
      <c r="EF37" s="47">
        <v>7</v>
      </c>
      <c r="EG37" s="25">
        <f>SUM(DZ37:EF37)</f>
        <v>87</v>
      </c>
      <c r="EH37" s="25"/>
      <c r="EI37" s="18">
        <v>422</v>
      </c>
      <c r="EJ37" s="18">
        <v>1216</v>
      </c>
      <c r="EK37" s="18">
        <v>584</v>
      </c>
      <c r="EL37" s="18">
        <v>397</v>
      </c>
      <c r="EM37" s="18">
        <v>302</v>
      </c>
      <c r="EN37" s="18">
        <v>213</v>
      </c>
      <c r="EO37" s="26">
        <f>SUM(EH37:EN37)</f>
        <v>3134</v>
      </c>
      <c r="EP37" s="27"/>
      <c r="EQ37" s="47">
        <v>5</v>
      </c>
      <c r="ER37" s="47">
        <v>18</v>
      </c>
      <c r="ES37" s="47">
        <v>10</v>
      </c>
      <c r="ET37" s="47">
        <v>8</v>
      </c>
      <c r="EU37" s="47">
        <v>11</v>
      </c>
      <c r="EV37" s="47">
        <v>0</v>
      </c>
      <c r="EW37" s="26">
        <f>SUM(EP37:EV37)</f>
        <v>52</v>
      </c>
      <c r="EX37" s="27"/>
      <c r="EY37" s="47">
        <v>18</v>
      </c>
      <c r="EZ37" s="47">
        <v>33</v>
      </c>
      <c r="FA37" s="47">
        <v>9</v>
      </c>
      <c r="FB37" s="47">
        <v>2</v>
      </c>
      <c r="FC37" s="47">
        <v>9</v>
      </c>
      <c r="FD37" s="47">
        <v>5</v>
      </c>
      <c r="FE37" s="115">
        <f>SUM(EX37:FD37)</f>
        <v>76</v>
      </c>
      <c r="FF37" s="87">
        <v>0</v>
      </c>
      <c r="FG37" s="47">
        <v>1</v>
      </c>
      <c r="FH37" s="47">
        <v>73</v>
      </c>
      <c r="FI37" s="47">
        <v>126</v>
      </c>
      <c r="FJ37" s="47">
        <v>201</v>
      </c>
      <c r="FK37" s="47">
        <v>305</v>
      </c>
      <c r="FL37" s="47">
        <v>340</v>
      </c>
      <c r="FM37" s="25">
        <f>SUM(FF37:FL37)</f>
        <v>1046</v>
      </c>
      <c r="FN37" s="47">
        <v>0</v>
      </c>
      <c r="FO37" s="47">
        <v>1</v>
      </c>
      <c r="FP37" s="47">
        <v>45</v>
      </c>
      <c r="FQ37" s="47">
        <v>76</v>
      </c>
      <c r="FR37" s="47">
        <v>118</v>
      </c>
      <c r="FS37" s="47">
        <v>181</v>
      </c>
      <c r="FT37" s="47">
        <v>162</v>
      </c>
      <c r="FU37" s="25">
        <f>SUM(FN37:FT37)</f>
        <v>583</v>
      </c>
      <c r="FV37" s="25"/>
      <c r="FW37" s="25"/>
      <c r="FX37" s="47">
        <v>27</v>
      </c>
      <c r="FY37" s="47">
        <v>45</v>
      </c>
      <c r="FZ37" s="47">
        <v>71</v>
      </c>
      <c r="GA37" s="47">
        <v>80</v>
      </c>
      <c r="GB37" s="47">
        <v>46</v>
      </c>
      <c r="GC37" s="26">
        <f>SUM(FV37:GB37)</f>
        <v>269</v>
      </c>
      <c r="GD37" s="68"/>
      <c r="GE37" s="18"/>
      <c r="GF37" s="47">
        <v>1</v>
      </c>
      <c r="GG37" s="47">
        <v>5</v>
      </c>
      <c r="GH37" s="47">
        <v>12</v>
      </c>
      <c r="GI37" s="47">
        <v>44</v>
      </c>
      <c r="GJ37" s="47">
        <v>132</v>
      </c>
      <c r="GK37" s="115">
        <f>SUM(GD37:GJ37)</f>
        <v>194</v>
      </c>
      <c r="GL37" s="68">
        <f t="shared" si="49"/>
        <v>0</v>
      </c>
      <c r="GM37" s="68">
        <f t="shared" si="72"/>
        <v>965</v>
      </c>
      <c r="GN37" s="68">
        <f t="shared" si="73"/>
        <v>3526</v>
      </c>
      <c r="GO37" s="68">
        <f t="shared" si="74"/>
        <v>2057</v>
      </c>
      <c r="GP37" s="68">
        <f t="shared" si="75"/>
        <v>1600</v>
      </c>
      <c r="GQ37" s="68">
        <f t="shared" si="76"/>
        <v>1627</v>
      </c>
      <c r="GR37" s="68">
        <f t="shared" si="77"/>
        <v>1396</v>
      </c>
      <c r="GS37" s="26">
        <f>SUM(GL37:GR37)</f>
        <v>11171</v>
      </c>
    </row>
    <row r="38" spans="1:201" s="12" customFormat="1" ht="18" customHeight="1">
      <c r="A38" s="17" t="s">
        <v>47</v>
      </c>
      <c r="B38" s="27"/>
      <c r="C38" s="18">
        <f t="shared" si="43"/>
        <v>473</v>
      </c>
      <c r="D38" s="18">
        <f t="shared" si="78"/>
        <v>1268</v>
      </c>
      <c r="E38" s="18">
        <f t="shared" si="79"/>
        <v>800</v>
      </c>
      <c r="F38" s="18">
        <f t="shared" si="80"/>
        <v>753</v>
      </c>
      <c r="G38" s="18">
        <f t="shared" si="81"/>
        <v>558</v>
      </c>
      <c r="H38" s="18">
        <f t="shared" si="82"/>
        <v>400</v>
      </c>
      <c r="I38" s="26">
        <f t="shared" si="1"/>
        <v>4252</v>
      </c>
      <c r="J38" s="27"/>
      <c r="K38" s="18">
        <v>241</v>
      </c>
      <c r="L38" s="18">
        <v>684</v>
      </c>
      <c r="M38" s="18">
        <v>458</v>
      </c>
      <c r="N38" s="18">
        <v>437</v>
      </c>
      <c r="O38" s="18">
        <v>341</v>
      </c>
      <c r="P38" s="18">
        <v>226</v>
      </c>
      <c r="Q38" s="25">
        <f t="shared" si="3"/>
        <v>2387</v>
      </c>
      <c r="R38" s="25"/>
      <c r="S38" s="18">
        <v>141</v>
      </c>
      <c r="T38" s="18">
        <v>314</v>
      </c>
      <c r="U38" s="18">
        <v>180</v>
      </c>
      <c r="V38" s="18">
        <v>135</v>
      </c>
      <c r="W38" s="18">
        <v>90</v>
      </c>
      <c r="X38" s="18">
        <v>55</v>
      </c>
      <c r="Y38" s="27">
        <f t="shared" si="5"/>
        <v>915</v>
      </c>
      <c r="Z38" s="25"/>
      <c r="AA38" s="18">
        <v>0</v>
      </c>
      <c r="AB38" s="18">
        <v>2</v>
      </c>
      <c r="AC38" s="18">
        <v>2</v>
      </c>
      <c r="AD38" s="18">
        <v>14</v>
      </c>
      <c r="AE38" s="18">
        <v>23</v>
      </c>
      <c r="AF38" s="18">
        <v>36</v>
      </c>
      <c r="AG38" s="27">
        <f t="shared" si="7"/>
        <v>77</v>
      </c>
      <c r="AH38" s="25"/>
      <c r="AI38" s="47">
        <v>10</v>
      </c>
      <c r="AJ38" s="47">
        <v>30</v>
      </c>
      <c r="AK38" s="47">
        <v>18</v>
      </c>
      <c r="AL38" s="47">
        <v>22</v>
      </c>
      <c r="AM38" s="47">
        <v>29</v>
      </c>
      <c r="AN38" s="47">
        <v>39</v>
      </c>
      <c r="AO38" s="27">
        <f t="shared" si="9"/>
        <v>148</v>
      </c>
      <c r="AP38" s="25"/>
      <c r="AQ38" s="47">
        <v>0</v>
      </c>
      <c r="AR38" s="47">
        <v>0</v>
      </c>
      <c r="AS38" s="47">
        <v>0</v>
      </c>
      <c r="AT38" s="47">
        <v>0</v>
      </c>
      <c r="AU38" s="47">
        <v>2</v>
      </c>
      <c r="AV38" s="47">
        <v>1</v>
      </c>
      <c r="AW38" s="27">
        <f t="shared" si="11"/>
        <v>3</v>
      </c>
      <c r="AX38" s="25"/>
      <c r="AY38" s="18">
        <v>33</v>
      </c>
      <c r="AZ38" s="18">
        <v>112</v>
      </c>
      <c r="BA38" s="18">
        <v>81</v>
      </c>
      <c r="BB38" s="18">
        <v>70</v>
      </c>
      <c r="BC38" s="18">
        <v>41</v>
      </c>
      <c r="BD38" s="18">
        <v>11</v>
      </c>
      <c r="BE38" s="27">
        <f t="shared" si="13"/>
        <v>348</v>
      </c>
      <c r="BF38" s="25"/>
      <c r="BG38" s="47">
        <v>16</v>
      </c>
      <c r="BH38" s="47">
        <v>73</v>
      </c>
      <c r="BI38" s="47">
        <v>48</v>
      </c>
      <c r="BJ38" s="47">
        <v>54</v>
      </c>
      <c r="BK38" s="47">
        <v>40</v>
      </c>
      <c r="BL38" s="47">
        <v>7</v>
      </c>
      <c r="BM38" s="27">
        <f t="shared" si="15"/>
        <v>238</v>
      </c>
      <c r="BN38" s="25"/>
      <c r="BO38" s="18">
        <v>41</v>
      </c>
      <c r="BP38" s="18">
        <v>153</v>
      </c>
      <c r="BQ38" s="18">
        <v>129</v>
      </c>
      <c r="BR38" s="18">
        <v>142</v>
      </c>
      <c r="BS38" s="18">
        <v>116</v>
      </c>
      <c r="BT38" s="18">
        <v>77</v>
      </c>
      <c r="BU38" s="26">
        <f t="shared" si="17"/>
        <v>658</v>
      </c>
      <c r="BV38" s="27"/>
      <c r="BW38" s="47">
        <v>1</v>
      </c>
      <c r="BX38" s="47">
        <v>23</v>
      </c>
      <c r="BY38" s="47">
        <v>20</v>
      </c>
      <c r="BZ38" s="47">
        <v>39</v>
      </c>
      <c r="CA38" s="47">
        <v>36</v>
      </c>
      <c r="CB38" s="47">
        <v>25</v>
      </c>
      <c r="CC38" s="25">
        <f t="shared" si="19"/>
        <v>144</v>
      </c>
      <c r="CD38" s="25"/>
      <c r="CE38" s="47">
        <v>1</v>
      </c>
      <c r="CF38" s="47">
        <v>12</v>
      </c>
      <c r="CG38" s="47">
        <v>15</v>
      </c>
      <c r="CH38" s="47">
        <v>27</v>
      </c>
      <c r="CI38" s="47">
        <v>20</v>
      </c>
      <c r="CJ38" s="47">
        <v>19</v>
      </c>
      <c r="CK38" s="25">
        <f t="shared" si="21"/>
        <v>94</v>
      </c>
      <c r="CL38" s="25"/>
      <c r="CM38" s="47">
        <v>0</v>
      </c>
      <c r="CN38" s="47">
        <v>8</v>
      </c>
      <c r="CO38" s="47">
        <v>4</v>
      </c>
      <c r="CP38" s="47">
        <v>10</v>
      </c>
      <c r="CQ38" s="47">
        <v>11</v>
      </c>
      <c r="CR38" s="47">
        <v>2</v>
      </c>
      <c r="CS38" s="25">
        <f t="shared" si="23"/>
        <v>35</v>
      </c>
      <c r="CT38" s="25"/>
      <c r="CU38" s="47">
        <v>0</v>
      </c>
      <c r="CV38" s="47">
        <v>3</v>
      </c>
      <c r="CW38" s="47">
        <v>1</v>
      </c>
      <c r="CX38" s="47">
        <v>2</v>
      </c>
      <c r="CY38" s="47">
        <v>5</v>
      </c>
      <c r="CZ38" s="47">
        <v>4</v>
      </c>
      <c r="DA38" s="26">
        <f t="shared" si="25"/>
        <v>15</v>
      </c>
      <c r="DB38" s="27"/>
      <c r="DC38" s="18">
        <v>225</v>
      </c>
      <c r="DD38" s="18">
        <v>540</v>
      </c>
      <c r="DE38" s="18">
        <v>313</v>
      </c>
      <c r="DF38" s="18">
        <v>265</v>
      </c>
      <c r="DG38" s="18">
        <v>177</v>
      </c>
      <c r="DH38" s="18">
        <v>146</v>
      </c>
      <c r="DI38" s="25">
        <f t="shared" si="27"/>
        <v>1666</v>
      </c>
      <c r="DJ38" s="25"/>
      <c r="DK38" s="47">
        <v>16</v>
      </c>
      <c r="DL38" s="47">
        <v>55</v>
      </c>
      <c r="DM38" s="47">
        <v>53</v>
      </c>
      <c r="DN38" s="47">
        <v>31</v>
      </c>
      <c r="DO38" s="47">
        <v>37</v>
      </c>
      <c r="DP38" s="47">
        <v>59</v>
      </c>
      <c r="DQ38" s="25">
        <f t="shared" si="29"/>
        <v>251</v>
      </c>
      <c r="DR38" s="25"/>
      <c r="DS38" s="25"/>
      <c r="DT38" s="47">
        <v>2</v>
      </c>
      <c r="DU38" s="47">
        <v>8</v>
      </c>
      <c r="DV38" s="47">
        <v>5</v>
      </c>
      <c r="DW38" s="47">
        <v>1</v>
      </c>
      <c r="DX38" s="47">
        <v>0</v>
      </c>
      <c r="DY38" s="25">
        <f t="shared" si="31"/>
        <v>16</v>
      </c>
      <c r="DZ38" s="25"/>
      <c r="EA38" s="47">
        <v>4</v>
      </c>
      <c r="EB38" s="47">
        <v>11</v>
      </c>
      <c r="EC38" s="47">
        <v>1</v>
      </c>
      <c r="ED38" s="47">
        <v>3</v>
      </c>
      <c r="EE38" s="47">
        <v>4</v>
      </c>
      <c r="EF38" s="47">
        <v>3</v>
      </c>
      <c r="EG38" s="25">
        <f>SUM(DZ38:EF38)</f>
        <v>26</v>
      </c>
      <c r="EH38" s="25"/>
      <c r="EI38" s="18">
        <v>205</v>
      </c>
      <c r="EJ38" s="18">
        <v>472</v>
      </c>
      <c r="EK38" s="18">
        <v>251</v>
      </c>
      <c r="EL38" s="18">
        <v>226</v>
      </c>
      <c r="EM38" s="18">
        <v>135</v>
      </c>
      <c r="EN38" s="18">
        <v>84</v>
      </c>
      <c r="EO38" s="26">
        <f>SUM(EH38:EN38)</f>
        <v>1373</v>
      </c>
      <c r="EP38" s="27"/>
      <c r="EQ38" s="47">
        <v>5</v>
      </c>
      <c r="ER38" s="47">
        <v>9</v>
      </c>
      <c r="ES38" s="47">
        <v>4</v>
      </c>
      <c r="ET38" s="47">
        <v>10</v>
      </c>
      <c r="EU38" s="47">
        <v>3</v>
      </c>
      <c r="EV38" s="47">
        <v>0</v>
      </c>
      <c r="EW38" s="26">
        <f>SUM(EP38:EV38)</f>
        <v>31</v>
      </c>
      <c r="EX38" s="27"/>
      <c r="EY38" s="47">
        <v>1</v>
      </c>
      <c r="EZ38" s="47">
        <v>12</v>
      </c>
      <c r="FA38" s="47">
        <v>5</v>
      </c>
      <c r="FB38" s="47">
        <v>2</v>
      </c>
      <c r="FC38" s="47">
        <v>1</v>
      </c>
      <c r="FD38" s="47">
        <v>3</v>
      </c>
      <c r="FE38" s="115">
        <f>SUM(EX38:FD38)</f>
        <v>24</v>
      </c>
      <c r="FF38" s="87">
        <v>0</v>
      </c>
      <c r="FG38" s="47">
        <v>3</v>
      </c>
      <c r="FH38" s="47">
        <v>68</v>
      </c>
      <c r="FI38" s="47">
        <v>79</v>
      </c>
      <c r="FJ38" s="47">
        <v>127</v>
      </c>
      <c r="FK38" s="47">
        <v>161</v>
      </c>
      <c r="FL38" s="47">
        <v>132</v>
      </c>
      <c r="FM38" s="25">
        <f>SUM(FF38:FL38)</f>
        <v>570</v>
      </c>
      <c r="FN38" s="47">
        <v>0</v>
      </c>
      <c r="FO38" s="47">
        <v>3</v>
      </c>
      <c r="FP38" s="47">
        <v>48</v>
      </c>
      <c r="FQ38" s="47">
        <v>37</v>
      </c>
      <c r="FR38" s="47">
        <v>64</v>
      </c>
      <c r="FS38" s="47">
        <v>88</v>
      </c>
      <c r="FT38" s="47">
        <v>65</v>
      </c>
      <c r="FU38" s="25">
        <f>SUM(FN38:FT38)</f>
        <v>305</v>
      </c>
      <c r="FV38" s="25"/>
      <c r="FW38" s="25"/>
      <c r="FX38" s="47">
        <v>17</v>
      </c>
      <c r="FY38" s="47">
        <v>39</v>
      </c>
      <c r="FZ38" s="47">
        <v>46</v>
      </c>
      <c r="GA38" s="47">
        <v>42</v>
      </c>
      <c r="GB38" s="47">
        <v>22</v>
      </c>
      <c r="GC38" s="26">
        <f>SUM(FV38:GB38)</f>
        <v>166</v>
      </c>
      <c r="GD38" s="68"/>
      <c r="GE38" s="18"/>
      <c r="GF38" s="47">
        <v>3</v>
      </c>
      <c r="GG38" s="47">
        <v>3</v>
      </c>
      <c r="GH38" s="47">
        <v>17</v>
      </c>
      <c r="GI38" s="47">
        <v>31</v>
      </c>
      <c r="GJ38" s="47">
        <v>45</v>
      </c>
      <c r="GK38" s="115">
        <f>SUM(GD38:GJ38)</f>
        <v>99</v>
      </c>
      <c r="GL38" s="68">
        <f t="shared" si="49"/>
        <v>0</v>
      </c>
      <c r="GM38" s="68">
        <f t="shared" si="72"/>
        <v>476</v>
      </c>
      <c r="GN38" s="68">
        <f t="shared" si="73"/>
        <v>1336</v>
      </c>
      <c r="GO38" s="68">
        <f t="shared" si="74"/>
        <v>879</v>
      </c>
      <c r="GP38" s="68">
        <f t="shared" si="75"/>
        <v>880</v>
      </c>
      <c r="GQ38" s="68">
        <f t="shared" si="76"/>
        <v>719</v>
      </c>
      <c r="GR38" s="68">
        <f t="shared" si="77"/>
        <v>532</v>
      </c>
      <c r="GS38" s="26">
        <f>SUM(GL38:GR38)</f>
        <v>4822</v>
      </c>
    </row>
    <row r="39" spans="1:201" s="12" customFormat="1" ht="18" customHeight="1">
      <c r="A39" s="17" t="s">
        <v>48</v>
      </c>
      <c r="B39" s="27"/>
      <c r="C39" s="18">
        <f t="shared" si="43"/>
        <v>947</v>
      </c>
      <c r="D39" s="18">
        <f t="shared" si="78"/>
        <v>3419</v>
      </c>
      <c r="E39" s="18">
        <f t="shared" si="79"/>
        <v>1772</v>
      </c>
      <c r="F39" s="18">
        <f t="shared" si="80"/>
        <v>1277</v>
      </c>
      <c r="G39" s="18">
        <f t="shared" si="81"/>
        <v>895</v>
      </c>
      <c r="H39" s="18">
        <f t="shared" si="82"/>
        <v>1091</v>
      </c>
      <c r="I39" s="26">
        <f t="shared" si="1"/>
        <v>9401</v>
      </c>
      <c r="J39" s="27"/>
      <c r="K39" s="18">
        <v>472</v>
      </c>
      <c r="L39" s="18">
        <v>1938</v>
      </c>
      <c r="M39" s="18">
        <v>1069</v>
      </c>
      <c r="N39" s="18">
        <v>764</v>
      </c>
      <c r="O39" s="18">
        <v>558</v>
      </c>
      <c r="P39" s="18">
        <v>700</v>
      </c>
      <c r="Q39" s="25">
        <f t="shared" si="3"/>
        <v>5501</v>
      </c>
      <c r="R39" s="25"/>
      <c r="S39" s="18">
        <v>369</v>
      </c>
      <c r="T39" s="18">
        <v>1002</v>
      </c>
      <c r="U39" s="18">
        <v>396</v>
      </c>
      <c r="V39" s="18">
        <v>234</v>
      </c>
      <c r="W39" s="18">
        <v>166</v>
      </c>
      <c r="X39" s="18">
        <v>190</v>
      </c>
      <c r="Y39" s="27">
        <f t="shared" si="5"/>
        <v>2357</v>
      </c>
      <c r="Z39" s="25"/>
      <c r="AA39" s="18">
        <v>0</v>
      </c>
      <c r="AB39" s="18">
        <v>5</v>
      </c>
      <c r="AC39" s="18">
        <v>10</v>
      </c>
      <c r="AD39" s="18">
        <v>13</v>
      </c>
      <c r="AE39" s="18">
        <v>26</v>
      </c>
      <c r="AF39" s="18">
        <v>91</v>
      </c>
      <c r="AG39" s="27">
        <f t="shared" si="7"/>
        <v>145</v>
      </c>
      <c r="AH39" s="25"/>
      <c r="AI39" s="47">
        <v>4</v>
      </c>
      <c r="AJ39" s="47">
        <v>101</v>
      </c>
      <c r="AK39" s="47">
        <v>91</v>
      </c>
      <c r="AL39" s="47">
        <v>75</v>
      </c>
      <c r="AM39" s="47">
        <v>62</v>
      </c>
      <c r="AN39" s="47">
        <v>130</v>
      </c>
      <c r="AO39" s="27">
        <f t="shared" si="9"/>
        <v>463</v>
      </c>
      <c r="AP39" s="25"/>
      <c r="AQ39" s="47">
        <v>0</v>
      </c>
      <c r="AR39" s="47">
        <v>0</v>
      </c>
      <c r="AS39" s="47">
        <v>2</v>
      </c>
      <c r="AT39" s="47">
        <v>4</v>
      </c>
      <c r="AU39" s="47">
        <v>0</v>
      </c>
      <c r="AV39" s="47">
        <v>2</v>
      </c>
      <c r="AW39" s="27">
        <f t="shared" si="11"/>
        <v>8</v>
      </c>
      <c r="AX39" s="25"/>
      <c r="AY39" s="18">
        <v>37</v>
      </c>
      <c r="AZ39" s="18">
        <v>281</v>
      </c>
      <c r="BA39" s="18">
        <v>195</v>
      </c>
      <c r="BB39" s="18">
        <v>139</v>
      </c>
      <c r="BC39" s="18">
        <v>79</v>
      </c>
      <c r="BD39" s="18">
        <v>49</v>
      </c>
      <c r="BE39" s="27">
        <f t="shared" si="13"/>
        <v>780</v>
      </c>
      <c r="BF39" s="25"/>
      <c r="BG39" s="47">
        <v>6</v>
      </c>
      <c r="BH39" s="47">
        <v>131</v>
      </c>
      <c r="BI39" s="47">
        <v>89</v>
      </c>
      <c r="BJ39" s="47">
        <v>62</v>
      </c>
      <c r="BK39" s="47">
        <v>50</v>
      </c>
      <c r="BL39" s="47">
        <v>14</v>
      </c>
      <c r="BM39" s="27">
        <f t="shared" si="15"/>
        <v>352</v>
      </c>
      <c r="BN39" s="25"/>
      <c r="BO39" s="18">
        <v>56</v>
      </c>
      <c r="BP39" s="18">
        <v>418</v>
      </c>
      <c r="BQ39" s="18">
        <v>286</v>
      </c>
      <c r="BR39" s="18">
        <v>237</v>
      </c>
      <c r="BS39" s="18">
        <v>175</v>
      </c>
      <c r="BT39" s="18">
        <v>224</v>
      </c>
      <c r="BU39" s="26">
        <f t="shared" si="17"/>
        <v>1396</v>
      </c>
      <c r="BV39" s="27"/>
      <c r="BW39" s="47">
        <v>1</v>
      </c>
      <c r="BX39" s="47">
        <v>29</v>
      </c>
      <c r="BY39" s="47">
        <v>35</v>
      </c>
      <c r="BZ39" s="47">
        <v>56</v>
      </c>
      <c r="CA39" s="47">
        <v>43</v>
      </c>
      <c r="CB39" s="47">
        <v>45</v>
      </c>
      <c r="CC39" s="25">
        <f t="shared" si="19"/>
        <v>209</v>
      </c>
      <c r="CD39" s="25"/>
      <c r="CE39" s="47">
        <v>1</v>
      </c>
      <c r="CF39" s="47">
        <v>22</v>
      </c>
      <c r="CG39" s="47">
        <v>26</v>
      </c>
      <c r="CH39" s="47">
        <v>44</v>
      </c>
      <c r="CI39" s="47">
        <v>34</v>
      </c>
      <c r="CJ39" s="47">
        <v>36</v>
      </c>
      <c r="CK39" s="25">
        <f t="shared" si="21"/>
        <v>163</v>
      </c>
      <c r="CL39" s="25"/>
      <c r="CM39" s="47">
        <v>0</v>
      </c>
      <c r="CN39" s="47">
        <v>7</v>
      </c>
      <c r="CO39" s="47">
        <v>8</v>
      </c>
      <c r="CP39" s="47">
        <v>12</v>
      </c>
      <c r="CQ39" s="47">
        <v>9</v>
      </c>
      <c r="CR39" s="47">
        <v>9</v>
      </c>
      <c r="CS39" s="25">
        <f t="shared" si="23"/>
        <v>45</v>
      </c>
      <c r="CT39" s="25"/>
      <c r="CU39" s="47">
        <v>0</v>
      </c>
      <c r="CV39" s="47">
        <v>0</v>
      </c>
      <c r="CW39" s="47">
        <v>1</v>
      </c>
      <c r="CX39" s="47">
        <v>0</v>
      </c>
      <c r="CY39" s="47">
        <v>0</v>
      </c>
      <c r="CZ39" s="47">
        <v>0</v>
      </c>
      <c r="DA39" s="26">
        <f t="shared" si="25"/>
        <v>1</v>
      </c>
      <c r="DB39" s="27"/>
      <c r="DC39" s="18">
        <v>458</v>
      </c>
      <c r="DD39" s="18">
        <v>1412</v>
      </c>
      <c r="DE39" s="18">
        <v>655</v>
      </c>
      <c r="DF39" s="18">
        <v>440</v>
      </c>
      <c r="DG39" s="18">
        <v>290</v>
      </c>
      <c r="DH39" s="18">
        <v>342</v>
      </c>
      <c r="DI39" s="25">
        <f t="shared" si="27"/>
        <v>3597</v>
      </c>
      <c r="DJ39" s="25"/>
      <c r="DK39" s="47">
        <v>15</v>
      </c>
      <c r="DL39" s="47">
        <v>64</v>
      </c>
      <c r="DM39" s="47">
        <v>65</v>
      </c>
      <c r="DN39" s="47">
        <v>61</v>
      </c>
      <c r="DO39" s="47">
        <v>61</v>
      </c>
      <c r="DP39" s="47">
        <v>114</v>
      </c>
      <c r="DQ39" s="25">
        <f t="shared" si="29"/>
        <v>380</v>
      </c>
      <c r="DR39" s="25"/>
      <c r="DS39" s="25"/>
      <c r="DT39" s="47">
        <v>2</v>
      </c>
      <c r="DU39" s="47">
        <v>13</v>
      </c>
      <c r="DV39" s="47">
        <v>10</v>
      </c>
      <c r="DW39" s="47">
        <v>3</v>
      </c>
      <c r="DX39" s="47">
        <v>1</v>
      </c>
      <c r="DY39" s="25">
        <f t="shared" si="31"/>
        <v>29</v>
      </c>
      <c r="DZ39" s="25"/>
      <c r="EA39" s="47">
        <v>21</v>
      </c>
      <c r="EB39" s="47">
        <v>50</v>
      </c>
      <c r="EC39" s="47">
        <v>41</v>
      </c>
      <c r="ED39" s="47">
        <v>36</v>
      </c>
      <c r="EE39" s="47">
        <v>29</v>
      </c>
      <c r="EF39" s="47">
        <v>20</v>
      </c>
      <c r="EG39" s="25">
        <f>SUM(DZ39:EF39)</f>
        <v>197</v>
      </c>
      <c r="EH39" s="25"/>
      <c r="EI39" s="18">
        <v>422</v>
      </c>
      <c r="EJ39" s="18">
        <v>1296</v>
      </c>
      <c r="EK39" s="18">
        <v>536</v>
      </c>
      <c r="EL39" s="18">
        <v>333</v>
      </c>
      <c r="EM39" s="18">
        <v>197</v>
      </c>
      <c r="EN39" s="18">
        <v>207</v>
      </c>
      <c r="EO39" s="26">
        <f>SUM(EH39:EN39)</f>
        <v>2991</v>
      </c>
      <c r="EP39" s="27"/>
      <c r="EQ39" s="47">
        <v>5</v>
      </c>
      <c r="ER39" s="47">
        <v>24</v>
      </c>
      <c r="ES39" s="47">
        <v>3</v>
      </c>
      <c r="ET39" s="47">
        <v>10</v>
      </c>
      <c r="EU39" s="47">
        <v>2</v>
      </c>
      <c r="EV39" s="47">
        <v>4</v>
      </c>
      <c r="EW39" s="26">
        <f>SUM(EP39:EV39)</f>
        <v>48</v>
      </c>
      <c r="EX39" s="27"/>
      <c r="EY39" s="47">
        <v>11</v>
      </c>
      <c r="EZ39" s="47">
        <v>16</v>
      </c>
      <c r="FA39" s="47">
        <v>10</v>
      </c>
      <c r="FB39" s="47">
        <v>7</v>
      </c>
      <c r="FC39" s="47">
        <v>2</v>
      </c>
      <c r="FD39" s="47">
        <v>0</v>
      </c>
      <c r="FE39" s="115">
        <f>SUM(EX39:FD39)</f>
        <v>46</v>
      </c>
      <c r="FF39" s="87">
        <v>0</v>
      </c>
      <c r="FG39" s="47">
        <v>2</v>
      </c>
      <c r="FH39" s="47">
        <v>41</v>
      </c>
      <c r="FI39" s="47">
        <v>128</v>
      </c>
      <c r="FJ39" s="47">
        <v>166</v>
      </c>
      <c r="FK39" s="47">
        <v>256</v>
      </c>
      <c r="FL39" s="47">
        <v>328</v>
      </c>
      <c r="FM39" s="25">
        <f>SUM(FF39:FL39)</f>
        <v>921</v>
      </c>
      <c r="FN39" s="47">
        <v>0</v>
      </c>
      <c r="FO39" s="47">
        <v>2</v>
      </c>
      <c r="FP39" s="47">
        <v>23</v>
      </c>
      <c r="FQ39" s="47">
        <v>53</v>
      </c>
      <c r="FR39" s="47">
        <v>81</v>
      </c>
      <c r="FS39" s="47">
        <v>137</v>
      </c>
      <c r="FT39" s="47">
        <v>132</v>
      </c>
      <c r="FU39" s="25">
        <f>SUM(FN39:FT39)</f>
        <v>428</v>
      </c>
      <c r="FV39" s="25"/>
      <c r="FW39" s="25"/>
      <c r="FX39" s="47">
        <v>18</v>
      </c>
      <c r="FY39" s="47">
        <v>64</v>
      </c>
      <c r="FZ39" s="47">
        <v>76</v>
      </c>
      <c r="GA39" s="47">
        <v>71</v>
      </c>
      <c r="GB39" s="47">
        <v>46</v>
      </c>
      <c r="GC39" s="26">
        <f>SUM(FV39:GB39)</f>
        <v>275</v>
      </c>
      <c r="GD39" s="68"/>
      <c r="GE39" s="18"/>
      <c r="GF39" s="47">
        <v>0</v>
      </c>
      <c r="GG39" s="47">
        <v>11</v>
      </c>
      <c r="GH39" s="47">
        <v>9</v>
      </c>
      <c r="GI39" s="47">
        <v>48</v>
      </c>
      <c r="GJ39" s="47">
        <v>150</v>
      </c>
      <c r="GK39" s="115">
        <f>SUM(GD39:GJ39)</f>
        <v>218</v>
      </c>
      <c r="GL39" s="68">
        <f t="shared" si="49"/>
        <v>0</v>
      </c>
      <c r="GM39" s="68">
        <f t="shared" si="72"/>
        <v>949</v>
      </c>
      <c r="GN39" s="68">
        <f t="shared" si="73"/>
        <v>3460</v>
      </c>
      <c r="GO39" s="68">
        <f t="shared" si="74"/>
        <v>1900</v>
      </c>
      <c r="GP39" s="68">
        <f t="shared" si="75"/>
        <v>1443</v>
      </c>
      <c r="GQ39" s="68">
        <f t="shared" si="76"/>
        <v>1151</v>
      </c>
      <c r="GR39" s="68">
        <f t="shared" si="77"/>
        <v>1419</v>
      </c>
      <c r="GS39" s="26">
        <f>SUM(GL39:GR39)</f>
        <v>10322</v>
      </c>
    </row>
    <row r="40" spans="1:201" s="12" customFormat="1" ht="18" customHeight="1">
      <c r="A40" s="17" t="s">
        <v>49</v>
      </c>
      <c r="B40" s="27"/>
      <c r="C40" s="18">
        <f t="shared" si="43"/>
        <v>1131</v>
      </c>
      <c r="D40" s="18">
        <f t="shared" si="78"/>
        <v>5971</v>
      </c>
      <c r="E40" s="18">
        <f t="shared" si="79"/>
        <v>3787</v>
      </c>
      <c r="F40" s="18">
        <f t="shared" si="80"/>
        <v>3123</v>
      </c>
      <c r="G40" s="18">
        <f t="shared" si="81"/>
        <v>2527</v>
      </c>
      <c r="H40" s="18">
        <f t="shared" si="82"/>
        <v>2554</v>
      </c>
      <c r="I40" s="26">
        <f t="shared" si="1"/>
        <v>19093</v>
      </c>
      <c r="J40" s="27"/>
      <c r="K40" s="18">
        <v>580</v>
      </c>
      <c r="L40" s="18">
        <v>3321</v>
      </c>
      <c r="M40" s="18">
        <v>2129</v>
      </c>
      <c r="N40" s="18">
        <v>1783</v>
      </c>
      <c r="O40" s="18">
        <v>1486</v>
      </c>
      <c r="P40" s="18">
        <v>1555</v>
      </c>
      <c r="Q40" s="25">
        <f t="shared" si="3"/>
        <v>10854</v>
      </c>
      <c r="R40" s="25"/>
      <c r="S40" s="18">
        <v>379</v>
      </c>
      <c r="T40" s="18">
        <v>1588</v>
      </c>
      <c r="U40" s="18">
        <v>715</v>
      </c>
      <c r="V40" s="18">
        <v>467</v>
      </c>
      <c r="W40" s="18">
        <v>366</v>
      </c>
      <c r="X40" s="18">
        <v>394</v>
      </c>
      <c r="Y40" s="27">
        <f t="shared" si="5"/>
        <v>3909</v>
      </c>
      <c r="Z40" s="25"/>
      <c r="AA40" s="18">
        <v>1</v>
      </c>
      <c r="AB40" s="18">
        <v>4</v>
      </c>
      <c r="AC40" s="18">
        <v>14</v>
      </c>
      <c r="AD40" s="18">
        <v>33</v>
      </c>
      <c r="AE40" s="18">
        <v>81</v>
      </c>
      <c r="AF40" s="18">
        <v>153</v>
      </c>
      <c r="AG40" s="27">
        <f t="shared" si="7"/>
        <v>286</v>
      </c>
      <c r="AH40" s="25"/>
      <c r="AI40" s="47">
        <v>8</v>
      </c>
      <c r="AJ40" s="47">
        <v>97</v>
      </c>
      <c r="AK40" s="47">
        <v>128</v>
      </c>
      <c r="AL40" s="47">
        <v>143</v>
      </c>
      <c r="AM40" s="47">
        <v>128</v>
      </c>
      <c r="AN40" s="47">
        <v>239</v>
      </c>
      <c r="AO40" s="27">
        <f t="shared" si="9"/>
        <v>743</v>
      </c>
      <c r="AP40" s="25"/>
      <c r="AQ40" s="47">
        <v>0</v>
      </c>
      <c r="AR40" s="47">
        <v>4</v>
      </c>
      <c r="AS40" s="47">
        <v>1</v>
      </c>
      <c r="AT40" s="47">
        <v>2</v>
      </c>
      <c r="AU40" s="47">
        <v>5</v>
      </c>
      <c r="AV40" s="47">
        <v>6</v>
      </c>
      <c r="AW40" s="27">
        <f t="shared" si="11"/>
        <v>18</v>
      </c>
      <c r="AX40" s="25"/>
      <c r="AY40" s="18">
        <v>107</v>
      </c>
      <c r="AZ40" s="18">
        <v>887</v>
      </c>
      <c r="BA40" s="18">
        <v>673</v>
      </c>
      <c r="BB40" s="18">
        <v>545</v>
      </c>
      <c r="BC40" s="18">
        <v>405</v>
      </c>
      <c r="BD40" s="18">
        <v>270</v>
      </c>
      <c r="BE40" s="27">
        <f t="shared" si="13"/>
        <v>2887</v>
      </c>
      <c r="BF40" s="25"/>
      <c r="BG40" s="47">
        <v>10</v>
      </c>
      <c r="BH40" s="47">
        <v>121</v>
      </c>
      <c r="BI40" s="47">
        <v>121</v>
      </c>
      <c r="BJ40" s="47">
        <v>121</v>
      </c>
      <c r="BK40" s="47">
        <v>90</v>
      </c>
      <c r="BL40" s="47">
        <v>48</v>
      </c>
      <c r="BM40" s="27">
        <f t="shared" si="15"/>
        <v>511</v>
      </c>
      <c r="BN40" s="25"/>
      <c r="BO40" s="18">
        <v>75</v>
      </c>
      <c r="BP40" s="18">
        <v>620</v>
      </c>
      <c r="BQ40" s="18">
        <v>477</v>
      </c>
      <c r="BR40" s="18">
        <v>472</v>
      </c>
      <c r="BS40" s="18">
        <v>411</v>
      </c>
      <c r="BT40" s="18">
        <v>445</v>
      </c>
      <c r="BU40" s="26">
        <f t="shared" si="17"/>
        <v>2500</v>
      </c>
      <c r="BV40" s="27"/>
      <c r="BW40" s="47">
        <v>3</v>
      </c>
      <c r="BX40" s="47">
        <v>110</v>
      </c>
      <c r="BY40" s="47">
        <v>159</v>
      </c>
      <c r="BZ40" s="47">
        <v>199</v>
      </c>
      <c r="CA40" s="47">
        <v>224</v>
      </c>
      <c r="CB40" s="47">
        <v>216</v>
      </c>
      <c r="CC40" s="25">
        <f t="shared" si="19"/>
        <v>911</v>
      </c>
      <c r="CD40" s="25"/>
      <c r="CE40" s="47">
        <v>3</v>
      </c>
      <c r="CF40" s="47">
        <v>102</v>
      </c>
      <c r="CG40" s="47">
        <v>148</v>
      </c>
      <c r="CH40" s="47">
        <v>188</v>
      </c>
      <c r="CI40" s="47">
        <v>200</v>
      </c>
      <c r="CJ40" s="47">
        <v>205</v>
      </c>
      <c r="CK40" s="25">
        <f t="shared" si="21"/>
        <v>846</v>
      </c>
      <c r="CL40" s="25"/>
      <c r="CM40" s="47">
        <v>0</v>
      </c>
      <c r="CN40" s="47">
        <v>7</v>
      </c>
      <c r="CO40" s="47">
        <v>11</v>
      </c>
      <c r="CP40" s="47">
        <v>11</v>
      </c>
      <c r="CQ40" s="47">
        <v>24</v>
      </c>
      <c r="CR40" s="47">
        <v>11</v>
      </c>
      <c r="CS40" s="25">
        <f t="shared" si="23"/>
        <v>64</v>
      </c>
      <c r="CT40" s="25"/>
      <c r="CU40" s="47">
        <v>0</v>
      </c>
      <c r="CV40" s="47">
        <v>1</v>
      </c>
      <c r="CW40" s="47">
        <v>0</v>
      </c>
      <c r="CX40" s="47">
        <v>0</v>
      </c>
      <c r="CY40" s="47">
        <v>0</v>
      </c>
      <c r="CZ40" s="47">
        <v>0</v>
      </c>
      <c r="DA40" s="26">
        <f t="shared" si="25"/>
        <v>1</v>
      </c>
      <c r="DB40" s="27"/>
      <c r="DC40" s="18">
        <v>546</v>
      </c>
      <c r="DD40" s="18">
        <v>2537</v>
      </c>
      <c r="DE40" s="18">
        <v>1495</v>
      </c>
      <c r="DF40" s="18">
        <v>1138</v>
      </c>
      <c r="DG40" s="18">
        <v>817</v>
      </c>
      <c r="DH40" s="18">
        <v>783</v>
      </c>
      <c r="DI40" s="25">
        <f t="shared" si="27"/>
        <v>7316</v>
      </c>
      <c r="DJ40" s="25"/>
      <c r="DK40" s="47">
        <v>11</v>
      </c>
      <c r="DL40" s="47">
        <v>149</v>
      </c>
      <c r="DM40" s="47">
        <v>164</v>
      </c>
      <c r="DN40" s="47">
        <v>187</v>
      </c>
      <c r="DO40" s="47">
        <v>127</v>
      </c>
      <c r="DP40" s="47">
        <v>227</v>
      </c>
      <c r="DQ40" s="25">
        <f t="shared" si="29"/>
        <v>865</v>
      </c>
      <c r="DR40" s="25"/>
      <c r="DS40" s="25"/>
      <c r="DT40" s="47">
        <v>13</v>
      </c>
      <c r="DU40" s="47">
        <v>32</v>
      </c>
      <c r="DV40" s="47">
        <v>23</v>
      </c>
      <c r="DW40" s="47">
        <v>13</v>
      </c>
      <c r="DX40" s="47">
        <v>2</v>
      </c>
      <c r="DY40" s="25">
        <f t="shared" si="31"/>
        <v>83</v>
      </c>
      <c r="DZ40" s="25"/>
      <c r="EA40" s="47">
        <v>19</v>
      </c>
      <c r="EB40" s="47">
        <v>69</v>
      </c>
      <c r="EC40" s="47">
        <v>45</v>
      </c>
      <c r="ED40" s="47">
        <v>46</v>
      </c>
      <c r="EE40" s="47">
        <v>48</v>
      </c>
      <c r="EF40" s="47">
        <v>26</v>
      </c>
      <c r="EG40" s="25">
        <f>SUM(DZ40:EF40)</f>
        <v>253</v>
      </c>
      <c r="EH40" s="25"/>
      <c r="EI40" s="18">
        <v>516</v>
      </c>
      <c r="EJ40" s="18">
        <v>2306</v>
      </c>
      <c r="EK40" s="18">
        <v>1254</v>
      </c>
      <c r="EL40" s="18">
        <v>882</v>
      </c>
      <c r="EM40" s="18">
        <v>629</v>
      </c>
      <c r="EN40" s="18">
        <v>528</v>
      </c>
      <c r="EO40" s="26">
        <f>SUM(EH40:EN40)</f>
        <v>6115</v>
      </c>
      <c r="EP40" s="27"/>
      <c r="EQ40" s="47">
        <v>0</v>
      </c>
      <c r="ER40" s="47">
        <v>0</v>
      </c>
      <c r="ES40" s="47">
        <v>0</v>
      </c>
      <c r="ET40" s="47">
        <v>0</v>
      </c>
      <c r="EU40" s="47">
        <v>0</v>
      </c>
      <c r="EV40" s="47">
        <v>0</v>
      </c>
      <c r="EW40" s="26">
        <f>SUM(EP40:EV40)</f>
        <v>0</v>
      </c>
      <c r="EX40" s="27"/>
      <c r="EY40" s="47">
        <v>2</v>
      </c>
      <c r="EZ40" s="47">
        <v>3</v>
      </c>
      <c r="FA40" s="47">
        <v>4</v>
      </c>
      <c r="FB40" s="47">
        <v>3</v>
      </c>
      <c r="FC40" s="47">
        <v>0</v>
      </c>
      <c r="FD40" s="47">
        <v>0</v>
      </c>
      <c r="FE40" s="115">
        <f>SUM(EX40:FD40)</f>
        <v>12</v>
      </c>
      <c r="FF40" s="87">
        <v>0</v>
      </c>
      <c r="FG40" s="47">
        <v>1</v>
      </c>
      <c r="FH40" s="47">
        <v>104</v>
      </c>
      <c r="FI40" s="47">
        <v>202</v>
      </c>
      <c r="FJ40" s="47">
        <v>300</v>
      </c>
      <c r="FK40" s="47">
        <v>477</v>
      </c>
      <c r="FL40" s="47">
        <v>684</v>
      </c>
      <c r="FM40" s="25">
        <f>SUM(FF40:FL40)</f>
        <v>1768</v>
      </c>
      <c r="FN40" s="47">
        <v>0</v>
      </c>
      <c r="FO40" s="47">
        <v>1</v>
      </c>
      <c r="FP40" s="47">
        <v>56</v>
      </c>
      <c r="FQ40" s="47">
        <v>95</v>
      </c>
      <c r="FR40" s="47">
        <v>145</v>
      </c>
      <c r="FS40" s="47">
        <v>285</v>
      </c>
      <c r="FT40" s="47">
        <v>362</v>
      </c>
      <c r="FU40" s="25">
        <f>SUM(FN40:FT40)</f>
        <v>944</v>
      </c>
      <c r="FV40" s="25"/>
      <c r="FW40" s="25"/>
      <c r="FX40" s="47">
        <v>47</v>
      </c>
      <c r="FY40" s="47">
        <v>93</v>
      </c>
      <c r="FZ40" s="47">
        <v>122</v>
      </c>
      <c r="GA40" s="47">
        <v>122</v>
      </c>
      <c r="GB40" s="47">
        <v>89</v>
      </c>
      <c r="GC40" s="26">
        <f>SUM(FV40:GB40)</f>
        <v>473</v>
      </c>
      <c r="GD40" s="68"/>
      <c r="GE40" s="18"/>
      <c r="GF40" s="47">
        <v>1</v>
      </c>
      <c r="GG40" s="47">
        <v>14</v>
      </c>
      <c r="GH40" s="47">
        <v>33</v>
      </c>
      <c r="GI40" s="47">
        <v>70</v>
      </c>
      <c r="GJ40" s="47">
        <v>233</v>
      </c>
      <c r="GK40" s="115">
        <f>SUM(GD40:GJ40)</f>
        <v>351</v>
      </c>
      <c r="GL40" s="68">
        <f t="shared" si="49"/>
        <v>0</v>
      </c>
      <c r="GM40" s="68">
        <f t="shared" si="72"/>
        <v>1132</v>
      </c>
      <c r="GN40" s="68">
        <f t="shared" si="73"/>
        <v>6075</v>
      </c>
      <c r="GO40" s="68">
        <f t="shared" si="74"/>
        <v>3989</v>
      </c>
      <c r="GP40" s="68">
        <f t="shared" si="75"/>
        <v>3423</v>
      </c>
      <c r="GQ40" s="68">
        <f t="shared" si="76"/>
        <v>3004</v>
      </c>
      <c r="GR40" s="68">
        <f t="shared" si="77"/>
        <v>3238</v>
      </c>
      <c r="GS40" s="26">
        <f>SUM(GL40:GR40)</f>
        <v>20861</v>
      </c>
    </row>
    <row r="41" spans="1:201" s="12" customFormat="1" ht="18" customHeight="1">
      <c r="A41" s="17" t="s">
        <v>50</v>
      </c>
      <c r="B41" s="27"/>
      <c r="C41" s="18">
        <f t="shared" si="43"/>
        <v>700</v>
      </c>
      <c r="D41" s="18">
        <f t="shared" si="78"/>
        <v>1708</v>
      </c>
      <c r="E41" s="18">
        <f t="shared" si="79"/>
        <v>1003</v>
      </c>
      <c r="F41" s="18">
        <f t="shared" si="80"/>
        <v>653</v>
      </c>
      <c r="G41" s="18">
        <f t="shared" si="81"/>
        <v>622</v>
      </c>
      <c r="H41" s="18">
        <f t="shared" si="82"/>
        <v>526</v>
      </c>
      <c r="I41" s="26">
        <f t="shared" si="1"/>
        <v>5212</v>
      </c>
      <c r="J41" s="27"/>
      <c r="K41" s="18">
        <v>364</v>
      </c>
      <c r="L41" s="18">
        <v>961</v>
      </c>
      <c r="M41" s="18">
        <v>600</v>
      </c>
      <c r="N41" s="18">
        <v>387</v>
      </c>
      <c r="O41" s="18">
        <v>410</v>
      </c>
      <c r="P41" s="18">
        <v>335</v>
      </c>
      <c r="Q41" s="25">
        <f t="shared" si="3"/>
        <v>3057</v>
      </c>
      <c r="R41" s="25"/>
      <c r="S41" s="18">
        <v>253</v>
      </c>
      <c r="T41" s="18">
        <v>464</v>
      </c>
      <c r="U41" s="18">
        <v>219</v>
      </c>
      <c r="V41" s="18">
        <v>127</v>
      </c>
      <c r="W41" s="18">
        <v>129</v>
      </c>
      <c r="X41" s="18">
        <v>96</v>
      </c>
      <c r="Y41" s="27">
        <f t="shared" si="5"/>
        <v>1288</v>
      </c>
      <c r="Z41" s="25"/>
      <c r="AA41" s="18">
        <v>0</v>
      </c>
      <c r="AB41" s="18">
        <v>3</v>
      </c>
      <c r="AC41" s="18">
        <v>5</v>
      </c>
      <c r="AD41" s="18">
        <v>14</v>
      </c>
      <c r="AE41" s="18">
        <v>25</v>
      </c>
      <c r="AF41" s="18">
        <v>50</v>
      </c>
      <c r="AG41" s="27">
        <f t="shared" si="7"/>
        <v>97</v>
      </c>
      <c r="AH41" s="25"/>
      <c r="AI41" s="47">
        <v>16</v>
      </c>
      <c r="AJ41" s="47">
        <v>47</v>
      </c>
      <c r="AK41" s="47">
        <v>51</v>
      </c>
      <c r="AL41" s="47">
        <v>36</v>
      </c>
      <c r="AM41" s="47">
        <v>43</v>
      </c>
      <c r="AN41" s="47">
        <v>53</v>
      </c>
      <c r="AO41" s="27">
        <f t="shared" si="9"/>
        <v>246</v>
      </c>
      <c r="AP41" s="25"/>
      <c r="AQ41" s="47">
        <v>0</v>
      </c>
      <c r="AR41" s="47">
        <v>1</v>
      </c>
      <c r="AS41" s="47">
        <v>3</v>
      </c>
      <c r="AT41" s="47">
        <v>3</v>
      </c>
      <c r="AU41" s="47">
        <v>1</v>
      </c>
      <c r="AV41" s="47">
        <v>7</v>
      </c>
      <c r="AW41" s="27">
        <f t="shared" si="11"/>
        <v>15</v>
      </c>
      <c r="AX41" s="25"/>
      <c r="AY41" s="18">
        <v>48</v>
      </c>
      <c r="AZ41" s="18">
        <v>172</v>
      </c>
      <c r="BA41" s="18">
        <v>96</v>
      </c>
      <c r="BB41" s="18">
        <v>64</v>
      </c>
      <c r="BC41" s="18">
        <v>52</v>
      </c>
      <c r="BD41" s="18">
        <v>14</v>
      </c>
      <c r="BE41" s="27">
        <f t="shared" si="13"/>
        <v>446</v>
      </c>
      <c r="BF41" s="25"/>
      <c r="BG41" s="47">
        <v>9</v>
      </c>
      <c r="BH41" s="47">
        <v>66</v>
      </c>
      <c r="BI41" s="47">
        <v>48</v>
      </c>
      <c r="BJ41" s="47">
        <v>29</v>
      </c>
      <c r="BK41" s="47">
        <v>32</v>
      </c>
      <c r="BL41" s="47">
        <v>11</v>
      </c>
      <c r="BM41" s="27">
        <f t="shared" si="15"/>
        <v>195</v>
      </c>
      <c r="BN41" s="25"/>
      <c r="BO41" s="18">
        <v>38</v>
      </c>
      <c r="BP41" s="18">
        <v>208</v>
      </c>
      <c r="BQ41" s="18">
        <v>178</v>
      </c>
      <c r="BR41" s="18">
        <v>114</v>
      </c>
      <c r="BS41" s="18">
        <v>128</v>
      </c>
      <c r="BT41" s="18">
        <v>104</v>
      </c>
      <c r="BU41" s="26">
        <f t="shared" si="17"/>
        <v>770</v>
      </c>
      <c r="BV41" s="27"/>
      <c r="BW41" s="47">
        <v>0</v>
      </c>
      <c r="BX41" s="47">
        <v>23</v>
      </c>
      <c r="BY41" s="47">
        <v>25</v>
      </c>
      <c r="BZ41" s="47">
        <v>33</v>
      </c>
      <c r="CA41" s="47">
        <v>34</v>
      </c>
      <c r="CB41" s="47">
        <v>16</v>
      </c>
      <c r="CC41" s="25">
        <f t="shared" si="19"/>
        <v>131</v>
      </c>
      <c r="CD41" s="25"/>
      <c r="CE41" s="47">
        <v>0</v>
      </c>
      <c r="CF41" s="47">
        <v>16</v>
      </c>
      <c r="CG41" s="47">
        <v>19</v>
      </c>
      <c r="CH41" s="47">
        <v>24</v>
      </c>
      <c r="CI41" s="47">
        <v>22</v>
      </c>
      <c r="CJ41" s="47">
        <v>10</v>
      </c>
      <c r="CK41" s="25">
        <f t="shared" si="21"/>
        <v>91</v>
      </c>
      <c r="CL41" s="25"/>
      <c r="CM41" s="47">
        <v>0</v>
      </c>
      <c r="CN41" s="47">
        <v>7</v>
      </c>
      <c r="CO41" s="47">
        <v>6</v>
      </c>
      <c r="CP41" s="47">
        <v>9</v>
      </c>
      <c r="CQ41" s="47">
        <v>12</v>
      </c>
      <c r="CR41" s="47">
        <v>5</v>
      </c>
      <c r="CS41" s="25">
        <f t="shared" si="23"/>
        <v>39</v>
      </c>
      <c r="CT41" s="25"/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1</v>
      </c>
      <c r="DA41" s="26">
        <f t="shared" si="25"/>
        <v>1</v>
      </c>
      <c r="DB41" s="27"/>
      <c r="DC41" s="18">
        <v>316</v>
      </c>
      <c r="DD41" s="18">
        <v>672</v>
      </c>
      <c r="DE41" s="18">
        <v>349</v>
      </c>
      <c r="DF41" s="18">
        <v>219</v>
      </c>
      <c r="DG41" s="18">
        <v>176</v>
      </c>
      <c r="DH41" s="18">
        <v>175</v>
      </c>
      <c r="DI41" s="25">
        <f t="shared" si="27"/>
        <v>1907</v>
      </c>
      <c r="DJ41" s="25"/>
      <c r="DK41" s="47">
        <v>9</v>
      </c>
      <c r="DL41" s="47">
        <v>37</v>
      </c>
      <c r="DM41" s="47">
        <v>31</v>
      </c>
      <c r="DN41" s="47">
        <v>32</v>
      </c>
      <c r="DO41" s="47">
        <v>30</v>
      </c>
      <c r="DP41" s="47">
        <v>60</v>
      </c>
      <c r="DQ41" s="25">
        <f t="shared" si="29"/>
        <v>199</v>
      </c>
      <c r="DR41" s="25"/>
      <c r="DS41" s="25"/>
      <c r="DT41" s="47">
        <v>7</v>
      </c>
      <c r="DU41" s="47">
        <v>6</v>
      </c>
      <c r="DV41" s="47">
        <v>5</v>
      </c>
      <c r="DW41" s="47">
        <v>0</v>
      </c>
      <c r="DX41" s="47">
        <v>2</v>
      </c>
      <c r="DY41" s="25">
        <f t="shared" si="31"/>
        <v>20</v>
      </c>
      <c r="DZ41" s="25"/>
      <c r="EA41" s="47">
        <v>2</v>
      </c>
      <c r="EB41" s="47">
        <v>17</v>
      </c>
      <c r="EC41" s="47">
        <v>15</v>
      </c>
      <c r="ED41" s="47">
        <v>18</v>
      </c>
      <c r="EE41" s="47">
        <v>12</v>
      </c>
      <c r="EF41" s="47">
        <v>12</v>
      </c>
      <c r="EG41" s="25">
        <f>SUM(DZ41:EF41)</f>
        <v>76</v>
      </c>
      <c r="EH41" s="25"/>
      <c r="EI41" s="18">
        <v>305</v>
      </c>
      <c r="EJ41" s="18">
        <v>611</v>
      </c>
      <c r="EK41" s="18">
        <v>297</v>
      </c>
      <c r="EL41" s="18">
        <v>164</v>
      </c>
      <c r="EM41" s="18">
        <v>134</v>
      </c>
      <c r="EN41" s="18">
        <v>101</v>
      </c>
      <c r="EO41" s="26">
        <f>SUM(EH41:EN41)</f>
        <v>1612</v>
      </c>
      <c r="EP41" s="27"/>
      <c r="EQ41" s="47">
        <v>7</v>
      </c>
      <c r="ER41" s="47">
        <v>25</v>
      </c>
      <c r="ES41" s="47">
        <v>15</v>
      </c>
      <c r="ET41" s="47">
        <v>8</v>
      </c>
      <c r="EU41" s="47">
        <v>1</v>
      </c>
      <c r="EV41" s="47">
        <v>0</v>
      </c>
      <c r="EW41" s="26">
        <f>SUM(EP41:EV41)</f>
        <v>56</v>
      </c>
      <c r="EX41" s="27"/>
      <c r="EY41" s="47">
        <v>13</v>
      </c>
      <c r="EZ41" s="47">
        <v>27</v>
      </c>
      <c r="FA41" s="47">
        <v>14</v>
      </c>
      <c r="FB41" s="47">
        <v>6</v>
      </c>
      <c r="FC41" s="47">
        <v>1</v>
      </c>
      <c r="FD41" s="47">
        <v>0</v>
      </c>
      <c r="FE41" s="115">
        <f>SUM(EX41:FD41)</f>
        <v>61</v>
      </c>
      <c r="FF41" s="87">
        <v>1</v>
      </c>
      <c r="FG41" s="47">
        <v>1</v>
      </c>
      <c r="FH41" s="47">
        <v>34</v>
      </c>
      <c r="FI41" s="47">
        <v>77</v>
      </c>
      <c r="FJ41" s="47">
        <v>98</v>
      </c>
      <c r="FK41" s="47">
        <v>155</v>
      </c>
      <c r="FL41" s="47">
        <v>136</v>
      </c>
      <c r="FM41" s="25">
        <f>SUM(FF41:FL41)</f>
        <v>502</v>
      </c>
      <c r="FN41" s="47">
        <v>1</v>
      </c>
      <c r="FO41" s="47">
        <v>1</v>
      </c>
      <c r="FP41" s="47">
        <v>13</v>
      </c>
      <c r="FQ41" s="47">
        <v>31</v>
      </c>
      <c r="FR41" s="47">
        <v>48</v>
      </c>
      <c r="FS41" s="47">
        <v>99</v>
      </c>
      <c r="FT41" s="47">
        <v>88</v>
      </c>
      <c r="FU41" s="25">
        <f>SUM(FN41:FT41)</f>
        <v>281</v>
      </c>
      <c r="FV41" s="25"/>
      <c r="FW41" s="25"/>
      <c r="FX41" s="47">
        <v>20</v>
      </c>
      <c r="FY41" s="47">
        <v>37</v>
      </c>
      <c r="FZ41" s="47">
        <v>45</v>
      </c>
      <c r="GA41" s="47">
        <v>38</v>
      </c>
      <c r="GB41" s="47">
        <v>14</v>
      </c>
      <c r="GC41" s="26">
        <f>SUM(FV41:GB41)</f>
        <v>154</v>
      </c>
      <c r="GD41" s="68"/>
      <c r="GE41" s="18"/>
      <c r="GF41" s="47">
        <v>1</v>
      </c>
      <c r="GG41" s="47">
        <v>9</v>
      </c>
      <c r="GH41" s="47">
        <v>5</v>
      </c>
      <c r="GI41" s="47">
        <v>18</v>
      </c>
      <c r="GJ41" s="47">
        <v>34</v>
      </c>
      <c r="GK41" s="115">
        <f>SUM(GD41:GJ41)</f>
        <v>67</v>
      </c>
      <c r="GL41" s="68">
        <f t="shared" si="49"/>
        <v>1</v>
      </c>
      <c r="GM41" s="68">
        <f t="shared" si="72"/>
        <v>701</v>
      </c>
      <c r="GN41" s="68">
        <f t="shared" si="73"/>
        <v>1742</v>
      </c>
      <c r="GO41" s="68">
        <f t="shared" si="74"/>
        <v>1080</v>
      </c>
      <c r="GP41" s="68">
        <f t="shared" si="75"/>
        <v>751</v>
      </c>
      <c r="GQ41" s="68">
        <f t="shared" si="76"/>
        <v>777</v>
      </c>
      <c r="GR41" s="68">
        <f t="shared" si="77"/>
        <v>662</v>
      </c>
      <c r="GS41" s="26">
        <f>SUM(GL41:GR41)</f>
        <v>5714</v>
      </c>
    </row>
    <row r="42" spans="1:201" s="12" customFormat="1" ht="18" customHeight="1">
      <c r="A42" s="17" t="s">
        <v>51</v>
      </c>
      <c r="B42" s="27"/>
      <c r="C42" s="18">
        <f t="shared" si="43"/>
        <v>884</v>
      </c>
      <c r="D42" s="18">
        <f t="shared" si="78"/>
        <v>2603</v>
      </c>
      <c r="E42" s="18">
        <f t="shared" si="79"/>
        <v>1374</v>
      </c>
      <c r="F42" s="18">
        <f t="shared" si="80"/>
        <v>1009</v>
      </c>
      <c r="G42" s="18">
        <f t="shared" si="81"/>
        <v>717</v>
      </c>
      <c r="H42" s="18">
        <f t="shared" si="82"/>
        <v>743</v>
      </c>
      <c r="I42" s="26">
        <f t="shared" si="1"/>
        <v>7330</v>
      </c>
      <c r="J42" s="27"/>
      <c r="K42" s="18">
        <v>479</v>
      </c>
      <c r="L42" s="18">
        <v>1499</v>
      </c>
      <c r="M42" s="18">
        <v>848</v>
      </c>
      <c r="N42" s="18">
        <v>633</v>
      </c>
      <c r="O42" s="18">
        <v>455</v>
      </c>
      <c r="P42" s="18">
        <v>492</v>
      </c>
      <c r="Q42" s="25">
        <f t="shared" si="3"/>
        <v>4406</v>
      </c>
      <c r="R42" s="25"/>
      <c r="S42" s="18">
        <v>285</v>
      </c>
      <c r="T42" s="18">
        <v>663</v>
      </c>
      <c r="U42" s="18">
        <v>278</v>
      </c>
      <c r="V42" s="18">
        <v>167</v>
      </c>
      <c r="W42" s="18">
        <v>100</v>
      </c>
      <c r="X42" s="18">
        <v>128</v>
      </c>
      <c r="Y42" s="27">
        <f t="shared" si="5"/>
        <v>1621</v>
      </c>
      <c r="Z42" s="25"/>
      <c r="AA42" s="18">
        <v>0</v>
      </c>
      <c r="AB42" s="18">
        <v>3</v>
      </c>
      <c r="AC42" s="18">
        <v>20</v>
      </c>
      <c r="AD42" s="18">
        <v>33</v>
      </c>
      <c r="AE42" s="18">
        <v>44</v>
      </c>
      <c r="AF42" s="18">
        <v>78</v>
      </c>
      <c r="AG42" s="27">
        <f t="shared" si="7"/>
        <v>178</v>
      </c>
      <c r="AH42" s="25"/>
      <c r="AI42" s="47">
        <v>8</v>
      </c>
      <c r="AJ42" s="47">
        <v>80</v>
      </c>
      <c r="AK42" s="47">
        <v>62</v>
      </c>
      <c r="AL42" s="47">
        <v>52</v>
      </c>
      <c r="AM42" s="47">
        <v>56</v>
      </c>
      <c r="AN42" s="47">
        <v>78</v>
      </c>
      <c r="AO42" s="27">
        <f t="shared" si="9"/>
        <v>336</v>
      </c>
      <c r="AP42" s="25"/>
      <c r="AQ42" s="47">
        <v>1</v>
      </c>
      <c r="AR42" s="47">
        <v>7</v>
      </c>
      <c r="AS42" s="47">
        <v>1</v>
      </c>
      <c r="AT42" s="47">
        <v>3</v>
      </c>
      <c r="AU42" s="47">
        <v>3</v>
      </c>
      <c r="AV42" s="47">
        <v>1</v>
      </c>
      <c r="AW42" s="27">
        <f t="shared" si="11"/>
        <v>16</v>
      </c>
      <c r="AX42" s="25"/>
      <c r="AY42" s="18">
        <v>76</v>
      </c>
      <c r="AZ42" s="18">
        <v>350</v>
      </c>
      <c r="BA42" s="18">
        <v>191</v>
      </c>
      <c r="BB42" s="18">
        <v>131</v>
      </c>
      <c r="BC42" s="18">
        <v>73</v>
      </c>
      <c r="BD42" s="18">
        <v>40</v>
      </c>
      <c r="BE42" s="27">
        <f t="shared" si="13"/>
        <v>861</v>
      </c>
      <c r="BF42" s="25"/>
      <c r="BG42" s="47">
        <v>16</v>
      </c>
      <c r="BH42" s="47">
        <v>53</v>
      </c>
      <c r="BI42" s="47">
        <v>41</v>
      </c>
      <c r="BJ42" s="47">
        <v>39</v>
      </c>
      <c r="BK42" s="47">
        <v>15</v>
      </c>
      <c r="BL42" s="47">
        <v>17</v>
      </c>
      <c r="BM42" s="27">
        <f t="shared" si="15"/>
        <v>181</v>
      </c>
      <c r="BN42" s="25"/>
      <c r="BO42" s="18">
        <v>93</v>
      </c>
      <c r="BP42" s="18">
        <v>343</v>
      </c>
      <c r="BQ42" s="18">
        <v>255</v>
      </c>
      <c r="BR42" s="18">
        <v>208</v>
      </c>
      <c r="BS42" s="18">
        <v>164</v>
      </c>
      <c r="BT42" s="18">
        <v>150</v>
      </c>
      <c r="BU42" s="26">
        <f t="shared" si="17"/>
        <v>1213</v>
      </c>
      <c r="BV42" s="27"/>
      <c r="BW42" s="47">
        <v>2</v>
      </c>
      <c r="BX42" s="47">
        <v>43</v>
      </c>
      <c r="BY42" s="47">
        <v>41</v>
      </c>
      <c r="BZ42" s="47">
        <v>51</v>
      </c>
      <c r="CA42" s="47">
        <v>49</v>
      </c>
      <c r="CB42" s="47">
        <v>47</v>
      </c>
      <c r="CC42" s="25">
        <f t="shared" si="19"/>
        <v>233</v>
      </c>
      <c r="CD42" s="25"/>
      <c r="CE42" s="47">
        <v>2</v>
      </c>
      <c r="CF42" s="47">
        <v>36</v>
      </c>
      <c r="CG42" s="47">
        <v>39</v>
      </c>
      <c r="CH42" s="47">
        <v>48</v>
      </c>
      <c r="CI42" s="47">
        <v>43</v>
      </c>
      <c r="CJ42" s="47">
        <v>41</v>
      </c>
      <c r="CK42" s="25">
        <f t="shared" si="21"/>
        <v>209</v>
      </c>
      <c r="CL42" s="25"/>
      <c r="CM42" s="47">
        <v>0</v>
      </c>
      <c r="CN42" s="47">
        <v>7</v>
      </c>
      <c r="CO42" s="47">
        <v>2</v>
      </c>
      <c r="CP42" s="47">
        <v>3</v>
      </c>
      <c r="CQ42" s="47">
        <v>6</v>
      </c>
      <c r="CR42" s="47">
        <v>6</v>
      </c>
      <c r="CS42" s="25">
        <f t="shared" si="23"/>
        <v>24</v>
      </c>
      <c r="CT42" s="25"/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26">
        <f t="shared" si="25"/>
        <v>0</v>
      </c>
      <c r="DB42" s="27"/>
      <c r="DC42" s="18">
        <v>394</v>
      </c>
      <c r="DD42" s="18">
        <v>1032</v>
      </c>
      <c r="DE42" s="18">
        <v>463</v>
      </c>
      <c r="DF42" s="18">
        <v>310</v>
      </c>
      <c r="DG42" s="18">
        <v>202</v>
      </c>
      <c r="DH42" s="18">
        <v>201</v>
      </c>
      <c r="DI42" s="25">
        <f t="shared" si="27"/>
        <v>2602</v>
      </c>
      <c r="DJ42" s="25"/>
      <c r="DK42" s="47">
        <v>4</v>
      </c>
      <c r="DL42" s="47">
        <v>45</v>
      </c>
      <c r="DM42" s="47">
        <v>37</v>
      </c>
      <c r="DN42" s="47">
        <v>28</v>
      </c>
      <c r="DO42" s="47">
        <v>34</v>
      </c>
      <c r="DP42" s="47">
        <v>47</v>
      </c>
      <c r="DQ42" s="25">
        <f t="shared" si="29"/>
        <v>195</v>
      </c>
      <c r="DR42" s="25"/>
      <c r="DS42" s="25"/>
      <c r="DT42" s="47">
        <v>4</v>
      </c>
      <c r="DU42" s="47">
        <v>4</v>
      </c>
      <c r="DV42" s="47">
        <v>5</v>
      </c>
      <c r="DW42" s="47">
        <v>2</v>
      </c>
      <c r="DX42" s="47">
        <v>0</v>
      </c>
      <c r="DY42" s="25">
        <f t="shared" si="31"/>
        <v>15</v>
      </c>
      <c r="DZ42" s="25"/>
      <c r="EA42" s="47">
        <v>8</v>
      </c>
      <c r="EB42" s="47">
        <v>27</v>
      </c>
      <c r="EC42" s="47">
        <v>5</v>
      </c>
      <c r="ED42" s="47">
        <v>15</v>
      </c>
      <c r="EE42" s="47">
        <v>8</v>
      </c>
      <c r="EF42" s="47">
        <v>3</v>
      </c>
      <c r="EG42" s="25">
        <f>SUM(DZ42:EF42)</f>
        <v>66</v>
      </c>
      <c r="EH42" s="25"/>
      <c r="EI42" s="18">
        <v>382</v>
      </c>
      <c r="EJ42" s="18">
        <v>956</v>
      </c>
      <c r="EK42" s="18">
        <v>417</v>
      </c>
      <c r="EL42" s="18">
        <v>262</v>
      </c>
      <c r="EM42" s="18">
        <v>158</v>
      </c>
      <c r="EN42" s="18">
        <v>151</v>
      </c>
      <c r="EO42" s="26">
        <f>SUM(EH42:EN42)</f>
        <v>2326</v>
      </c>
      <c r="EP42" s="27"/>
      <c r="EQ42" s="47">
        <v>4</v>
      </c>
      <c r="ER42" s="47">
        <v>14</v>
      </c>
      <c r="ES42" s="47">
        <v>14</v>
      </c>
      <c r="ET42" s="47">
        <v>9</v>
      </c>
      <c r="EU42" s="47">
        <v>9</v>
      </c>
      <c r="EV42" s="47">
        <v>1</v>
      </c>
      <c r="EW42" s="26">
        <f>SUM(EP42:EV42)</f>
        <v>51</v>
      </c>
      <c r="EX42" s="27"/>
      <c r="EY42" s="47">
        <v>5</v>
      </c>
      <c r="EZ42" s="47">
        <v>15</v>
      </c>
      <c r="FA42" s="47">
        <v>8</v>
      </c>
      <c r="FB42" s="47">
        <v>6</v>
      </c>
      <c r="FC42" s="47">
        <v>2</v>
      </c>
      <c r="FD42" s="47">
        <v>2</v>
      </c>
      <c r="FE42" s="115">
        <f>SUM(EX42:FD42)</f>
        <v>38</v>
      </c>
      <c r="FF42" s="87">
        <v>0</v>
      </c>
      <c r="FG42" s="47">
        <v>0</v>
      </c>
      <c r="FH42" s="47">
        <v>90</v>
      </c>
      <c r="FI42" s="47">
        <v>109</v>
      </c>
      <c r="FJ42" s="47">
        <v>155</v>
      </c>
      <c r="FK42" s="47">
        <v>233</v>
      </c>
      <c r="FL42" s="47">
        <v>233</v>
      </c>
      <c r="FM42" s="25">
        <f>SUM(FF42:FL42)</f>
        <v>820</v>
      </c>
      <c r="FN42" s="47">
        <v>0</v>
      </c>
      <c r="FO42" s="47">
        <v>0</v>
      </c>
      <c r="FP42" s="47">
        <v>50</v>
      </c>
      <c r="FQ42" s="47">
        <v>59</v>
      </c>
      <c r="FR42" s="47">
        <v>78</v>
      </c>
      <c r="FS42" s="47">
        <v>137</v>
      </c>
      <c r="FT42" s="47">
        <v>145</v>
      </c>
      <c r="FU42" s="25">
        <f>SUM(FN42:FT42)</f>
        <v>469</v>
      </c>
      <c r="FV42" s="25"/>
      <c r="FW42" s="25"/>
      <c r="FX42" s="47">
        <v>37</v>
      </c>
      <c r="FY42" s="47">
        <v>46</v>
      </c>
      <c r="FZ42" s="47">
        <v>60</v>
      </c>
      <c r="GA42" s="47">
        <v>54</v>
      </c>
      <c r="GB42" s="47">
        <v>24</v>
      </c>
      <c r="GC42" s="26">
        <f>SUM(FV42:GB42)</f>
        <v>221</v>
      </c>
      <c r="GD42" s="68"/>
      <c r="GE42" s="18"/>
      <c r="GF42" s="47">
        <v>3</v>
      </c>
      <c r="GG42" s="47">
        <v>4</v>
      </c>
      <c r="GH42" s="47">
        <v>17</v>
      </c>
      <c r="GI42" s="47">
        <v>42</v>
      </c>
      <c r="GJ42" s="47">
        <v>64</v>
      </c>
      <c r="GK42" s="115">
        <f>SUM(GD42:GJ42)</f>
        <v>130</v>
      </c>
      <c r="GL42" s="68">
        <f t="shared" si="49"/>
        <v>0</v>
      </c>
      <c r="GM42" s="68">
        <f t="shared" si="72"/>
        <v>884</v>
      </c>
      <c r="GN42" s="68">
        <f t="shared" si="73"/>
        <v>2693</v>
      </c>
      <c r="GO42" s="68">
        <f t="shared" si="74"/>
        <v>1483</v>
      </c>
      <c r="GP42" s="68">
        <f t="shared" si="75"/>
        <v>1164</v>
      </c>
      <c r="GQ42" s="68">
        <f t="shared" si="76"/>
        <v>950</v>
      </c>
      <c r="GR42" s="68">
        <f t="shared" si="77"/>
        <v>976</v>
      </c>
      <c r="GS42" s="26">
        <f>SUM(GL42:GR42)</f>
        <v>8150</v>
      </c>
    </row>
    <row r="43" spans="1:201" s="12" customFormat="1" ht="18" customHeight="1">
      <c r="A43" s="17" t="s">
        <v>52</v>
      </c>
      <c r="B43" s="27"/>
      <c r="C43" s="18">
        <f t="shared" si="43"/>
        <v>1125</v>
      </c>
      <c r="D43" s="18">
        <f t="shared" si="78"/>
        <v>2409</v>
      </c>
      <c r="E43" s="18">
        <f t="shared" si="79"/>
        <v>1266</v>
      </c>
      <c r="F43" s="18">
        <f t="shared" si="80"/>
        <v>1150</v>
      </c>
      <c r="G43" s="18">
        <f t="shared" si="81"/>
        <v>785</v>
      </c>
      <c r="H43" s="18">
        <f t="shared" si="82"/>
        <v>760</v>
      </c>
      <c r="I43" s="26">
        <f t="shared" si="1"/>
        <v>7495</v>
      </c>
      <c r="J43" s="27"/>
      <c r="K43" s="18">
        <v>571</v>
      </c>
      <c r="L43" s="18">
        <v>1350</v>
      </c>
      <c r="M43" s="18">
        <v>732</v>
      </c>
      <c r="N43" s="18">
        <v>686</v>
      </c>
      <c r="O43" s="18">
        <v>468</v>
      </c>
      <c r="P43" s="18">
        <v>485</v>
      </c>
      <c r="Q43" s="25">
        <f t="shared" si="3"/>
        <v>4292</v>
      </c>
      <c r="R43" s="25"/>
      <c r="S43" s="18">
        <v>361</v>
      </c>
      <c r="T43" s="18">
        <v>654</v>
      </c>
      <c r="U43" s="18">
        <v>245</v>
      </c>
      <c r="V43" s="18">
        <v>205</v>
      </c>
      <c r="W43" s="18">
        <v>131</v>
      </c>
      <c r="X43" s="18">
        <v>138</v>
      </c>
      <c r="Y43" s="27">
        <f t="shared" si="5"/>
        <v>1734</v>
      </c>
      <c r="Z43" s="25"/>
      <c r="AA43" s="18">
        <v>0</v>
      </c>
      <c r="AB43" s="18">
        <v>0</v>
      </c>
      <c r="AC43" s="18">
        <v>8</v>
      </c>
      <c r="AD43" s="18">
        <v>10</v>
      </c>
      <c r="AE43" s="18">
        <v>31</v>
      </c>
      <c r="AF43" s="18">
        <v>50</v>
      </c>
      <c r="AG43" s="27">
        <f t="shared" si="7"/>
        <v>99</v>
      </c>
      <c r="AH43" s="25"/>
      <c r="AI43" s="47">
        <v>16</v>
      </c>
      <c r="AJ43" s="47">
        <v>65</v>
      </c>
      <c r="AK43" s="47">
        <v>62</v>
      </c>
      <c r="AL43" s="47">
        <v>69</v>
      </c>
      <c r="AM43" s="47">
        <v>54</v>
      </c>
      <c r="AN43" s="47">
        <v>84</v>
      </c>
      <c r="AO43" s="27">
        <f t="shared" si="9"/>
        <v>350</v>
      </c>
      <c r="AP43" s="25"/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27">
        <f t="shared" si="11"/>
        <v>0</v>
      </c>
      <c r="AX43" s="25"/>
      <c r="AY43" s="18">
        <v>67</v>
      </c>
      <c r="AZ43" s="18">
        <v>202</v>
      </c>
      <c r="BA43" s="18">
        <v>134</v>
      </c>
      <c r="BB43" s="18">
        <v>110</v>
      </c>
      <c r="BC43" s="18">
        <v>62</v>
      </c>
      <c r="BD43" s="18">
        <v>49</v>
      </c>
      <c r="BE43" s="27">
        <f t="shared" si="13"/>
        <v>624</v>
      </c>
      <c r="BF43" s="25"/>
      <c r="BG43" s="47">
        <v>32</v>
      </c>
      <c r="BH43" s="47">
        <v>147</v>
      </c>
      <c r="BI43" s="47">
        <v>100</v>
      </c>
      <c r="BJ43" s="47">
        <v>83</v>
      </c>
      <c r="BK43" s="47">
        <v>49</v>
      </c>
      <c r="BL43" s="47">
        <v>26</v>
      </c>
      <c r="BM43" s="27">
        <f t="shared" si="15"/>
        <v>437</v>
      </c>
      <c r="BN43" s="25"/>
      <c r="BO43" s="18">
        <v>95</v>
      </c>
      <c r="BP43" s="18">
        <v>282</v>
      </c>
      <c r="BQ43" s="18">
        <v>183</v>
      </c>
      <c r="BR43" s="18">
        <v>209</v>
      </c>
      <c r="BS43" s="18">
        <v>141</v>
      </c>
      <c r="BT43" s="18">
        <v>138</v>
      </c>
      <c r="BU43" s="26">
        <f t="shared" si="17"/>
        <v>1048</v>
      </c>
      <c r="BV43" s="27"/>
      <c r="BW43" s="47">
        <v>5</v>
      </c>
      <c r="BX43" s="47">
        <v>28</v>
      </c>
      <c r="BY43" s="47">
        <v>29</v>
      </c>
      <c r="BZ43" s="47">
        <v>51</v>
      </c>
      <c r="CA43" s="47">
        <v>45</v>
      </c>
      <c r="CB43" s="47">
        <v>29</v>
      </c>
      <c r="CC43" s="25">
        <f t="shared" si="19"/>
        <v>187</v>
      </c>
      <c r="CD43" s="25"/>
      <c r="CE43" s="47">
        <v>5</v>
      </c>
      <c r="CF43" s="47">
        <v>19</v>
      </c>
      <c r="CG43" s="47">
        <v>23</v>
      </c>
      <c r="CH43" s="47">
        <v>28</v>
      </c>
      <c r="CI43" s="47">
        <v>25</v>
      </c>
      <c r="CJ43" s="47">
        <v>13</v>
      </c>
      <c r="CK43" s="25">
        <f t="shared" si="21"/>
        <v>113</v>
      </c>
      <c r="CL43" s="25"/>
      <c r="CM43" s="47">
        <v>0</v>
      </c>
      <c r="CN43" s="47">
        <v>9</v>
      </c>
      <c r="CO43" s="47">
        <v>6</v>
      </c>
      <c r="CP43" s="47">
        <v>21</v>
      </c>
      <c r="CQ43" s="47">
        <v>15</v>
      </c>
      <c r="CR43" s="47">
        <v>13</v>
      </c>
      <c r="CS43" s="25">
        <f t="shared" si="23"/>
        <v>64</v>
      </c>
      <c r="CT43" s="25"/>
      <c r="CU43" s="47">
        <v>0</v>
      </c>
      <c r="CV43" s="47">
        <v>0</v>
      </c>
      <c r="CW43" s="47">
        <v>0</v>
      </c>
      <c r="CX43" s="47">
        <v>2</v>
      </c>
      <c r="CY43" s="47">
        <v>5</v>
      </c>
      <c r="CZ43" s="47">
        <v>3</v>
      </c>
      <c r="DA43" s="26">
        <f t="shared" si="25"/>
        <v>10</v>
      </c>
      <c r="DB43" s="27"/>
      <c r="DC43" s="18">
        <v>498</v>
      </c>
      <c r="DD43" s="18">
        <v>943</v>
      </c>
      <c r="DE43" s="18">
        <v>477</v>
      </c>
      <c r="DF43" s="18">
        <v>374</v>
      </c>
      <c r="DG43" s="18">
        <v>253</v>
      </c>
      <c r="DH43" s="18">
        <v>236</v>
      </c>
      <c r="DI43" s="25">
        <f t="shared" si="27"/>
        <v>2781</v>
      </c>
      <c r="DJ43" s="25"/>
      <c r="DK43" s="47">
        <v>10</v>
      </c>
      <c r="DL43" s="47">
        <v>42</v>
      </c>
      <c r="DM43" s="47">
        <v>44</v>
      </c>
      <c r="DN43" s="47">
        <v>63</v>
      </c>
      <c r="DO43" s="47">
        <v>56</v>
      </c>
      <c r="DP43" s="47">
        <v>77</v>
      </c>
      <c r="DQ43" s="25">
        <f t="shared" si="29"/>
        <v>292</v>
      </c>
      <c r="DR43" s="25"/>
      <c r="DS43" s="25"/>
      <c r="DT43" s="47">
        <v>4</v>
      </c>
      <c r="DU43" s="47">
        <v>3</v>
      </c>
      <c r="DV43" s="47">
        <v>4</v>
      </c>
      <c r="DW43" s="47">
        <v>0</v>
      </c>
      <c r="DX43" s="47">
        <v>1</v>
      </c>
      <c r="DY43" s="25">
        <f t="shared" si="31"/>
        <v>12</v>
      </c>
      <c r="DZ43" s="25"/>
      <c r="EA43" s="47">
        <v>11</v>
      </c>
      <c r="EB43" s="47">
        <v>29</v>
      </c>
      <c r="EC43" s="47">
        <v>23</v>
      </c>
      <c r="ED43" s="47">
        <v>16</v>
      </c>
      <c r="EE43" s="47">
        <v>17</v>
      </c>
      <c r="EF43" s="47">
        <v>13</v>
      </c>
      <c r="EG43" s="25">
        <f>SUM(DZ43:EF43)</f>
        <v>109</v>
      </c>
      <c r="EH43" s="25"/>
      <c r="EI43" s="18">
        <v>477</v>
      </c>
      <c r="EJ43" s="18">
        <v>868</v>
      </c>
      <c r="EK43" s="18">
        <v>407</v>
      </c>
      <c r="EL43" s="18">
        <v>291</v>
      </c>
      <c r="EM43" s="18">
        <v>180</v>
      </c>
      <c r="EN43" s="18">
        <v>145</v>
      </c>
      <c r="EO43" s="26">
        <f>SUM(EH43:EN43)</f>
        <v>2368</v>
      </c>
      <c r="EP43" s="27"/>
      <c r="EQ43" s="47">
        <v>28</v>
      </c>
      <c r="ER43" s="47">
        <v>43</v>
      </c>
      <c r="ES43" s="47">
        <v>18</v>
      </c>
      <c r="ET43" s="47">
        <v>21</v>
      </c>
      <c r="EU43" s="47">
        <v>13</v>
      </c>
      <c r="EV43" s="47">
        <v>7</v>
      </c>
      <c r="EW43" s="26">
        <f>SUM(EP43:EV43)</f>
        <v>130</v>
      </c>
      <c r="EX43" s="27"/>
      <c r="EY43" s="47">
        <v>23</v>
      </c>
      <c r="EZ43" s="47">
        <v>45</v>
      </c>
      <c r="FA43" s="47">
        <v>10</v>
      </c>
      <c r="FB43" s="47">
        <v>18</v>
      </c>
      <c r="FC43" s="47">
        <v>6</v>
      </c>
      <c r="FD43" s="47">
        <v>3</v>
      </c>
      <c r="FE43" s="115">
        <f>SUM(EX43:FD43)</f>
        <v>105</v>
      </c>
      <c r="FF43" s="87">
        <v>0</v>
      </c>
      <c r="FG43" s="47">
        <v>1</v>
      </c>
      <c r="FH43" s="47">
        <v>71</v>
      </c>
      <c r="FI43" s="47">
        <v>116</v>
      </c>
      <c r="FJ43" s="47">
        <v>166</v>
      </c>
      <c r="FK43" s="47">
        <v>244</v>
      </c>
      <c r="FL43" s="47">
        <v>248</v>
      </c>
      <c r="FM43" s="25">
        <f>SUM(FF43:FL43)</f>
        <v>846</v>
      </c>
      <c r="FN43" s="47">
        <v>0</v>
      </c>
      <c r="FO43" s="47">
        <v>1</v>
      </c>
      <c r="FP43" s="47">
        <v>25</v>
      </c>
      <c r="FQ43" s="47">
        <v>50</v>
      </c>
      <c r="FR43" s="47">
        <v>84</v>
      </c>
      <c r="FS43" s="47">
        <v>128</v>
      </c>
      <c r="FT43" s="47">
        <v>96</v>
      </c>
      <c r="FU43" s="25">
        <f>SUM(FN43:FT43)</f>
        <v>384</v>
      </c>
      <c r="FV43" s="25"/>
      <c r="FW43" s="25"/>
      <c r="FX43" s="47">
        <v>44</v>
      </c>
      <c r="FY43" s="47">
        <v>60</v>
      </c>
      <c r="FZ43" s="47">
        <v>74</v>
      </c>
      <c r="GA43" s="47">
        <v>77</v>
      </c>
      <c r="GB43" s="47">
        <v>51</v>
      </c>
      <c r="GC43" s="26">
        <f>SUM(FV43:GB43)</f>
        <v>306</v>
      </c>
      <c r="GD43" s="68"/>
      <c r="GE43" s="18"/>
      <c r="GF43" s="47">
        <v>2</v>
      </c>
      <c r="GG43" s="47">
        <v>6</v>
      </c>
      <c r="GH43" s="47">
        <v>8</v>
      </c>
      <c r="GI43" s="47">
        <v>39</v>
      </c>
      <c r="GJ43" s="47">
        <v>101</v>
      </c>
      <c r="GK43" s="115">
        <f>SUM(GD43:GJ43)</f>
        <v>156</v>
      </c>
      <c r="GL43" s="68">
        <f t="shared" si="49"/>
        <v>0</v>
      </c>
      <c r="GM43" s="68">
        <f t="shared" si="72"/>
        <v>1126</v>
      </c>
      <c r="GN43" s="68">
        <f t="shared" si="73"/>
        <v>2480</v>
      </c>
      <c r="GO43" s="68">
        <f t="shared" si="74"/>
        <v>1382</v>
      </c>
      <c r="GP43" s="68">
        <f t="shared" si="75"/>
        <v>1316</v>
      </c>
      <c r="GQ43" s="68">
        <f t="shared" si="76"/>
        <v>1029</v>
      </c>
      <c r="GR43" s="68">
        <f t="shared" si="77"/>
        <v>1008</v>
      </c>
      <c r="GS43" s="26">
        <f>SUM(GL43:GR43)</f>
        <v>8341</v>
      </c>
    </row>
    <row r="44" spans="1:201" s="12" customFormat="1" ht="18" customHeight="1">
      <c r="A44" s="17" t="s">
        <v>53</v>
      </c>
      <c r="B44" s="27"/>
      <c r="C44" s="18">
        <f t="shared" si="43"/>
        <v>559</v>
      </c>
      <c r="D44" s="18">
        <f t="shared" si="78"/>
        <v>2115</v>
      </c>
      <c r="E44" s="18">
        <f t="shared" si="79"/>
        <v>1123</v>
      </c>
      <c r="F44" s="18">
        <f t="shared" si="80"/>
        <v>856</v>
      </c>
      <c r="G44" s="18">
        <f t="shared" si="81"/>
        <v>685</v>
      </c>
      <c r="H44" s="18">
        <f t="shared" si="82"/>
        <v>669</v>
      </c>
      <c r="I44" s="26">
        <f t="shared" si="1"/>
        <v>6007</v>
      </c>
      <c r="J44" s="27"/>
      <c r="K44" s="18">
        <v>292</v>
      </c>
      <c r="L44" s="18">
        <v>1192</v>
      </c>
      <c r="M44" s="18">
        <v>633</v>
      </c>
      <c r="N44" s="18">
        <v>501</v>
      </c>
      <c r="O44" s="18">
        <v>407</v>
      </c>
      <c r="P44" s="18">
        <v>408</v>
      </c>
      <c r="Q44" s="25">
        <f t="shared" si="3"/>
        <v>3433</v>
      </c>
      <c r="R44" s="25"/>
      <c r="S44" s="18">
        <v>198</v>
      </c>
      <c r="T44" s="18">
        <v>579</v>
      </c>
      <c r="U44" s="18">
        <v>194</v>
      </c>
      <c r="V44" s="18">
        <v>139</v>
      </c>
      <c r="W44" s="18">
        <v>109</v>
      </c>
      <c r="X44" s="18">
        <v>106</v>
      </c>
      <c r="Y44" s="27">
        <f t="shared" si="5"/>
        <v>1325</v>
      </c>
      <c r="Z44" s="25"/>
      <c r="AA44" s="18">
        <v>0</v>
      </c>
      <c r="AB44" s="18">
        <v>1</v>
      </c>
      <c r="AC44" s="18">
        <v>4</v>
      </c>
      <c r="AD44" s="18">
        <v>14</v>
      </c>
      <c r="AE44" s="18">
        <v>25</v>
      </c>
      <c r="AF44" s="18">
        <v>41</v>
      </c>
      <c r="AG44" s="27">
        <f t="shared" si="7"/>
        <v>85</v>
      </c>
      <c r="AH44" s="25"/>
      <c r="AI44" s="47">
        <v>10</v>
      </c>
      <c r="AJ44" s="47">
        <v>52</v>
      </c>
      <c r="AK44" s="47">
        <v>44</v>
      </c>
      <c r="AL44" s="47">
        <v>36</v>
      </c>
      <c r="AM44" s="47">
        <v>48</v>
      </c>
      <c r="AN44" s="47">
        <v>69</v>
      </c>
      <c r="AO44" s="27">
        <f t="shared" si="9"/>
        <v>259</v>
      </c>
      <c r="AP44" s="25"/>
      <c r="AQ44" s="47">
        <v>0</v>
      </c>
      <c r="AR44" s="47">
        <v>2</v>
      </c>
      <c r="AS44" s="47">
        <v>2</v>
      </c>
      <c r="AT44" s="47">
        <v>5</v>
      </c>
      <c r="AU44" s="47">
        <v>2</v>
      </c>
      <c r="AV44" s="47">
        <v>8</v>
      </c>
      <c r="AW44" s="27">
        <f t="shared" si="11"/>
        <v>19</v>
      </c>
      <c r="AX44" s="25"/>
      <c r="AY44" s="18">
        <v>36</v>
      </c>
      <c r="AZ44" s="18">
        <v>186</v>
      </c>
      <c r="BA44" s="18">
        <v>120</v>
      </c>
      <c r="BB44" s="18">
        <v>102</v>
      </c>
      <c r="BC44" s="18">
        <v>63</v>
      </c>
      <c r="BD44" s="18">
        <v>36</v>
      </c>
      <c r="BE44" s="27">
        <f t="shared" si="13"/>
        <v>543</v>
      </c>
      <c r="BF44" s="25"/>
      <c r="BG44" s="47">
        <v>14</v>
      </c>
      <c r="BH44" s="47">
        <v>140</v>
      </c>
      <c r="BI44" s="47">
        <v>112</v>
      </c>
      <c r="BJ44" s="47">
        <v>69</v>
      </c>
      <c r="BK44" s="47">
        <v>42</v>
      </c>
      <c r="BL44" s="47">
        <v>25</v>
      </c>
      <c r="BM44" s="27">
        <f t="shared" si="15"/>
        <v>402</v>
      </c>
      <c r="BN44" s="25"/>
      <c r="BO44" s="18">
        <v>34</v>
      </c>
      <c r="BP44" s="18">
        <v>232</v>
      </c>
      <c r="BQ44" s="18">
        <v>157</v>
      </c>
      <c r="BR44" s="18">
        <v>136</v>
      </c>
      <c r="BS44" s="18">
        <v>118</v>
      </c>
      <c r="BT44" s="18">
        <v>123</v>
      </c>
      <c r="BU44" s="26">
        <f t="shared" si="17"/>
        <v>800</v>
      </c>
      <c r="BV44" s="27"/>
      <c r="BW44" s="47">
        <v>0</v>
      </c>
      <c r="BX44" s="47">
        <v>22</v>
      </c>
      <c r="BY44" s="47">
        <v>38</v>
      </c>
      <c r="BZ44" s="47">
        <v>38</v>
      </c>
      <c r="CA44" s="47">
        <v>47</v>
      </c>
      <c r="CB44" s="47">
        <v>37</v>
      </c>
      <c r="CC44" s="25">
        <f t="shared" si="19"/>
        <v>182</v>
      </c>
      <c r="CD44" s="25"/>
      <c r="CE44" s="47">
        <v>0</v>
      </c>
      <c r="CF44" s="47">
        <v>14</v>
      </c>
      <c r="CG44" s="47">
        <v>18</v>
      </c>
      <c r="CH44" s="47">
        <v>26</v>
      </c>
      <c r="CI44" s="47">
        <v>30</v>
      </c>
      <c r="CJ44" s="47">
        <v>23</v>
      </c>
      <c r="CK44" s="25">
        <f t="shared" si="21"/>
        <v>111</v>
      </c>
      <c r="CL44" s="25"/>
      <c r="CM44" s="47">
        <v>0</v>
      </c>
      <c r="CN44" s="47">
        <v>8</v>
      </c>
      <c r="CO44" s="47">
        <v>20</v>
      </c>
      <c r="CP44" s="47">
        <v>12</v>
      </c>
      <c r="CQ44" s="47">
        <v>17</v>
      </c>
      <c r="CR44" s="47">
        <v>14</v>
      </c>
      <c r="CS44" s="25">
        <f t="shared" si="23"/>
        <v>71</v>
      </c>
      <c r="CT44" s="25"/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26">
        <f t="shared" si="25"/>
        <v>0</v>
      </c>
      <c r="DB44" s="27"/>
      <c r="DC44" s="18">
        <v>260</v>
      </c>
      <c r="DD44" s="18">
        <v>874</v>
      </c>
      <c r="DE44" s="18">
        <v>437</v>
      </c>
      <c r="DF44" s="18">
        <v>299</v>
      </c>
      <c r="DG44" s="18">
        <v>219</v>
      </c>
      <c r="DH44" s="18">
        <v>218</v>
      </c>
      <c r="DI44" s="25">
        <f t="shared" si="27"/>
        <v>2307</v>
      </c>
      <c r="DJ44" s="25"/>
      <c r="DK44" s="47">
        <v>4</v>
      </c>
      <c r="DL44" s="47">
        <v>63</v>
      </c>
      <c r="DM44" s="47">
        <v>46</v>
      </c>
      <c r="DN44" s="47">
        <v>38</v>
      </c>
      <c r="DO44" s="47">
        <v>39</v>
      </c>
      <c r="DP44" s="47">
        <v>74</v>
      </c>
      <c r="DQ44" s="25">
        <f t="shared" si="29"/>
        <v>264</v>
      </c>
      <c r="DR44" s="25"/>
      <c r="DS44" s="25"/>
      <c r="DT44" s="47">
        <v>3</v>
      </c>
      <c r="DU44" s="47">
        <v>11</v>
      </c>
      <c r="DV44" s="47">
        <v>11</v>
      </c>
      <c r="DW44" s="47">
        <v>3</v>
      </c>
      <c r="DX44" s="47">
        <v>0</v>
      </c>
      <c r="DY44" s="25">
        <f t="shared" si="31"/>
        <v>28</v>
      </c>
      <c r="DZ44" s="25"/>
      <c r="EA44" s="47">
        <v>0</v>
      </c>
      <c r="EB44" s="47">
        <v>11</v>
      </c>
      <c r="EC44" s="47">
        <v>12</v>
      </c>
      <c r="ED44" s="47">
        <v>5</v>
      </c>
      <c r="EE44" s="47">
        <v>7</v>
      </c>
      <c r="EF44" s="47">
        <v>4</v>
      </c>
      <c r="EG44" s="25">
        <f>SUM(DZ44:EF44)</f>
        <v>39</v>
      </c>
      <c r="EH44" s="25"/>
      <c r="EI44" s="18">
        <v>256</v>
      </c>
      <c r="EJ44" s="18">
        <v>797</v>
      </c>
      <c r="EK44" s="18">
        <v>368</v>
      </c>
      <c r="EL44" s="18">
        <v>245</v>
      </c>
      <c r="EM44" s="18">
        <v>170</v>
      </c>
      <c r="EN44" s="18">
        <v>140</v>
      </c>
      <c r="EO44" s="26">
        <f>SUM(EH44:EN44)</f>
        <v>1976</v>
      </c>
      <c r="EP44" s="27"/>
      <c r="EQ44" s="47">
        <v>1</v>
      </c>
      <c r="ER44" s="47">
        <v>14</v>
      </c>
      <c r="ES44" s="47">
        <v>11</v>
      </c>
      <c r="ET44" s="47">
        <v>11</v>
      </c>
      <c r="EU44" s="47">
        <v>6</v>
      </c>
      <c r="EV44" s="47">
        <v>5</v>
      </c>
      <c r="EW44" s="26">
        <f>SUM(EP44:EV44)</f>
        <v>48</v>
      </c>
      <c r="EX44" s="27"/>
      <c r="EY44" s="47">
        <v>6</v>
      </c>
      <c r="EZ44" s="47">
        <v>13</v>
      </c>
      <c r="FA44" s="47">
        <v>4</v>
      </c>
      <c r="FB44" s="47">
        <v>7</v>
      </c>
      <c r="FC44" s="47">
        <v>6</v>
      </c>
      <c r="FD44" s="47">
        <v>1</v>
      </c>
      <c r="FE44" s="115">
        <f>SUM(EX44:FD44)</f>
        <v>37</v>
      </c>
      <c r="FF44" s="87">
        <v>0</v>
      </c>
      <c r="FG44" s="47">
        <v>0</v>
      </c>
      <c r="FH44" s="47">
        <v>87</v>
      </c>
      <c r="FI44" s="47">
        <v>152</v>
      </c>
      <c r="FJ44" s="47">
        <v>156</v>
      </c>
      <c r="FK44" s="47">
        <v>248</v>
      </c>
      <c r="FL44" s="47">
        <v>250</v>
      </c>
      <c r="FM44" s="25">
        <f>SUM(FF44:FL44)</f>
        <v>893</v>
      </c>
      <c r="FN44" s="47">
        <v>0</v>
      </c>
      <c r="FO44" s="47">
        <v>0</v>
      </c>
      <c r="FP44" s="47">
        <v>58</v>
      </c>
      <c r="FQ44" s="47">
        <v>100</v>
      </c>
      <c r="FR44" s="47">
        <v>87</v>
      </c>
      <c r="FS44" s="47">
        <v>144</v>
      </c>
      <c r="FT44" s="47">
        <v>152</v>
      </c>
      <c r="FU44" s="25">
        <f>SUM(FN44:FT44)</f>
        <v>541</v>
      </c>
      <c r="FV44" s="25"/>
      <c r="FW44" s="25"/>
      <c r="FX44" s="47">
        <v>28</v>
      </c>
      <c r="FY44" s="47">
        <v>47</v>
      </c>
      <c r="FZ44" s="47">
        <v>55</v>
      </c>
      <c r="GA44" s="47">
        <v>58</v>
      </c>
      <c r="GB44" s="47">
        <v>27</v>
      </c>
      <c r="GC44" s="26">
        <f>SUM(FV44:GB44)</f>
        <v>215</v>
      </c>
      <c r="GD44" s="68"/>
      <c r="GE44" s="18"/>
      <c r="GF44" s="47">
        <v>1</v>
      </c>
      <c r="GG44" s="47">
        <v>5</v>
      </c>
      <c r="GH44" s="47">
        <v>14</v>
      </c>
      <c r="GI44" s="47">
        <v>46</v>
      </c>
      <c r="GJ44" s="47">
        <v>71</v>
      </c>
      <c r="GK44" s="115">
        <f>SUM(GD44:GJ44)</f>
        <v>137</v>
      </c>
      <c r="GL44" s="68">
        <f t="shared" si="49"/>
        <v>0</v>
      </c>
      <c r="GM44" s="68">
        <f t="shared" si="72"/>
        <v>559</v>
      </c>
      <c r="GN44" s="68">
        <f t="shared" si="73"/>
        <v>2202</v>
      </c>
      <c r="GO44" s="68">
        <f t="shared" si="74"/>
        <v>1275</v>
      </c>
      <c r="GP44" s="68">
        <f t="shared" si="75"/>
        <v>1012</v>
      </c>
      <c r="GQ44" s="68">
        <f t="shared" si="76"/>
        <v>933</v>
      </c>
      <c r="GR44" s="68">
        <f t="shared" si="77"/>
        <v>919</v>
      </c>
      <c r="GS44" s="26">
        <f>SUM(GL44:GR44)</f>
        <v>6900</v>
      </c>
    </row>
    <row r="45" spans="1:201" s="12" customFormat="1" ht="18" customHeight="1">
      <c r="A45" s="17" t="s">
        <v>54</v>
      </c>
      <c r="B45" s="27"/>
      <c r="C45" s="18">
        <f t="shared" si="43"/>
        <v>526</v>
      </c>
      <c r="D45" s="18">
        <f t="shared" si="78"/>
        <v>1473</v>
      </c>
      <c r="E45" s="18">
        <f t="shared" si="79"/>
        <v>977</v>
      </c>
      <c r="F45" s="18">
        <f t="shared" si="80"/>
        <v>625</v>
      </c>
      <c r="G45" s="18">
        <f t="shared" si="81"/>
        <v>437</v>
      </c>
      <c r="H45" s="18">
        <f t="shared" si="82"/>
        <v>667</v>
      </c>
      <c r="I45" s="26">
        <f t="shared" si="1"/>
        <v>4705</v>
      </c>
      <c r="J45" s="27"/>
      <c r="K45" s="18">
        <v>278</v>
      </c>
      <c r="L45" s="18">
        <v>844</v>
      </c>
      <c r="M45" s="18">
        <v>582</v>
      </c>
      <c r="N45" s="18">
        <v>379</v>
      </c>
      <c r="O45" s="18">
        <v>256</v>
      </c>
      <c r="P45" s="18">
        <v>415</v>
      </c>
      <c r="Q45" s="25">
        <f t="shared" si="3"/>
        <v>2754</v>
      </c>
      <c r="R45" s="25"/>
      <c r="S45" s="18">
        <v>196</v>
      </c>
      <c r="T45" s="18">
        <v>421</v>
      </c>
      <c r="U45" s="18">
        <v>207</v>
      </c>
      <c r="V45" s="18">
        <v>113</v>
      </c>
      <c r="W45" s="18">
        <v>62</v>
      </c>
      <c r="X45" s="18">
        <v>113</v>
      </c>
      <c r="Y45" s="27">
        <f t="shared" si="5"/>
        <v>1112</v>
      </c>
      <c r="Z45" s="25"/>
      <c r="AA45" s="18">
        <v>0</v>
      </c>
      <c r="AB45" s="18">
        <v>0</v>
      </c>
      <c r="AC45" s="18">
        <v>4</v>
      </c>
      <c r="AD45" s="18">
        <v>3</v>
      </c>
      <c r="AE45" s="18">
        <v>7</v>
      </c>
      <c r="AF45" s="18">
        <v>58</v>
      </c>
      <c r="AG45" s="27">
        <f t="shared" si="7"/>
        <v>72</v>
      </c>
      <c r="AH45" s="25"/>
      <c r="AI45" s="47">
        <v>5</v>
      </c>
      <c r="AJ45" s="47">
        <v>45</v>
      </c>
      <c r="AK45" s="47">
        <v>42</v>
      </c>
      <c r="AL45" s="47">
        <v>36</v>
      </c>
      <c r="AM45" s="47">
        <v>30</v>
      </c>
      <c r="AN45" s="47">
        <v>60</v>
      </c>
      <c r="AO45" s="27">
        <f t="shared" si="9"/>
        <v>218</v>
      </c>
      <c r="AP45" s="25"/>
      <c r="AQ45" s="47">
        <v>0</v>
      </c>
      <c r="AR45" s="47">
        <v>2</v>
      </c>
      <c r="AS45" s="47">
        <v>2</v>
      </c>
      <c r="AT45" s="47">
        <v>2</v>
      </c>
      <c r="AU45" s="47">
        <v>0</v>
      </c>
      <c r="AV45" s="47">
        <v>2</v>
      </c>
      <c r="AW45" s="27">
        <f t="shared" si="11"/>
        <v>8</v>
      </c>
      <c r="AX45" s="25"/>
      <c r="AY45" s="18">
        <v>30</v>
      </c>
      <c r="AZ45" s="18">
        <v>134</v>
      </c>
      <c r="BA45" s="18">
        <v>102</v>
      </c>
      <c r="BB45" s="18">
        <v>82</v>
      </c>
      <c r="BC45" s="18">
        <v>60</v>
      </c>
      <c r="BD45" s="18">
        <v>46</v>
      </c>
      <c r="BE45" s="27">
        <f t="shared" si="13"/>
        <v>454</v>
      </c>
      <c r="BF45" s="25"/>
      <c r="BG45" s="47">
        <v>9</v>
      </c>
      <c r="BH45" s="47">
        <v>75</v>
      </c>
      <c r="BI45" s="47">
        <v>85</v>
      </c>
      <c r="BJ45" s="47">
        <v>38</v>
      </c>
      <c r="BK45" s="47">
        <v>23</v>
      </c>
      <c r="BL45" s="47">
        <v>18</v>
      </c>
      <c r="BM45" s="27">
        <f t="shared" si="15"/>
        <v>248</v>
      </c>
      <c r="BN45" s="25"/>
      <c r="BO45" s="18">
        <v>38</v>
      </c>
      <c r="BP45" s="18">
        <v>167</v>
      </c>
      <c r="BQ45" s="18">
        <v>140</v>
      </c>
      <c r="BR45" s="18">
        <v>105</v>
      </c>
      <c r="BS45" s="18">
        <v>74</v>
      </c>
      <c r="BT45" s="18">
        <v>118</v>
      </c>
      <c r="BU45" s="26">
        <f t="shared" si="17"/>
        <v>642</v>
      </c>
      <c r="BV45" s="27"/>
      <c r="BW45" s="47">
        <v>0</v>
      </c>
      <c r="BX45" s="47">
        <v>12</v>
      </c>
      <c r="BY45" s="47">
        <v>24</v>
      </c>
      <c r="BZ45" s="47">
        <v>29</v>
      </c>
      <c r="CA45" s="47">
        <v>29</v>
      </c>
      <c r="CB45" s="47">
        <v>35</v>
      </c>
      <c r="CC45" s="25">
        <f t="shared" si="19"/>
        <v>129</v>
      </c>
      <c r="CD45" s="25"/>
      <c r="CE45" s="47">
        <v>0</v>
      </c>
      <c r="CF45" s="47">
        <v>7</v>
      </c>
      <c r="CG45" s="47">
        <v>14</v>
      </c>
      <c r="CH45" s="47">
        <v>21</v>
      </c>
      <c r="CI45" s="47">
        <v>21</v>
      </c>
      <c r="CJ45" s="47">
        <v>27</v>
      </c>
      <c r="CK45" s="25">
        <f t="shared" si="21"/>
        <v>90</v>
      </c>
      <c r="CL45" s="25"/>
      <c r="CM45" s="47">
        <v>0</v>
      </c>
      <c r="CN45" s="47">
        <v>5</v>
      </c>
      <c r="CO45" s="47">
        <v>10</v>
      </c>
      <c r="CP45" s="47">
        <v>5</v>
      </c>
      <c r="CQ45" s="47">
        <v>5</v>
      </c>
      <c r="CR45" s="47">
        <v>2</v>
      </c>
      <c r="CS45" s="25">
        <f t="shared" si="23"/>
        <v>27</v>
      </c>
      <c r="CT45" s="25"/>
      <c r="CU45" s="47">
        <v>0</v>
      </c>
      <c r="CV45" s="47">
        <v>0</v>
      </c>
      <c r="CW45" s="47">
        <v>0</v>
      </c>
      <c r="CX45" s="47">
        <v>3</v>
      </c>
      <c r="CY45" s="47">
        <v>3</v>
      </c>
      <c r="CZ45" s="47">
        <v>6</v>
      </c>
      <c r="DA45" s="26">
        <f t="shared" si="25"/>
        <v>12</v>
      </c>
      <c r="DB45" s="27"/>
      <c r="DC45" s="18">
        <v>242</v>
      </c>
      <c r="DD45" s="18">
        <v>602</v>
      </c>
      <c r="DE45" s="18">
        <v>363</v>
      </c>
      <c r="DF45" s="18">
        <v>209</v>
      </c>
      <c r="DG45" s="18">
        <v>144</v>
      </c>
      <c r="DH45" s="18">
        <v>213</v>
      </c>
      <c r="DI45" s="25">
        <f t="shared" si="27"/>
        <v>1773</v>
      </c>
      <c r="DJ45" s="25"/>
      <c r="DK45" s="47">
        <v>0</v>
      </c>
      <c r="DL45" s="47">
        <v>26</v>
      </c>
      <c r="DM45" s="47">
        <v>19</v>
      </c>
      <c r="DN45" s="47">
        <v>20</v>
      </c>
      <c r="DO45" s="47">
        <v>14</v>
      </c>
      <c r="DP45" s="47">
        <v>61</v>
      </c>
      <c r="DQ45" s="25">
        <f t="shared" si="29"/>
        <v>140</v>
      </c>
      <c r="DR45" s="25"/>
      <c r="DS45" s="25"/>
      <c r="DT45" s="47">
        <v>3</v>
      </c>
      <c r="DU45" s="47">
        <v>7</v>
      </c>
      <c r="DV45" s="47">
        <v>4</v>
      </c>
      <c r="DW45" s="47">
        <v>2</v>
      </c>
      <c r="DX45" s="47">
        <v>2</v>
      </c>
      <c r="DY45" s="25">
        <f t="shared" si="31"/>
        <v>18</v>
      </c>
      <c r="DZ45" s="25"/>
      <c r="EA45" s="47">
        <v>2</v>
      </c>
      <c r="EB45" s="47">
        <v>17</v>
      </c>
      <c r="EC45" s="47">
        <v>18</v>
      </c>
      <c r="ED45" s="47">
        <v>8</v>
      </c>
      <c r="EE45" s="47">
        <v>12</v>
      </c>
      <c r="EF45" s="47">
        <v>8</v>
      </c>
      <c r="EG45" s="25">
        <f>SUM(DZ45:EF45)</f>
        <v>65</v>
      </c>
      <c r="EH45" s="25"/>
      <c r="EI45" s="18">
        <v>240</v>
      </c>
      <c r="EJ45" s="18">
        <v>556</v>
      </c>
      <c r="EK45" s="18">
        <v>319</v>
      </c>
      <c r="EL45" s="18">
        <v>177</v>
      </c>
      <c r="EM45" s="18">
        <v>116</v>
      </c>
      <c r="EN45" s="18">
        <v>142</v>
      </c>
      <c r="EO45" s="26">
        <f>SUM(EH45:EN45)</f>
        <v>1550</v>
      </c>
      <c r="EP45" s="27"/>
      <c r="EQ45" s="47">
        <v>3</v>
      </c>
      <c r="ER45" s="47">
        <v>9</v>
      </c>
      <c r="ES45" s="47">
        <v>4</v>
      </c>
      <c r="ET45" s="47">
        <v>6</v>
      </c>
      <c r="EU45" s="47">
        <v>5</v>
      </c>
      <c r="EV45" s="47">
        <v>4</v>
      </c>
      <c r="EW45" s="26">
        <f>SUM(EP45:EV45)</f>
        <v>31</v>
      </c>
      <c r="EX45" s="27"/>
      <c r="EY45" s="47">
        <v>3</v>
      </c>
      <c r="EZ45" s="47">
        <v>6</v>
      </c>
      <c r="FA45" s="47">
        <v>4</v>
      </c>
      <c r="FB45" s="47">
        <v>2</v>
      </c>
      <c r="FC45" s="47">
        <v>3</v>
      </c>
      <c r="FD45" s="47">
        <v>0</v>
      </c>
      <c r="FE45" s="115">
        <f>SUM(EX45:FD45)</f>
        <v>18</v>
      </c>
      <c r="FF45" s="87">
        <v>0</v>
      </c>
      <c r="FG45" s="47">
        <v>0</v>
      </c>
      <c r="FH45" s="47">
        <v>35</v>
      </c>
      <c r="FI45" s="47">
        <v>74</v>
      </c>
      <c r="FJ45" s="47">
        <v>96</v>
      </c>
      <c r="FK45" s="47">
        <v>124</v>
      </c>
      <c r="FL45" s="47">
        <v>169</v>
      </c>
      <c r="FM45" s="25">
        <f>SUM(FF45:FL45)</f>
        <v>498</v>
      </c>
      <c r="FN45" s="47">
        <v>0</v>
      </c>
      <c r="FO45" s="47">
        <v>0</v>
      </c>
      <c r="FP45" s="47">
        <v>16</v>
      </c>
      <c r="FQ45" s="47">
        <v>33</v>
      </c>
      <c r="FR45" s="47">
        <v>54</v>
      </c>
      <c r="FS45" s="47">
        <v>80</v>
      </c>
      <c r="FT45" s="47">
        <v>111</v>
      </c>
      <c r="FU45" s="25">
        <f>SUM(FN45:FT45)</f>
        <v>294</v>
      </c>
      <c r="FV45" s="25"/>
      <c r="FW45" s="25"/>
      <c r="FX45" s="47">
        <v>12</v>
      </c>
      <c r="FY45" s="47">
        <v>34</v>
      </c>
      <c r="FZ45" s="47">
        <v>27</v>
      </c>
      <c r="GA45" s="47">
        <v>24</v>
      </c>
      <c r="GB45" s="47">
        <v>13</v>
      </c>
      <c r="GC45" s="26">
        <f>SUM(FV45:GB45)</f>
        <v>110</v>
      </c>
      <c r="GD45" s="68"/>
      <c r="GE45" s="18"/>
      <c r="GF45" s="47">
        <v>7</v>
      </c>
      <c r="GG45" s="47">
        <v>7</v>
      </c>
      <c r="GH45" s="47">
        <v>15</v>
      </c>
      <c r="GI45" s="47">
        <v>20</v>
      </c>
      <c r="GJ45" s="47">
        <v>45</v>
      </c>
      <c r="GK45" s="115">
        <f>SUM(GD45:GJ45)</f>
        <v>94</v>
      </c>
      <c r="GL45" s="68">
        <f t="shared" si="49"/>
        <v>0</v>
      </c>
      <c r="GM45" s="68">
        <f t="shared" si="72"/>
        <v>526</v>
      </c>
      <c r="GN45" s="68">
        <f t="shared" si="73"/>
        <v>1508</v>
      </c>
      <c r="GO45" s="68">
        <f t="shared" si="74"/>
        <v>1051</v>
      </c>
      <c r="GP45" s="68">
        <f t="shared" si="75"/>
        <v>721</v>
      </c>
      <c r="GQ45" s="68">
        <f t="shared" si="76"/>
        <v>561</v>
      </c>
      <c r="GR45" s="68">
        <f t="shared" si="77"/>
        <v>836</v>
      </c>
      <c r="GS45" s="26">
        <f>SUM(GL45:GR45)</f>
        <v>5203</v>
      </c>
    </row>
    <row r="46" spans="1:201" s="12" customFormat="1" ht="18" customHeight="1">
      <c r="A46" s="17" t="s">
        <v>55</v>
      </c>
      <c r="B46" s="27"/>
      <c r="C46" s="18">
        <f t="shared" si="43"/>
        <v>522</v>
      </c>
      <c r="D46" s="18">
        <f t="shared" si="78"/>
        <v>911</v>
      </c>
      <c r="E46" s="18">
        <f t="shared" si="79"/>
        <v>475</v>
      </c>
      <c r="F46" s="18">
        <f t="shared" si="80"/>
        <v>441</v>
      </c>
      <c r="G46" s="18">
        <f t="shared" si="81"/>
        <v>346</v>
      </c>
      <c r="H46" s="18">
        <f t="shared" si="82"/>
        <v>526</v>
      </c>
      <c r="I46" s="26">
        <f t="shared" si="1"/>
        <v>3221</v>
      </c>
      <c r="J46" s="27"/>
      <c r="K46" s="18">
        <v>282</v>
      </c>
      <c r="L46" s="18">
        <v>528</v>
      </c>
      <c r="M46" s="18">
        <v>275</v>
      </c>
      <c r="N46" s="18">
        <v>262</v>
      </c>
      <c r="O46" s="18">
        <v>204</v>
      </c>
      <c r="P46" s="18">
        <v>337</v>
      </c>
      <c r="Q46" s="25">
        <f t="shared" si="3"/>
        <v>1888</v>
      </c>
      <c r="R46" s="25"/>
      <c r="S46" s="18">
        <v>161</v>
      </c>
      <c r="T46" s="18">
        <v>213</v>
      </c>
      <c r="U46" s="18">
        <v>95</v>
      </c>
      <c r="V46" s="18">
        <v>84</v>
      </c>
      <c r="W46" s="18">
        <v>62</v>
      </c>
      <c r="X46" s="18">
        <v>93</v>
      </c>
      <c r="Y46" s="27">
        <f t="shared" si="5"/>
        <v>708</v>
      </c>
      <c r="Z46" s="25"/>
      <c r="AA46" s="18">
        <v>1</v>
      </c>
      <c r="AB46" s="18">
        <v>1</v>
      </c>
      <c r="AC46" s="18">
        <v>2</v>
      </c>
      <c r="AD46" s="18">
        <v>8</v>
      </c>
      <c r="AE46" s="18">
        <v>10</v>
      </c>
      <c r="AF46" s="18">
        <v>46</v>
      </c>
      <c r="AG46" s="27">
        <f t="shared" si="7"/>
        <v>68</v>
      </c>
      <c r="AH46" s="25"/>
      <c r="AI46" s="47">
        <v>16</v>
      </c>
      <c r="AJ46" s="47">
        <v>31</v>
      </c>
      <c r="AK46" s="47">
        <v>12</v>
      </c>
      <c r="AL46" s="47">
        <v>20</v>
      </c>
      <c r="AM46" s="47">
        <v>25</v>
      </c>
      <c r="AN46" s="47">
        <v>44</v>
      </c>
      <c r="AO46" s="27">
        <f t="shared" si="9"/>
        <v>148</v>
      </c>
      <c r="AP46" s="25"/>
      <c r="AQ46" s="47">
        <v>2</v>
      </c>
      <c r="AR46" s="47">
        <v>1</v>
      </c>
      <c r="AS46" s="47">
        <v>0</v>
      </c>
      <c r="AT46" s="47">
        <v>3</v>
      </c>
      <c r="AU46" s="47">
        <v>2</v>
      </c>
      <c r="AV46" s="47">
        <v>3</v>
      </c>
      <c r="AW46" s="27">
        <f t="shared" si="11"/>
        <v>11</v>
      </c>
      <c r="AX46" s="25"/>
      <c r="AY46" s="18">
        <v>22</v>
      </c>
      <c r="AZ46" s="18">
        <v>72</v>
      </c>
      <c r="BA46" s="18">
        <v>43</v>
      </c>
      <c r="BB46" s="18">
        <v>37</v>
      </c>
      <c r="BC46" s="18">
        <v>29</v>
      </c>
      <c r="BD46" s="18">
        <v>27</v>
      </c>
      <c r="BE46" s="27">
        <f t="shared" si="13"/>
        <v>230</v>
      </c>
      <c r="BF46" s="25"/>
      <c r="BG46" s="47">
        <v>18</v>
      </c>
      <c r="BH46" s="47">
        <v>81</v>
      </c>
      <c r="BI46" s="47">
        <v>42</v>
      </c>
      <c r="BJ46" s="47">
        <v>37</v>
      </c>
      <c r="BK46" s="47">
        <v>17</v>
      </c>
      <c r="BL46" s="47">
        <v>21</v>
      </c>
      <c r="BM46" s="27">
        <f t="shared" si="15"/>
        <v>216</v>
      </c>
      <c r="BN46" s="25"/>
      <c r="BO46" s="18">
        <v>62</v>
      </c>
      <c r="BP46" s="18">
        <v>129</v>
      </c>
      <c r="BQ46" s="18">
        <v>81</v>
      </c>
      <c r="BR46" s="18">
        <v>73</v>
      </c>
      <c r="BS46" s="18">
        <v>59</v>
      </c>
      <c r="BT46" s="18">
        <v>103</v>
      </c>
      <c r="BU46" s="26">
        <f t="shared" si="17"/>
        <v>507</v>
      </c>
      <c r="BV46" s="27"/>
      <c r="BW46" s="47">
        <v>0</v>
      </c>
      <c r="BX46" s="47">
        <v>16</v>
      </c>
      <c r="BY46" s="47">
        <v>13</v>
      </c>
      <c r="BZ46" s="47">
        <v>29</v>
      </c>
      <c r="CA46" s="47">
        <v>25</v>
      </c>
      <c r="CB46" s="47">
        <v>28</v>
      </c>
      <c r="CC46" s="25">
        <f t="shared" si="19"/>
        <v>111</v>
      </c>
      <c r="CD46" s="25"/>
      <c r="CE46" s="47">
        <v>0</v>
      </c>
      <c r="CF46" s="47">
        <v>9</v>
      </c>
      <c r="CG46" s="47">
        <v>8</v>
      </c>
      <c r="CH46" s="47">
        <v>18</v>
      </c>
      <c r="CI46" s="47">
        <v>21</v>
      </c>
      <c r="CJ46" s="47">
        <v>21</v>
      </c>
      <c r="CK46" s="25">
        <f t="shared" si="21"/>
        <v>77</v>
      </c>
      <c r="CL46" s="25"/>
      <c r="CM46" s="47">
        <v>0</v>
      </c>
      <c r="CN46" s="47">
        <v>7</v>
      </c>
      <c r="CO46" s="47">
        <v>5</v>
      </c>
      <c r="CP46" s="47">
        <v>10</v>
      </c>
      <c r="CQ46" s="47">
        <v>4</v>
      </c>
      <c r="CR46" s="47">
        <v>7</v>
      </c>
      <c r="CS46" s="25">
        <f t="shared" si="23"/>
        <v>33</v>
      </c>
      <c r="CT46" s="25"/>
      <c r="CU46" s="47">
        <v>0</v>
      </c>
      <c r="CV46" s="47">
        <v>0</v>
      </c>
      <c r="CW46" s="47">
        <v>0</v>
      </c>
      <c r="CX46" s="47">
        <v>1</v>
      </c>
      <c r="CY46" s="47">
        <v>0</v>
      </c>
      <c r="CZ46" s="47">
        <v>0</v>
      </c>
      <c r="DA46" s="26">
        <f t="shared" si="25"/>
        <v>1</v>
      </c>
      <c r="DB46" s="27"/>
      <c r="DC46" s="18">
        <v>235</v>
      </c>
      <c r="DD46" s="18">
        <v>353</v>
      </c>
      <c r="DE46" s="18">
        <v>177</v>
      </c>
      <c r="DF46" s="18">
        <v>143</v>
      </c>
      <c r="DG46" s="18">
        <v>116</v>
      </c>
      <c r="DH46" s="18">
        <v>156</v>
      </c>
      <c r="DI46" s="25">
        <f t="shared" si="27"/>
        <v>1180</v>
      </c>
      <c r="DJ46" s="25"/>
      <c r="DK46" s="47">
        <v>8</v>
      </c>
      <c r="DL46" s="47">
        <v>27</v>
      </c>
      <c r="DM46" s="47">
        <v>27</v>
      </c>
      <c r="DN46" s="47">
        <v>21</v>
      </c>
      <c r="DO46" s="47">
        <v>25</v>
      </c>
      <c r="DP46" s="47">
        <v>47</v>
      </c>
      <c r="DQ46" s="25">
        <f t="shared" si="29"/>
        <v>155</v>
      </c>
      <c r="DR46" s="25"/>
      <c r="DS46" s="25"/>
      <c r="DT46" s="47">
        <v>4</v>
      </c>
      <c r="DU46" s="47">
        <v>3</v>
      </c>
      <c r="DV46" s="47">
        <v>5</v>
      </c>
      <c r="DW46" s="47">
        <v>1</v>
      </c>
      <c r="DX46" s="47">
        <v>1</v>
      </c>
      <c r="DY46" s="25">
        <f t="shared" si="31"/>
        <v>14</v>
      </c>
      <c r="DZ46" s="25"/>
      <c r="EA46" s="47">
        <v>4</v>
      </c>
      <c r="EB46" s="47">
        <v>6</v>
      </c>
      <c r="EC46" s="47">
        <v>9</v>
      </c>
      <c r="ED46" s="47">
        <v>6</v>
      </c>
      <c r="EE46" s="47">
        <v>7</v>
      </c>
      <c r="EF46" s="47">
        <v>4</v>
      </c>
      <c r="EG46" s="25">
        <f>SUM(DZ46:EF46)</f>
        <v>36</v>
      </c>
      <c r="EH46" s="25"/>
      <c r="EI46" s="18">
        <v>223</v>
      </c>
      <c r="EJ46" s="18">
        <v>316</v>
      </c>
      <c r="EK46" s="18">
        <v>138</v>
      </c>
      <c r="EL46" s="18">
        <v>111</v>
      </c>
      <c r="EM46" s="18">
        <v>83</v>
      </c>
      <c r="EN46" s="18">
        <v>104</v>
      </c>
      <c r="EO46" s="26">
        <f>SUM(EH46:EN46)</f>
        <v>975</v>
      </c>
      <c r="EP46" s="27"/>
      <c r="EQ46" s="47">
        <v>3</v>
      </c>
      <c r="ER46" s="47">
        <v>9</v>
      </c>
      <c r="ES46" s="47">
        <v>4</v>
      </c>
      <c r="ET46" s="47">
        <v>2</v>
      </c>
      <c r="EU46" s="47">
        <v>0</v>
      </c>
      <c r="EV46" s="47">
        <v>3</v>
      </c>
      <c r="EW46" s="26">
        <f>SUM(EP46:EV46)</f>
        <v>21</v>
      </c>
      <c r="EX46" s="27"/>
      <c r="EY46" s="47">
        <v>2</v>
      </c>
      <c r="EZ46" s="47">
        <v>5</v>
      </c>
      <c r="FA46" s="47">
        <v>6</v>
      </c>
      <c r="FB46" s="47">
        <v>5</v>
      </c>
      <c r="FC46" s="47">
        <v>1</v>
      </c>
      <c r="FD46" s="47">
        <v>2</v>
      </c>
      <c r="FE46" s="115">
        <f>SUM(EX46:FD46)</f>
        <v>21</v>
      </c>
      <c r="FF46" s="87">
        <v>0</v>
      </c>
      <c r="FG46" s="47">
        <v>0</v>
      </c>
      <c r="FH46" s="47">
        <v>34</v>
      </c>
      <c r="FI46" s="47">
        <v>54</v>
      </c>
      <c r="FJ46" s="47">
        <v>62</v>
      </c>
      <c r="FK46" s="47">
        <v>84</v>
      </c>
      <c r="FL46" s="47">
        <v>122</v>
      </c>
      <c r="FM46" s="25">
        <f>SUM(FF46:FL46)</f>
        <v>356</v>
      </c>
      <c r="FN46" s="47">
        <v>0</v>
      </c>
      <c r="FO46" s="47">
        <v>0</v>
      </c>
      <c r="FP46" s="47">
        <v>21</v>
      </c>
      <c r="FQ46" s="47">
        <v>20</v>
      </c>
      <c r="FR46" s="47">
        <v>36</v>
      </c>
      <c r="FS46" s="47">
        <v>42</v>
      </c>
      <c r="FT46" s="47">
        <v>70</v>
      </c>
      <c r="FU46" s="25">
        <f>SUM(FN46:FT46)</f>
        <v>189</v>
      </c>
      <c r="FV46" s="25"/>
      <c r="FW46" s="25"/>
      <c r="FX46" s="47">
        <v>13</v>
      </c>
      <c r="FY46" s="47">
        <v>30</v>
      </c>
      <c r="FZ46" s="47">
        <v>18</v>
      </c>
      <c r="GA46" s="47">
        <v>24</v>
      </c>
      <c r="GB46" s="47">
        <v>17</v>
      </c>
      <c r="GC46" s="26">
        <f>SUM(FV46:GB46)</f>
        <v>102</v>
      </c>
      <c r="GD46" s="68"/>
      <c r="GE46" s="18"/>
      <c r="GF46" s="47">
        <v>0</v>
      </c>
      <c r="GG46" s="47">
        <v>4</v>
      </c>
      <c r="GH46" s="47">
        <v>8</v>
      </c>
      <c r="GI46" s="47">
        <v>18</v>
      </c>
      <c r="GJ46" s="47">
        <v>35</v>
      </c>
      <c r="GK46" s="115">
        <f>SUM(GD46:GJ46)</f>
        <v>65</v>
      </c>
      <c r="GL46" s="68">
        <f t="shared" si="49"/>
        <v>0</v>
      </c>
      <c r="GM46" s="68">
        <f t="shared" si="72"/>
        <v>522</v>
      </c>
      <c r="GN46" s="68">
        <f t="shared" si="73"/>
        <v>945</v>
      </c>
      <c r="GO46" s="68">
        <f t="shared" si="74"/>
        <v>529</v>
      </c>
      <c r="GP46" s="68">
        <f t="shared" si="75"/>
        <v>503</v>
      </c>
      <c r="GQ46" s="68">
        <f t="shared" si="76"/>
        <v>430</v>
      </c>
      <c r="GR46" s="68">
        <f t="shared" si="77"/>
        <v>648</v>
      </c>
      <c r="GS46" s="26">
        <f>SUM(GL46:GR46)</f>
        <v>3577</v>
      </c>
    </row>
    <row r="47" spans="1:201" s="12" customFormat="1" ht="18" customHeight="1">
      <c r="A47" s="17" t="s">
        <v>56</v>
      </c>
      <c r="B47" s="27"/>
      <c r="C47" s="18">
        <f t="shared" si="43"/>
        <v>193</v>
      </c>
      <c r="D47" s="18">
        <f t="shared" si="78"/>
        <v>884</v>
      </c>
      <c r="E47" s="18">
        <f t="shared" si="79"/>
        <v>375</v>
      </c>
      <c r="F47" s="18">
        <f t="shared" si="80"/>
        <v>431</v>
      </c>
      <c r="G47" s="18">
        <f t="shared" si="81"/>
        <v>270</v>
      </c>
      <c r="H47" s="18">
        <f t="shared" si="82"/>
        <v>153</v>
      </c>
      <c r="I47" s="26">
        <f t="shared" si="1"/>
        <v>2306</v>
      </c>
      <c r="J47" s="27"/>
      <c r="K47" s="18">
        <v>97</v>
      </c>
      <c r="L47" s="18">
        <v>489</v>
      </c>
      <c r="M47" s="18">
        <v>208</v>
      </c>
      <c r="N47" s="18">
        <v>244</v>
      </c>
      <c r="O47" s="18">
        <v>152</v>
      </c>
      <c r="P47" s="18">
        <v>96</v>
      </c>
      <c r="Q47" s="25">
        <f t="shared" si="3"/>
        <v>1286</v>
      </c>
      <c r="R47" s="25"/>
      <c r="S47" s="18">
        <v>72</v>
      </c>
      <c r="T47" s="18">
        <v>220</v>
      </c>
      <c r="U47" s="18">
        <v>67</v>
      </c>
      <c r="V47" s="18">
        <v>77</v>
      </c>
      <c r="W47" s="18">
        <v>50</v>
      </c>
      <c r="X47" s="18">
        <v>27</v>
      </c>
      <c r="Y47" s="27">
        <f t="shared" si="5"/>
        <v>513</v>
      </c>
      <c r="Z47" s="25"/>
      <c r="AA47" s="18">
        <v>0</v>
      </c>
      <c r="AB47" s="18">
        <v>0</v>
      </c>
      <c r="AC47" s="18">
        <v>1</v>
      </c>
      <c r="AD47" s="18">
        <v>2</v>
      </c>
      <c r="AE47" s="18">
        <v>6</v>
      </c>
      <c r="AF47" s="18">
        <v>13</v>
      </c>
      <c r="AG47" s="27">
        <f t="shared" si="7"/>
        <v>22</v>
      </c>
      <c r="AH47" s="25"/>
      <c r="AI47" s="47">
        <v>1</v>
      </c>
      <c r="AJ47" s="47">
        <v>9</v>
      </c>
      <c r="AK47" s="47">
        <v>7</v>
      </c>
      <c r="AL47" s="47">
        <v>9</v>
      </c>
      <c r="AM47" s="47">
        <v>7</v>
      </c>
      <c r="AN47" s="47">
        <v>15</v>
      </c>
      <c r="AO47" s="27">
        <f t="shared" si="9"/>
        <v>48</v>
      </c>
      <c r="AP47" s="25"/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1</v>
      </c>
      <c r="AW47" s="27">
        <f t="shared" si="11"/>
        <v>1</v>
      </c>
      <c r="AX47" s="25"/>
      <c r="AY47" s="18">
        <v>10</v>
      </c>
      <c r="AZ47" s="18">
        <v>108</v>
      </c>
      <c r="BA47" s="18">
        <v>55</v>
      </c>
      <c r="BB47" s="18">
        <v>49</v>
      </c>
      <c r="BC47" s="18">
        <v>28</v>
      </c>
      <c r="BD47" s="18">
        <v>3</v>
      </c>
      <c r="BE47" s="27">
        <f t="shared" si="13"/>
        <v>253</v>
      </c>
      <c r="BF47" s="25"/>
      <c r="BG47" s="47">
        <v>4</v>
      </c>
      <c r="BH47" s="47">
        <v>38</v>
      </c>
      <c r="BI47" s="47">
        <v>23</v>
      </c>
      <c r="BJ47" s="47">
        <v>25</v>
      </c>
      <c r="BK47" s="47">
        <v>7</v>
      </c>
      <c r="BL47" s="47">
        <v>4</v>
      </c>
      <c r="BM47" s="27">
        <f t="shared" si="15"/>
        <v>101</v>
      </c>
      <c r="BN47" s="25"/>
      <c r="BO47" s="18">
        <v>10</v>
      </c>
      <c r="BP47" s="18">
        <v>114</v>
      </c>
      <c r="BQ47" s="18">
        <v>55</v>
      </c>
      <c r="BR47" s="18">
        <v>82</v>
      </c>
      <c r="BS47" s="18">
        <v>54</v>
      </c>
      <c r="BT47" s="18">
        <v>33</v>
      </c>
      <c r="BU47" s="26">
        <f t="shared" si="17"/>
        <v>348</v>
      </c>
      <c r="BV47" s="27"/>
      <c r="BW47" s="47">
        <v>0</v>
      </c>
      <c r="BX47" s="47">
        <v>9</v>
      </c>
      <c r="BY47" s="47">
        <v>18</v>
      </c>
      <c r="BZ47" s="47">
        <v>23</v>
      </c>
      <c r="CA47" s="47">
        <v>19</v>
      </c>
      <c r="CB47" s="47">
        <v>2</v>
      </c>
      <c r="CC47" s="25">
        <f t="shared" si="19"/>
        <v>71</v>
      </c>
      <c r="CD47" s="25"/>
      <c r="CE47" s="47">
        <v>0</v>
      </c>
      <c r="CF47" s="47">
        <v>7</v>
      </c>
      <c r="CG47" s="47">
        <v>15</v>
      </c>
      <c r="CH47" s="47">
        <v>17</v>
      </c>
      <c r="CI47" s="47">
        <v>18</v>
      </c>
      <c r="CJ47" s="47">
        <v>2</v>
      </c>
      <c r="CK47" s="25">
        <f t="shared" si="21"/>
        <v>59</v>
      </c>
      <c r="CL47" s="25"/>
      <c r="CM47" s="47">
        <v>0</v>
      </c>
      <c r="CN47" s="47">
        <v>2</v>
      </c>
      <c r="CO47" s="47">
        <v>3</v>
      </c>
      <c r="CP47" s="47">
        <v>6</v>
      </c>
      <c r="CQ47" s="47">
        <v>1</v>
      </c>
      <c r="CR47" s="47">
        <v>0</v>
      </c>
      <c r="CS47" s="25">
        <f t="shared" si="23"/>
        <v>12</v>
      </c>
      <c r="CT47" s="25"/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26">
        <f t="shared" si="25"/>
        <v>0</v>
      </c>
      <c r="DB47" s="27"/>
      <c r="DC47" s="18">
        <v>90</v>
      </c>
      <c r="DD47" s="18">
        <v>378</v>
      </c>
      <c r="DE47" s="18">
        <v>142</v>
      </c>
      <c r="DF47" s="18">
        <v>156</v>
      </c>
      <c r="DG47" s="18">
        <v>95</v>
      </c>
      <c r="DH47" s="18">
        <v>55</v>
      </c>
      <c r="DI47" s="25">
        <f t="shared" si="27"/>
        <v>916</v>
      </c>
      <c r="DJ47" s="25"/>
      <c r="DK47" s="47">
        <v>3</v>
      </c>
      <c r="DL47" s="47">
        <v>23</v>
      </c>
      <c r="DM47" s="47">
        <v>11</v>
      </c>
      <c r="DN47" s="47">
        <v>23</v>
      </c>
      <c r="DO47" s="47">
        <v>19</v>
      </c>
      <c r="DP47" s="47">
        <v>18</v>
      </c>
      <c r="DQ47" s="25">
        <f t="shared" si="29"/>
        <v>97</v>
      </c>
      <c r="DR47" s="25"/>
      <c r="DS47" s="25"/>
      <c r="DT47" s="47">
        <v>2</v>
      </c>
      <c r="DU47" s="47">
        <v>1</v>
      </c>
      <c r="DV47" s="47">
        <v>2</v>
      </c>
      <c r="DW47" s="47">
        <v>1</v>
      </c>
      <c r="DX47" s="47">
        <v>0</v>
      </c>
      <c r="DY47" s="25">
        <f t="shared" si="31"/>
        <v>6</v>
      </c>
      <c r="DZ47" s="25"/>
      <c r="EA47" s="47">
        <v>3</v>
      </c>
      <c r="EB47" s="47">
        <v>11</v>
      </c>
      <c r="EC47" s="47">
        <v>3</v>
      </c>
      <c r="ED47" s="47">
        <v>5</v>
      </c>
      <c r="EE47" s="47">
        <v>1</v>
      </c>
      <c r="EF47" s="47">
        <v>1</v>
      </c>
      <c r="EG47" s="25">
        <f>SUM(DZ47:EF47)</f>
        <v>24</v>
      </c>
      <c r="EH47" s="25"/>
      <c r="EI47" s="18">
        <v>84</v>
      </c>
      <c r="EJ47" s="18">
        <v>342</v>
      </c>
      <c r="EK47" s="18">
        <v>127</v>
      </c>
      <c r="EL47" s="18">
        <v>126</v>
      </c>
      <c r="EM47" s="18">
        <v>74</v>
      </c>
      <c r="EN47" s="18">
        <v>36</v>
      </c>
      <c r="EO47" s="26">
        <f>SUM(EH47:EN47)</f>
        <v>789</v>
      </c>
      <c r="EP47" s="27"/>
      <c r="EQ47" s="47">
        <v>3</v>
      </c>
      <c r="ER47" s="47">
        <v>4</v>
      </c>
      <c r="ES47" s="47">
        <v>4</v>
      </c>
      <c r="ET47" s="47">
        <v>5</v>
      </c>
      <c r="EU47" s="47">
        <v>4</v>
      </c>
      <c r="EV47" s="47">
        <v>0</v>
      </c>
      <c r="EW47" s="26">
        <f>SUM(EP47:EV47)</f>
        <v>20</v>
      </c>
      <c r="EX47" s="27"/>
      <c r="EY47" s="47">
        <v>3</v>
      </c>
      <c r="EZ47" s="47">
        <v>4</v>
      </c>
      <c r="FA47" s="47">
        <v>3</v>
      </c>
      <c r="FB47" s="47">
        <v>3</v>
      </c>
      <c r="FC47" s="47">
        <v>0</v>
      </c>
      <c r="FD47" s="47">
        <v>0</v>
      </c>
      <c r="FE47" s="115">
        <f>SUM(EX47:FD47)</f>
        <v>13</v>
      </c>
      <c r="FF47" s="87">
        <v>0</v>
      </c>
      <c r="FG47" s="47">
        <v>0</v>
      </c>
      <c r="FH47" s="47">
        <v>22</v>
      </c>
      <c r="FI47" s="47">
        <v>33</v>
      </c>
      <c r="FJ47" s="47">
        <v>66</v>
      </c>
      <c r="FK47" s="47">
        <v>86</v>
      </c>
      <c r="FL47" s="47">
        <v>53</v>
      </c>
      <c r="FM47" s="25">
        <f>SUM(FF47:FL47)</f>
        <v>260</v>
      </c>
      <c r="FN47" s="47">
        <v>0</v>
      </c>
      <c r="FO47" s="47">
        <v>0</v>
      </c>
      <c r="FP47" s="47">
        <v>14</v>
      </c>
      <c r="FQ47" s="47">
        <v>16</v>
      </c>
      <c r="FR47" s="47">
        <v>38</v>
      </c>
      <c r="FS47" s="47">
        <v>57</v>
      </c>
      <c r="FT47" s="47">
        <v>31</v>
      </c>
      <c r="FU47" s="25">
        <f>SUM(FN47:FT47)</f>
        <v>156</v>
      </c>
      <c r="FV47" s="25"/>
      <c r="FW47" s="25"/>
      <c r="FX47" s="47">
        <v>7</v>
      </c>
      <c r="FY47" s="47">
        <v>14</v>
      </c>
      <c r="FZ47" s="47">
        <v>24</v>
      </c>
      <c r="GA47" s="47">
        <v>7</v>
      </c>
      <c r="GB47" s="47">
        <v>3</v>
      </c>
      <c r="GC47" s="26">
        <f>SUM(FV47:GB47)</f>
        <v>55</v>
      </c>
      <c r="GD47" s="68"/>
      <c r="GE47" s="18"/>
      <c r="GF47" s="47">
        <v>1</v>
      </c>
      <c r="GG47" s="47">
        <v>3</v>
      </c>
      <c r="GH47" s="47">
        <v>4</v>
      </c>
      <c r="GI47" s="47">
        <v>22</v>
      </c>
      <c r="GJ47" s="47">
        <v>19</v>
      </c>
      <c r="GK47" s="115">
        <f>SUM(GD47:GJ47)</f>
        <v>49</v>
      </c>
      <c r="GL47" s="68">
        <f t="shared" si="49"/>
        <v>0</v>
      </c>
      <c r="GM47" s="68">
        <f t="shared" si="72"/>
        <v>193</v>
      </c>
      <c r="GN47" s="68">
        <f t="shared" si="73"/>
        <v>906</v>
      </c>
      <c r="GO47" s="68">
        <f t="shared" si="74"/>
        <v>408</v>
      </c>
      <c r="GP47" s="68">
        <f t="shared" si="75"/>
        <v>497</v>
      </c>
      <c r="GQ47" s="68">
        <f t="shared" si="76"/>
        <v>356</v>
      </c>
      <c r="GR47" s="68">
        <f t="shared" si="77"/>
        <v>206</v>
      </c>
      <c r="GS47" s="26">
        <f>SUM(GL47:GR47)</f>
        <v>2566</v>
      </c>
    </row>
    <row r="48" spans="1:201" s="12" customFormat="1" ht="18" customHeight="1">
      <c r="A48" s="17" t="s">
        <v>57</v>
      </c>
      <c r="B48" s="27"/>
      <c r="C48" s="18">
        <f t="shared" si="43"/>
        <v>347</v>
      </c>
      <c r="D48" s="18">
        <f t="shared" si="78"/>
        <v>1172</v>
      </c>
      <c r="E48" s="18">
        <f t="shared" si="79"/>
        <v>603</v>
      </c>
      <c r="F48" s="18">
        <f t="shared" si="80"/>
        <v>417</v>
      </c>
      <c r="G48" s="18">
        <f t="shared" si="81"/>
        <v>392</v>
      </c>
      <c r="H48" s="18">
        <f t="shared" si="82"/>
        <v>393</v>
      </c>
      <c r="I48" s="26">
        <f t="shared" si="1"/>
        <v>3324</v>
      </c>
      <c r="J48" s="27"/>
      <c r="K48" s="18">
        <v>183</v>
      </c>
      <c r="L48" s="18">
        <v>657</v>
      </c>
      <c r="M48" s="18">
        <v>359</v>
      </c>
      <c r="N48" s="18">
        <v>239</v>
      </c>
      <c r="O48" s="18">
        <v>238</v>
      </c>
      <c r="P48" s="18">
        <v>243</v>
      </c>
      <c r="Q48" s="25">
        <f t="shared" si="3"/>
        <v>1919</v>
      </c>
      <c r="R48" s="25"/>
      <c r="S48" s="18">
        <v>125</v>
      </c>
      <c r="T48" s="18">
        <v>315</v>
      </c>
      <c r="U48" s="18">
        <v>131</v>
      </c>
      <c r="V48" s="18">
        <v>73</v>
      </c>
      <c r="W48" s="18">
        <v>66</v>
      </c>
      <c r="X48" s="18">
        <v>66</v>
      </c>
      <c r="Y48" s="27">
        <f t="shared" si="5"/>
        <v>776</v>
      </c>
      <c r="Z48" s="25"/>
      <c r="AA48" s="18">
        <v>0</v>
      </c>
      <c r="AB48" s="18">
        <v>0</v>
      </c>
      <c r="AC48" s="18">
        <v>2</v>
      </c>
      <c r="AD48" s="18">
        <v>3</v>
      </c>
      <c r="AE48" s="18">
        <v>14</v>
      </c>
      <c r="AF48" s="18">
        <v>26</v>
      </c>
      <c r="AG48" s="27">
        <f t="shared" si="7"/>
        <v>45</v>
      </c>
      <c r="AH48" s="25"/>
      <c r="AI48" s="47">
        <v>7</v>
      </c>
      <c r="AJ48" s="47">
        <v>33</v>
      </c>
      <c r="AK48" s="47">
        <v>19</v>
      </c>
      <c r="AL48" s="47">
        <v>33</v>
      </c>
      <c r="AM48" s="47">
        <v>27</v>
      </c>
      <c r="AN48" s="47">
        <v>37</v>
      </c>
      <c r="AO48" s="27">
        <f t="shared" si="9"/>
        <v>156</v>
      </c>
      <c r="AP48" s="25"/>
      <c r="AQ48" s="47">
        <v>0</v>
      </c>
      <c r="AR48" s="47">
        <v>1</v>
      </c>
      <c r="AS48" s="47">
        <v>6</v>
      </c>
      <c r="AT48" s="47">
        <v>5</v>
      </c>
      <c r="AU48" s="47">
        <v>6</v>
      </c>
      <c r="AV48" s="47">
        <v>13</v>
      </c>
      <c r="AW48" s="27">
        <f t="shared" si="11"/>
        <v>31</v>
      </c>
      <c r="AX48" s="25"/>
      <c r="AY48" s="18">
        <v>33</v>
      </c>
      <c r="AZ48" s="18">
        <v>136</v>
      </c>
      <c r="BA48" s="18">
        <v>81</v>
      </c>
      <c r="BB48" s="18">
        <v>46</v>
      </c>
      <c r="BC48" s="18">
        <v>46</v>
      </c>
      <c r="BD48" s="18">
        <v>22</v>
      </c>
      <c r="BE48" s="27">
        <f t="shared" si="13"/>
        <v>364</v>
      </c>
      <c r="BF48" s="25"/>
      <c r="BG48" s="47">
        <v>0</v>
      </c>
      <c r="BH48" s="47">
        <v>23</v>
      </c>
      <c r="BI48" s="47">
        <v>16</v>
      </c>
      <c r="BJ48" s="47">
        <v>9</v>
      </c>
      <c r="BK48" s="47">
        <v>5</v>
      </c>
      <c r="BL48" s="47">
        <v>4</v>
      </c>
      <c r="BM48" s="27">
        <f t="shared" si="15"/>
        <v>57</v>
      </c>
      <c r="BN48" s="25"/>
      <c r="BO48" s="18">
        <v>18</v>
      </c>
      <c r="BP48" s="18">
        <v>149</v>
      </c>
      <c r="BQ48" s="18">
        <v>104</v>
      </c>
      <c r="BR48" s="18">
        <v>70</v>
      </c>
      <c r="BS48" s="18">
        <v>74</v>
      </c>
      <c r="BT48" s="18">
        <v>75</v>
      </c>
      <c r="BU48" s="26">
        <f t="shared" si="17"/>
        <v>490</v>
      </c>
      <c r="BV48" s="27"/>
      <c r="BW48" s="47">
        <v>1</v>
      </c>
      <c r="BX48" s="47">
        <v>14</v>
      </c>
      <c r="BY48" s="47">
        <v>10</v>
      </c>
      <c r="BZ48" s="47">
        <v>20</v>
      </c>
      <c r="CA48" s="47">
        <v>22</v>
      </c>
      <c r="CB48" s="47">
        <v>12</v>
      </c>
      <c r="CC48" s="25">
        <f t="shared" si="19"/>
        <v>79</v>
      </c>
      <c r="CD48" s="25"/>
      <c r="CE48" s="47">
        <v>0</v>
      </c>
      <c r="CF48" s="47">
        <v>13</v>
      </c>
      <c r="CG48" s="47">
        <v>10</v>
      </c>
      <c r="CH48" s="47">
        <v>16</v>
      </c>
      <c r="CI48" s="47">
        <v>17</v>
      </c>
      <c r="CJ48" s="47">
        <v>10</v>
      </c>
      <c r="CK48" s="25">
        <f t="shared" si="21"/>
        <v>66</v>
      </c>
      <c r="CL48" s="25"/>
      <c r="CM48" s="47">
        <v>1</v>
      </c>
      <c r="CN48" s="47">
        <v>1</v>
      </c>
      <c r="CO48" s="47">
        <v>0</v>
      </c>
      <c r="CP48" s="47">
        <v>4</v>
      </c>
      <c r="CQ48" s="47">
        <v>5</v>
      </c>
      <c r="CR48" s="47">
        <v>2</v>
      </c>
      <c r="CS48" s="25">
        <f t="shared" si="23"/>
        <v>13</v>
      </c>
      <c r="CT48" s="25"/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26">
        <f t="shared" si="25"/>
        <v>0</v>
      </c>
      <c r="DB48" s="27"/>
      <c r="DC48" s="18">
        <v>158</v>
      </c>
      <c r="DD48" s="18">
        <v>481</v>
      </c>
      <c r="DE48" s="18">
        <v>223</v>
      </c>
      <c r="DF48" s="18">
        <v>147</v>
      </c>
      <c r="DG48" s="18">
        <v>121</v>
      </c>
      <c r="DH48" s="18">
        <v>134</v>
      </c>
      <c r="DI48" s="25">
        <f t="shared" si="27"/>
        <v>1264</v>
      </c>
      <c r="DJ48" s="25"/>
      <c r="DK48" s="47">
        <v>0</v>
      </c>
      <c r="DL48" s="47">
        <v>26</v>
      </c>
      <c r="DM48" s="47">
        <v>12</v>
      </c>
      <c r="DN48" s="47">
        <v>19</v>
      </c>
      <c r="DO48" s="47">
        <v>19</v>
      </c>
      <c r="DP48" s="47">
        <v>52</v>
      </c>
      <c r="DQ48" s="25">
        <f t="shared" si="29"/>
        <v>128</v>
      </c>
      <c r="DR48" s="25"/>
      <c r="DS48" s="25"/>
      <c r="DT48" s="47">
        <v>1</v>
      </c>
      <c r="DU48" s="47">
        <v>3</v>
      </c>
      <c r="DV48" s="47">
        <v>4</v>
      </c>
      <c r="DW48" s="47">
        <v>1</v>
      </c>
      <c r="DX48" s="47">
        <v>0</v>
      </c>
      <c r="DY48" s="25">
        <f t="shared" si="31"/>
        <v>9</v>
      </c>
      <c r="DZ48" s="25"/>
      <c r="EA48" s="47">
        <v>1</v>
      </c>
      <c r="EB48" s="47">
        <v>10</v>
      </c>
      <c r="EC48" s="47">
        <v>7</v>
      </c>
      <c r="ED48" s="47">
        <v>9</v>
      </c>
      <c r="EE48" s="47">
        <v>7</v>
      </c>
      <c r="EF48" s="47">
        <v>8</v>
      </c>
      <c r="EG48" s="25">
        <f>SUM(DZ48:EF48)</f>
        <v>42</v>
      </c>
      <c r="EH48" s="25"/>
      <c r="EI48" s="18">
        <v>157</v>
      </c>
      <c r="EJ48" s="18">
        <v>444</v>
      </c>
      <c r="EK48" s="18">
        <v>201</v>
      </c>
      <c r="EL48" s="18">
        <v>115</v>
      </c>
      <c r="EM48" s="18">
        <v>94</v>
      </c>
      <c r="EN48" s="18">
        <v>74</v>
      </c>
      <c r="EO48" s="26">
        <f>SUM(EH48:EN48)</f>
        <v>1085</v>
      </c>
      <c r="EP48" s="27"/>
      <c r="EQ48" s="47">
        <v>0</v>
      </c>
      <c r="ER48" s="47">
        <v>10</v>
      </c>
      <c r="ES48" s="47">
        <v>5</v>
      </c>
      <c r="ET48" s="47">
        <v>5</v>
      </c>
      <c r="EU48" s="47">
        <v>6</v>
      </c>
      <c r="EV48" s="47">
        <v>2</v>
      </c>
      <c r="EW48" s="26">
        <f>SUM(EP48:EV48)</f>
        <v>28</v>
      </c>
      <c r="EX48" s="27"/>
      <c r="EY48" s="47">
        <v>5</v>
      </c>
      <c r="EZ48" s="47">
        <v>10</v>
      </c>
      <c r="FA48" s="47">
        <v>6</v>
      </c>
      <c r="FB48" s="47">
        <v>6</v>
      </c>
      <c r="FC48" s="47">
        <v>5</v>
      </c>
      <c r="FD48" s="47">
        <v>2</v>
      </c>
      <c r="FE48" s="115">
        <f>SUM(EX48:FD48)</f>
        <v>34</v>
      </c>
      <c r="FF48" s="87">
        <v>0</v>
      </c>
      <c r="FG48" s="47">
        <v>0</v>
      </c>
      <c r="FH48" s="47">
        <v>11</v>
      </c>
      <c r="FI48" s="47">
        <v>41</v>
      </c>
      <c r="FJ48" s="47">
        <v>54</v>
      </c>
      <c r="FK48" s="47">
        <v>113</v>
      </c>
      <c r="FL48" s="47">
        <v>153</v>
      </c>
      <c r="FM48" s="25">
        <f>SUM(FF48:FL48)</f>
        <v>372</v>
      </c>
      <c r="FN48" s="47">
        <v>0</v>
      </c>
      <c r="FO48" s="47">
        <v>0</v>
      </c>
      <c r="FP48" s="47">
        <v>6</v>
      </c>
      <c r="FQ48" s="47">
        <v>27</v>
      </c>
      <c r="FR48" s="47">
        <v>40</v>
      </c>
      <c r="FS48" s="47">
        <v>71</v>
      </c>
      <c r="FT48" s="47">
        <v>65</v>
      </c>
      <c r="FU48" s="25">
        <f>SUM(FN48:FT48)</f>
        <v>209</v>
      </c>
      <c r="FV48" s="25"/>
      <c r="FW48" s="25"/>
      <c r="FX48" s="47">
        <v>4</v>
      </c>
      <c r="FY48" s="47">
        <v>7</v>
      </c>
      <c r="FZ48" s="47">
        <v>10</v>
      </c>
      <c r="GA48" s="47">
        <v>17</v>
      </c>
      <c r="GB48" s="47">
        <v>5</v>
      </c>
      <c r="GC48" s="26">
        <f>SUM(FV48:GB48)</f>
        <v>43</v>
      </c>
      <c r="GD48" s="68"/>
      <c r="GE48" s="18"/>
      <c r="GF48" s="47">
        <v>1</v>
      </c>
      <c r="GG48" s="47">
        <v>7</v>
      </c>
      <c r="GH48" s="47">
        <v>4</v>
      </c>
      <c r="GI48" s="47">
        <v>25</v>
      </c>
      <c r="GJ48" s="47">
        <v>83</v>
      </c>
      <c r="GK48" s="115">
        <f>SUM(GD48:GJ48)</f>
        <v>120</v>
      </c>
      <c r="GL48" s="68">
        <f t="shared" si="49"/>
        <v>0</v>
      </c>
      <c r="GM48" s="68">
        <f t="shared" si="72"/>
        <v>347</v>
      </c>
      <c r="GN48" s="68">
        <f t="shared" si="73"/>
        <v>1183</v>
      </c>
      <c r="GO48" s="68">
        <f t="shared" si="74"/>
        <v>644</v>
      </c>
      <c r="GP48" s="68">
        <f t="shared" si="75"/>
        <v>471</v>
      </c>
      <c r="GQ48" s="68">
        <f t="shared" si="76"/>
        <v>505</v>
      </c>
      <c r="GR48" s="68">
        <f t="shared" si="77"/>
        <v>546</v>
      </c>
      <c r="GS48" s="26">
        <f>SUM(GL48:GR48)</f>
        <v>3696</v>
      </c>
    </row>
    <row r="49" spans="1:201" s="12" customFormat="1" ht="18" customHeight="1">
      <c r="A49" s="17" t="s">
        <v>58</v>
      </c>
      <c r="B49" s="27"/>
      <c r="C49" s="18">
        <f t="shared" si="43"/>
        <v>264</v>
      </c>
      <c r="D49" s="18">
        <f t="shared" si="78"/>
        <v>1013</v>
      </c>
      <c r="E49" s="18">
        <f t="shared" si="79"/>
        <v>567</v>
      </c>
      <c r="F49" s="18">
        <f t="shared" si="80"/>
        <v>399</v>
      </c>
      <c r="G49" s="18">
        <f t="shared" si="81"/>
        <v>317</v>
      </c>
      <c r="H49" s="18">
        <f t="shared" si="82"/>
        <v>222</v>
      </c>
      <c r="I49" s="26">
        <f t="shared" si="1"/>
        <v>2782</v>
      </c>
      <c r="J49" s="27"/>
      <c r="K49" s="18">
        <v>134</v>
      </c>
      <c r="L49" s="18">
        <v>567</v>
      </c>
      <c r="M49" s="18">
        <v>322</v>
      </c>
      <c r="N49" s="18">
        <v>229</v>
      </c>
      <c r="O49" s="18">
        <v>179</v>
      </c>
      <c r="P49" s="18">
        <v>144</v>
      </c>
      <c r="Q49" s="25">
        <f t="shared" si="3"/>
        <v>1575</v>
      </c>
      <c r="R49" s="25"/>
      <c r="S49" s="18">
        <v>77</v>
      </c>
      <c r="T49" s="18">
        <v>220</v>
      </c>
      <c r="U49" s="18">
        <v>102</v>
      </c>
      <c r="V49" s="18">
        <v>56</v>
      </c>
      <c r="W49" s="18">
        <v>33</v>
      </c>
      <c r="X49" s="18">
        <v>35</v>
      </c>
      <c r="Y49" s="27">
        <f t="shared" si="5"/>
        <v>523</v>
      </c>
      <c r="Z49" s="25"/>
      <c r="AA49" s="18">
        <v>0</v>
      </c>
      <c r="AB49" s="18">
        <v>0</v>
      </c>
      <c r="AC49" s="18">
        <v>2</v>
      </c>
      <c r="AD49" s="18">
        <v>9</v>
      </c>
      <c r="AE49" s="18">
        <v>4</v>
      </c>
      <c r="AF49" s="18">
        <v>14</v>
      </c>
      <c r="AG49" s="27">
        <f t="shared" si="7"/>
        <v>29</v>
      </c>
      <c r="AH49" s="25"/>
      <c r="AI49" s="47">
        <v>2</v>
      </c>
      <c r="AJ49" s="47">
        <v>7</v>
      </c>
      <c r="AK49" s="47">
        <v>13</v>
      </c>
      <c r="AL49" s="47">
        <v>9</v>
      </c>
      <c r="AM49" s="47">
        <v>13</v>
      </c>
      <c r="AN49" s="47">
        <v>20</v>
      </c>
      <c r="AO49" s="27">
        <f t="shared" si="9"/>
        <v>64</v>
      </c>
      <c r="AP49" s="25"/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1</v>
      </c>
      <c r="AW49" s="27">
        <f t="shared" si="11"/>
        <v>1</v>
      </c>
      <c r="AX49" s="25"/>
      <c r="AY49" s="18">
        <v>29</v>
      </c>
      <c r="AZ49" s="18">
        <v>155</v>
      </c>
      <c r="BA49" s="18">
        <v>80</v>
      </c>
      <c r="BB49" s="18">
        <v>69</v>
      </c>
      <c r="BC49" s="18">
        <v>46</v>
      </c>
      <c r="BD49" s="18">
        <v>26</v>
      </c>
      <c r="BE49" s="27">
        <f t="shared" si="13"/>
        <v>405</v>
      </c>
      <c r="BF49" s="25"/>
      <c r="BG49" s="47">
        <v>2</v>
      </c>
      <c r="BH49" s="47">
        <v>44</v>
      </c>
      <c r="BI49" s="47">
        <v>35</v>
      </c>
      <c r="BJ49" s="47">
        <v>18</v>
      </c>
      <c r="BK49" s="47">
        <v>16</v>
      </c>
      <c r="BL49" s="47">
        <v>6</v>
      </c>
      <c r="BM49" s="27">
        <f t="shared" si="15"/>
        <v>121</v>
      </c>
      <c r="BN49" s="25"/>
      <c r="BO49" s="18">
        <v>24</v>
      </c>
      <c r="BP49" s="18">
        <v>141</v>
      </c>
      <c r="BQ49" s="18">
        <v>90</v>
      </c>
      <c r="BR49" s="18">
        <v>68</v>
      </c>
      <c r="BS49" s="18">
        <v>67</v>
      </c>
      <c r="BT49" s="18">
        <v>42</v>
      </c>
      <c r="BU49" s="26">
        <f t="shared" si="17"/>
        <v>432</v>
      </c>
      <c r="BV49" s="27"/>
      <c r="BW49" s="47">
        <v>0</v>
      </c>
      <c r="BX49" s="47">
        <v>17</v>
      </c>
      <c r="BY49" s="47">
        <v>20</v>
      </c>
      <c r="BZ49" s="47">
        <v>16</v>
      </c>
      <c r="CA49" s="47">
        <v>27</v>
      </c>
      <c r="CB49" s="47">
        <v>13</v>
      </c>
      <c r="CC49" s="25">
        <f t="shared" si="19"/>
        <v>93</v>
      </c>
      <c r="CD49" s="25"/>
      <c r="CE49" s="47">
        <v>0</v>
      </c>
      <c r="CF49" s="47">
        <v>12</v>
      </c>
      <c r="CG49" s="47">
        <v>11</v>
      </c>
      <c r="CH49" s="47">
        <v>14</v>
      </c>
      <c r="CI49" s="47">
        <v>22</v>
      </c>
      <c r="CJ49" s="47">
        <v>9</v>
      </c>
      <c r="CK49" s="25">
        <f t="shared" si="21"/>
        <v>68</v>
      </c>
      <c r="CL49" s="25"/>
      <c r="CM49" s="47">
        <v>0</v>
      </c>
      <c r="CN49" s="47">
        <v>5</v>
      </c>
      <c r="CO49" s="47">
        <v>9</v>
      </c>
      <c r="CP49" s="47">
        <v>2</v>
      </c>
      <c r="CQ49" s="47">
        <v>5</v>
      </c>
      <c r="CR49" s="47">
        <v>4</v>
      </c>
      <c r="CS49" s="25">
        <f t="shared" si="23"/>
        <v>25</v>
      </c>
      <c r="CT49" s="25"/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26">
        <f t="shared" si="25"/>
        <v>0</v>
      </c>
      <c r="DB49" s="27"/>
      <c r="DC49" s="18">
        <v>121</v>
      </c>
      <c r="DD49" s="18">
        <v>396</v>
      </c>
      <c r="DE49" s="18">
        <v>210</v>
      </c>
      <c r="DF49" s="18">
        <v>141</v>
      </c>
      <c r="DG49" s="18">
        <v>100</v>
      </c>
      <c r="DH49" s="18">
        <v>63</v>
      </c>
      <c r="DI49" s="25">
        <f t="shared" si="27"/>
        <v>1031</v>
      </c>
      <c r="DJ49" s="25"/>
      <c r="DK49" s="47">
        <v>0</v>
      </c>
      <c r="DL49" s="47">
        <v>9</v>
      </c>
      <c r="DM49" s="47">
        <v>7</v>
      </c>
      <c r="DN49" s="47">
        <v>8</v>
      </c>
      <c r="DO49" s="47">
        <v>11</v>
      </c>
      <c r="DP49" s="47">
        <v>12</v>
      </c>
      <c r="DQ49" s="25">
        <f t="shared" si="29"/>
        <v>47</v>
      </c>
      <c r="DR49" s="25"/>
      <c r="DS49" s="25"/>
      <c r="DT49" s="47">
        <v>4</v>
      </c>
      <c r="DU49" s="47">
        <v>4</v>
      </c>
      <c r="DV49" s="47">
        <v>5</v>
      </c>
      <c r="DW49" s="47">
        <v>2</v>
      </c>
      <c r="DX49" s="47">
        <v>0</v>
      </c>
      <c r="DY49" s="25">
        <f t="shared" si="31"/>
        <v>15</v>
      </c>
      <c r="DZ49" s="25"/>
      <c r="EA49" s="47">
        <v>1</v>
      </c>
      <c r="EB49" s="47">
        <v>3</v>
      </c>
      <c r="EC49" s="47">
        <v>1</v>
      </c>
      <c r="ED49" s="47">
        <v>0</v>
      </c>
      <c r="EE49" s="47">
        <v>2</v>
      </c>
      <c r="EF49" s="47">
        <v>3</v>
      </c>
      <c r="EG49" s="25">
        <f>SUM(DZ49:EF49)</f>
        <v>10</v>
      </c>
      <c r="EH49" s="25"/>
      <c r="EI49" s="18">
        <v>120</v>
      </c>
      <c r="EJ49" s="18">
        <v>380</v>
      </c>
      <c r="EK49" s="18">
        <v>198</v>
      </c>
      <c r="EL49" s="18">
        <v>128</v>
      </c>
      <c r="EM49" s="18">
        <v>85</v>
      </c>
      <c r="EN49" s="18">
        <v>48</v>
      </c>
      <c r="EO49" s="26">
        <f>SUM(EH49:EN49)</f>
        <v>959</v>
      </c>
      <c r="EP49" s="27"/>
      <c r="EQ49" s="47">
        <v>6</v>
      </c>
      <c r="ER49" s="47">
        <v>17</v>
      </c>
      <c r="ES49" s="47">
        <v>13</v>
      </c>
      <c r="ET49" s="47">
        <v>7</v>
      </c>
      <c r="EU49" s="47">
        <v>7</v>
      </c>
      <c r="EV49" s="47">
        <v>0</v>
      </c>
      <c r="EW49" s="26">
        <f>SUM(EP49:EV49)</f>
        <v>50</v>
      </c>
      <c r="EX49" s="27"/>
      <c r="EY49" s="47">
        <v>3</v>
      </c>
      <c r="EZ49" s="47">
        <v>16</v>
      </c>
      <c r="FA49" s="47">
        <v>2</v>
      </c>
      <c r="FB49" s="47">
        <v>6</v>
      </c>
      <c r="FC49" s="47">
        <v>4</v>
      </c>
      <c r="FD49" s="47">
        <v>2</v>
      </c>
      <c r="FE49" s="115">
        <f>SUM(EX49:FD49)</f>
        <v>33</v>
      </c>
      <c r="FF49" s="87">
        <v>0</v>
      </c>
      <c r="FG49" s="47">
        <v>1</v>
      </c>
      <c r="FH49" s="47">
        <v>39</v>
      </c>
      <c r="FI49" s="47">
        <v>55</v>
      </c>
      <c r="FJ49" s="47">
        <v>78</v>
      </c>
      <c r="FK49" s="47">
        <v>93</v>
      </c>
      <c r="FL49" s="47">
        <v>95</v>
      </c>
      <c r="FM49" s="25">
        <f>SUM(FF49:FL49)</f>
        <v>361</v>
      </c>
      <c r="FN49" s="47">
        <v>0</v>
      </c>
      <c r="FO49" s="47">
        <v>1</v>
      </c>
      <c r="FP49" s="47">
        <v>20</v>
      </c>
      <c r="FQ49" s="47">
        <v>36</v>
      </c>
      <c r="FR49" s="47">
        <v>37</v>
      </c>
      <c r="FS49" s="47">
        <v>62</v>
      </c>
      <c r="FT49" s="47">
        <v>64</v>
      </c>
      <c r="FU49" s="25">
        <f>SUM(FN49:FT49)</f>
        <v>220</v>
      </c>
      <c r="FV49" s="25"/>
      <c r="FW49" s="25"/>
      <c r="FX49" s="47">
        <v>19</v>
      </c>
      <c r="FY49" s="47">
        <v>17</v>
      </c>
      <c r="FZ49" s="47">
        <v>38</v>
      </c>
      <c r="GA49" s="47">
        <v>21</v>
      </c>
      <c r="GB49" s="47">
        <v>12</v>
      </c>
      <c r="GC49" s="26">
        <f>SUM(FV49:GB49)</f>
        <v>107</v>
      </c>
      <c r="GD49" s="68"/>
      <c r="GE49" s="18"/>
      <c r="GF49" s="47">
        <v>0</v>
      </c>
      <c r="GG49" s="47">
        <v>2</v>
      </c>
      <c r="GH49" s="47">
        <v>3</v>
      </c>
      <c r="GI49" s="47">
        <v>10</v>
      </c>
      <c r="GJ49" s="47">
        <v>19</v>
      </c>
      <c r="GK49" s="115">
        <f>SUM(GD49:GJ49)</f>
        <v>34</v>
      </c>
      <c r="GL49" s="68">
        <f t="shared" si="49"/>
        <v>0</v>
      </c>
      <c r="GM49" s="68">
        <f t="shared" si="72"/>
        <v>265</v>
      </c>
      <c r="GN49" s="68">
        <f t="shared" si="73"/>
        <v>1052</v>
      </c>
      <c r="GO49" s="68">
        <f t="shared" si="74"/>
        <v>622</v>
      </c>
      <c r="GP49" s="68">
        <f t="shared" si="75"/>
        <v>477</v>
      </c>
      <c r="GQ49" s="68">
        <f t="shared" si="76"/>
        <v>410</v>
      </c>
      <c r="GR49" s="68">
        <f t="shared" si="77"/>
        <v>317</v>
      </c>
      <c r="GS49" s="26">
        <f>SUM(GL49:GR49)</f>
        <v>3143</v>
      </c>
    </row>
    <row r="50" spans="1:201" s="12" customFormat="1" ht="18" customHeight="1">
      <c r="A50" s="17" t="s">
        <v>59</v>
      </c>
      <c r="B50" s="27"/>
      <c r="C50" s="18">
        <f t="shared" si="43"/>
        <v>356</v>
      </c>
      <c r="D50" s="18">
        <f t="shared" si="78"/>
        <v>1180</v>
      </c>
      <c r="E50" s="18">
        <f t="shared" si="79"/>
        <v>744</v>
      </c>
      <c r="F50" s="18">
        <f t="shared" si="80"/>
        <v>432</v>
      </c>
      <c r="G50" s="18">
        <f t="shared" si="81"/>
        <v>343</v>
      </c>
      <c r="H50" s="18">
        <f t="shared" si="82"/>
        <v>317</v>
      </c>
      <c r="I50" s="26">
        <f t="shared" si="1"/>
        <v>3372</v>
      </c>
      <c r="J50" s="27"/>
      <c r="K50" s="18">
        <v>185</v>
      </c>
      <c r="L50" s="18">
        <v>656</v>
      </c>
      <c r="M50" s="18">
        <v>426</v>
      </c>
      <c r="N50" s="18">
        <v>254</v>
      </c>
      <c r="O50" s="18">
        <v>202</v>
      </c>
      <c r="P50" s="18">
        <v>199</v>
      </c>
      <c r="Q50" s="25">
        <f t="shared" si="3"/>
        <v>1922</v>
      </c>
      <c r="R50" s="25"/>
      <c r="S50" s="18">
        <v>119</v>
      </c>
      <c r="T50" s="18">
        <v>324</v>
      </c>
      <c r="U50" s="18">
        <v>144</v>
      </c>
      <c r="V50" s="18">
        <v>77</v>
      </c>
      <c r="W50" s="18">
        <v>51</v>
      </c>
      <c r="X50" s="18">
        <v>64</v>
      </c>
      <c r="Y50" s="27">
        <f t="shared" si="5"/>
        <v>779</v>
      </c>
      <c r="Z50" s="25"/>
      <c r="AA50" s="18">
        <v>0</v>
      </c>
      <c r="AB50" s="18">
        <v>1</v>
      </c>
      <c r="AC50" s="18">
        <v>1</v>
      </c>
      <c r="AD50" s="18">
        <v>5</v>
      </c>
      <c r="AE50" s="18">
        <v>11</v>
      </c>
      <c r="AF50" s="18">
        <v>30</v>
      </c>
      <c r="AG50" s="27">
        <f t="shared" si="7"/>
        <v>48</v>
      </c>
      <c r="AH50" s="25"/>
      <c r="AI50" s="47">
        <v>11</v>
      </c>
      <c r="AJ50" s="47">
        <v>60</v>
      </c>
      <c r="AK50" s="47">
        <v>40</v>
      </c>
      <c r="AL50" s="47">
        <v>32</v>
      </c>
      <c r="AM50" s="47">
        <v>22</v>
      </c>
      <c r="AN50" s="47">
        <v>38</v>
      </c>
      <c r="AO50" s="27">
        <f t="shared" si="9"/>
        <v>203</v>
      </c>
      <c r="AP50" s="25"/>
      <c r="AQ50" s="47">
        <v>0</v>
      </c>
      <c r="AR50" s="47">
        <v>1</v>
      </c>
      <c r="AS50" s="47">
        <v>3</v>
      </c>
      <c r="AT50" s="47">
        <v>1</v>
      </c>
      <c r="AU50" s="47">
        <v>1</v>
      </c>
      <c r="AV50" s="47">
        <v>0</v>
      </c>
      <c r="AW50" s="27">
        <f t="shared" si="11"/>
        <v>6</v>
      </c>
      <c r="AX50" s="25"/>
      <c r="AY50" s="18">
        <v>28</v>
      </c>
      <c r="AZ50" s="18">
        <v>101</v>
      </c>
      <c r="BA50" s="18">
        <v>73</v>
      </c>
      <c r="BB50" s="18">
        <v>32</v>
      </c>
      <c r="BC50" s="18">
        <v>30</v>
      </c>
      <c r="BD50" s="18">
        <v>8</v>
      </c>
      <c r="BE50" s="27">
        <f t="shared" si="13"/>
        <v>272</v>
      </c>
      <c r="BF50" s="25"/>
      <c r="BG50" s="47">
        <v>7</v>
      </c>
      <c r="BH50" s="47">
        <v>38</v>
      </c>
      <c r="BI50" s="47">
        <v>42</v>
      </c>
      <c r="BJ50" s="47">
        <v>29</v>
      </c>
      <c r="BK50" s="47">
        <v>20</v>
      </c>
      <c r="BL50" s="47">
        <v>2</v>
      </c>
      <c r="BM50" s="27">
        <f t="shared" si="15"/>
        <v>138</v>
      </c>
      <c r="BN50" s="25"/>
      <c r="BO50" s="18">
        <v>20</v>
      </c>
      <c r="BP50" s="18">
        <v>131</v>
      </c>
      <c r="BQ50" s="18">
        <v>123</v>
      </c>
      <c r="BR50" s="18">
        <v>78</v>
      </c>
      <c r="BS50" s="18">
        <v>67</v>
      </c>
      <c r="BT50" s="18">
        <v>57</v>
      </c>
      <c r="BU50" s="26">
        <f t="shared" si="17"/>
        <v>476</v>
      </c>
      <c r="BV50" s="27"/>
      <c r="BW50" s="47">
        <v>0</v>
      </c>
      <c r="BX50" s="47">
        <v>18</v>
      </c>
      <c r="BY50" s="47">
        <v>26</v>
      </c>
      <c r="BZ50" s="47">
        <v>17</v>
      </c>
      <c r="CA50" s="47">
        <v>25</v>
      </c>
      <c r="CB50" s="47">
        <v>15</v>
      </c>
      <c r="CC50" s="25">
        <f t="shared" si="19"/>
        <v>101</v>
      </c>
      <c r="CD50" s="25"/>
      <c r="CE50" s="47">
        <v>0</v>
      </c>
      <c r="CF50" s="47">
        <v>16</v>
      </c>
      <c r="CG50" s="47">
        <v>21</v>
      </c>
      <c r="CH50" s="47">
        <v>11</v>
      </c>
      <c r="CI50" s="47">
        <v>18</v>
      </c>
      <c r="CJ50" s="47">
        <v>12</v>
      </c>
      <c r="CK50" s="25">
        <f t="shared" si="21"/>
        <v>78</v>
      </c>
      <c r="CL50" s="25"/>
      <c r="CM50" s="47">
        <v>0</v>
      </c>
      <c r="CN50" s="47">
        <v>2</v>
      </c>
      <c r="CO50" s="47">
        <v>5</v>
      </c>
      <c r="CP50" s="47">
        <v>6</v>
      </c>
      <c r="CQ50" s="47">
        <v>7</v>
      </c>
      <c r="CR50" s="47">
        <v>3</v>
      </c>
      <c r="CS50" s="25">
        <f t="shared" si="23"/>
        <v>23</v>
      </c>
      <c r="CT50" s="25"/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26">
        <f t="shared" si="25"/>
        <v>0</v>
      </c>
      <c r="DB50" s="27"/>
      <c r="DC50" s="18">
        <v>167</v>
      </c>
      <c r="DD50" s="18">
        <v>497</v>
      </c>
      <c r="DE50" s="18">
        <v>286</v>
      </c>
      <c r="DF50" s="18">
        <v>156</v>
      </c>
      <c r="DG50" s="18">
        <v>115</v>
      </c>
      <c r="DH50" s="18">
        <v>99</v>
      </c>
      <c r="DI50" s="25">
        <f t="shared" si="27"/>
        <v>1320</v>
      </c>
      <c r="DJ50" s="25"/>
      <c r="DK50" s="47">
        <v>10</v>
      </c>
      <c r="DL50" s="47">
        <v>43</v>
      </c>
      <c r="DM50" s="47">
        <v>41</v>
      </c>
      <c r="DN50" s="47">
        <v>26</v>
      </c>
      <c r="DO50" s="47">
        <v>28</v>
      </c>
      <c r="DP50" s="47">
        <v>37</v>
      </c>
      <c r="DQ50" s="25">
        <f t="shared" si="29"/>
        <v>185</v>
      </c>
      <c r="DR50" s="25"/>
      <c r="DS50" s="25"/>
      <c r="DT50" s="47">
        <v>1</v>
      </c>
      <c r="DU50" s="47">
        <v>9</v>
      </c>
      <c r="DV50" s="47">
        <v>5</v>
      </c>
      <c r="DW50" s="47">
        <v>3</v>
      </c>
      <c r="DX50" s="47">
        <v>0</v>
      </c>
      <c r="DY50" s="25">
        <f t="shared" si="31"/>
        <v>18</v>
      </c>
      <c r="DZ50" s="25"/>
      <c r="EA50" s="47">
        <v>0</v>
      </c>
      <c r="EB50" s="47">
        <v>2</v>
      </c>
      <c r="EC50" s="47">
        <v>0</v>
      </c>
      <c r="ED50" s="47">
        <v>1</v>
      </c>
      <c r="EE50" s="47">
        <v>2</v>
      </c>
      <c r="EF50" s="47">
        <v>1</v>
      </c>
      <c r="EG50" s="25">
        <f>SUM(DZ50:EF50)</f>
        <v>6</v>
      </c>
      <c r="EH50" s="25"/>
      <c r="EI50" s="18">
        <v>157</v>
      </c>
      <c r="EJ50" s="18">
        <v>451</v>
      </c>
      <c r="EK50" s="18">
        <v>236</v>
      </c>
      <c r="EL50" s="18">
        <v>124</v>
      </c>
      <c r="EM50" s="18">
        <v>82</v>
      </c>
      <c r="EN50" s="18">
        <v>61</v>
      </c>
      <c r="EO50" s="26">
        <f>SUM(EH50:EN50)</f>
        <v>1111</v>
      </c>
      <c r="EP50" s="27"/>
      <c r="EQ50" s="47">
        <v>1</v>
      </c>
      <c r="ER50" s="47">
        <v>5</v>
      </c>
      <c r="ES50" s="47">
        <v>3</v>
      </c>
      <c r="ET50" s="47">
        <v>2</v>
      </c>
      <c r="EU50" s="47">
        <v>0</v>
      </c>
      <c r="EV50" s="47">
        <v>3</v>
      </c>
      <c r="EW50" s="26">
        <f>SUM(EP50:EV50)</f>
        <v>14</v>
      </c>
      <c r="EX50" s="27"/>
      <c r="EY50" s="47">
        <v>3</v>
      </c>
      <c r="EZ50" s="47">
        <v>4</v>
      </c>
      <c r="FA50" s="47">
        <v>3</v>
      </c>
      <c r="FB50" s="47">
        <v>3</v>
      </c>
      <c r="FC50" s="47">
        <v>1</v>
      </c>
      <c r="FD50" s="47">
        <v>1</v>
      </c>
      <c r="FE50" s="115">
        <f>SUM(EX50:FD50)</f>
        <v>15</v>
      </c>
      <c r="FF50" s="87">
        <v>0</v>
      </c>
      <c r="FG50" s="47">
        <v>2</v>
      </c>
      <c r="FH50" s="47">
        <v>43</v>
      </c>
      <c r="FI50" s="47">
        <v>41</v>
      </c>
      <c r="FJ50" s="47">
        <v>77</v>
      </c>
      <c r="FK50" s="47">
        <v>117</v>
      </c>
      <c r="FL50" s="47">
        <v>113</v>
      </c>
      <c r="FM50" s="25">
        <f>SUM(FF50:FL50)</f>
        <v>393</v>
      </c>
      <c r="FN50" s="47">
        <v>0</v>
      </c>
      <c r="FO50" s="47">
        <v>2</v>
      </c>
      <c r="FP50" s="47">
        <v>28</v>
      </c>
      <c r="FQ50" s="47">
        <v>28</v>
      </c>
      <c r="FR50" s="47">
        <v>52</v>
      </c>
      <c r="FS50" s="47">
        <v>63</v>
      </c>
      <c r="FT50" s="47">
        <v>49</v>
      </c>
      <c r="FU50" s="25">
        <f>SUM(FN50:FT50)</f>
        <v>222</v>
      </c>
      <c r="FV50" s="25"/>
      <c r="FW50" s="25"/>
      <c r="FX50" s="47">
        <v>13</v>
      </c>
      <c r="FY50" s="47">
        <v>12</v>
      </c>
      <c r="FZ50" s="47">
        <v>20</v>
      </c>
      <c r="GA50" s="47">
        <v>25</v>
      </c>
      <c r="GB50" s="47">
        <v>15</v>
      </c>
      <c r="GC50" s="26">
        <f>SUM(FV50:GB50)</f>
        <v>85</v>
      </c>
      <c r="GD50" s="68"/>
      <c r="GE50" s="18"/>
      <c r="GF50" s="47">
        <v>2</v>
      </c>
      <c r="GG50" s="47">
        <v>1</v>
      </c>
      <c r="GH50" s="47">
        <v>5</v>
      </c>
      <c r="GI50" s="47">
        <v>29</v>
      </c>
      <c r="GJ50" s="47">
        <v>49</v>
      </c>
      <c r="GK50" s="115">
        <f>SUM(GD50:GJ50)</f>
        <v>86</v>
      </c>
      <c r="GL50" s="68">
        <f t="shared" si="49"/>
        <v>0</v>
      </c>
      <c r="GM50" s="68">
        <f t="shared" si="72"/>
        <v>358</v>
      </c>
      <c r="GN50" s="68">
        <f t="shared" si="73"/>
        <v>1223</v>
      </c>
      <c r="GO50" s="68">
        <f t="shared" si="74"/>
        <v>785</v>
      </c>
      <c r="GP50" s="68">
        <f t="shared" si="75"/>
        <v>509</v>
      </c>
      <c r="GQ50" s="68">
        <f t="shared" si="76"/>
        <v>460</v>
      </c>
      <c r="GR50" s="68">
        <f t="shared" si="77"/>
        <v>430</v>
      </c>
      <c r="GS50" s="26">
        <f>SUM(GL50:GR50)</f>
        <v>3765</v>
      </c>
    </row>
    <row r="51" spans="1:201" s="12" customFormat="1" ht="18" customHeight="1">
      <c r="A51" s="17" t="s">
        <v>60</v>
      </c>
      <c r="B51" s="27"/>
      <c r="C51" s="18">
        <f t="shared" si="43"/>
        <v>543</v>
      </c>
      <c r="D51" s="18">
        <f t="shared" si="78"/>
        <v>1797</v>
      </c>
      <c r="E51" s="18">
        <f t="shared" si="79"/>
        <v>740</v>
      </c>
      <c r="F51" s="18">
        <f t="shared" si="80"/>
        <v>562</v>
      </c>
      <c r="G51" s="18">
        <f t="shared" si="81"/>
        <v>448</v>
      </c>
      <c r="H51" s="18">
        <f t="shared" si="82"/>
        <v>494</v>
      </c>
      <c r="I51" s="26">
        <f t="shared" si="1"/>
        <v>4584</v>
      </c>
      <c r="J51" s="27"/>
      <c r="K51" s="18">
        <v>267</v>
      </c>
      <c r="L51" s="18">
        <v>970</v>
      </c>
      <c r="M51" s="18">
        <v>408</v>
      </c>
      <c r="N51" s="18">
        <v>316</v>
      </c>
      <c r="O51" s="18">
        <v>265</v>
      </c>
      <c r="P51" s="18">
        <v>279</v>
      </c>
      <c r="Q51" s="25">
        <f t="shared" si="3"/>
        <v>2505</v>
      </c>
      <c r="R51" s="25"/>
      <c r="S51" s="18">
        <v>170</v>
      </c>
      <c r="T51" s="18">
        <v>403</v>
      </c>
      <c r="U51" s="18">
        <v>117</v>
      </c>
      <c r="V51" s="18">
        <v>84</v>
      </c>
      <c r="W51" s="18">
        <v>75</v>
      </c>
      <c r="X51" s="18">
        <v>70</v>
      </c>
      <c r="Y51" s="27">
        <f t="shared" si="5"/>
        <v>919</v>
      </c>
      <c r="Z51" s="25"/>
      <c r="AA51" s="18">
        <v>0</v>
      </c>
      <c r="AB51" s="18">
        <v>2</v>
      </c>
      <c r="AC51" s="18">
        <v>3</v>
      </c>
      <c r="AD51" s="18">
        <v>3</v>
      </c>
      <c r="AE51" s="18">
        <v>9</v>
      </c>
      <c r="AF51" s="18">
        <v>28</v>
      </c>
      <c r="AG51" s="27">
        <f t="shared" si="7"/>
        <v>45</v>
      </c>
      <c r="AH51" s="25"/>
      <c r="AI51" s="47">
        <v>7</v>
      </c>
      <c r="AJ51" s="47">
        <v>50</v>
      </c>
      <c r="AK51" s="47">
        <v>25</v>
      </c>
      <c r="AL51" s="47">
        <v>24</v>
      </c>
      <c r="AM51" s="47">
        <v>24</v>
      </c>
      <c r="AN51" s="47">
        <v>47</v>
      </c>
      <c r="AO51" s="27">
        <f t="shared" si="9"/>
        <v>177</v>
      </c>
      <c r="AP51" s="25"/>
      <c r="AQ51" s="47">
        <v>0</v>
      </c>
      <c r="AR51" s="47">
        <v>3</v>
      </c>
      <c r="AS51" s="47">
        <v>4</v>
      </c>
      <c r="AT51" s="47">
        <v>4</v>
      </c>
      <c r="AU51" s="47">
        <v>4</v>
      </c>
      <c r="AV51" s="47">
        <v>13</v>
      </c>
      <c r="AW51" s="27">
        <f t="shared" si="11"/>
        <v>28</v>
      </c>
      <c r="AX51" s="25"/>
      <c r="AY51" s="18">
        <v>53</v>
      </c>
      <c r="AZ51" s="18">
        <v>242</v>
      </c>
      <c r="BA51" s="18">
        <v>107</v>
      </c>
      <c r="BB51" s="18">
        <v>80</v>
      </c>
      <c r="BC51" s="18">
        <v>48</v>
      </c>
      <c r="BD51" s="18">
        <v>38</v>
      </c>
      <c r="BE51" s="27">
        <f t="shared" si="13"/>
        <v>568</v>
      </c>
      <c r="BF51" s="25"/>
      <c r="BG51" s="47">
        <v>4</v>
      </c>
      <c r="BH51" s="47">
        <v>49</v>
      </c>
      <c r="BI51" s="47">
        <v>34</v>
      </c>
      <c r="BJ51" s="47">
        <v>28</v>
      </c>
      <c r="BK51" s="47">
        <v>16</v>
      </c>
      <c r="BL51" s="47">
        <v>4</v>
      </c>
      <c r="BM51" s="27">
        <f t="shared" si="15"/>
        <v>135</v>
      </c>
      <c r="BN51" s="25"/>
      <c r="BO51" s="18">
        <v>33</v>
      </c>
      <c r="BP51" s="18">
        <v>221</v>
      </c>
      <c r="BQ51" s="18">
        <v>118</v>
      </c>
      <c r="BR51" s="18">
        <v>93</v>
      </c>
      <c r="BS51" s="18">
        <v>89</v>
      </c>
      <c r="BT51" s="18">
        <v>79</v>
      </c>
      <c r="BU51" s="26">
        <f t="shared" si="17"/>
        <v>633</v>
      </c>
      <c r="BV51" s="27"/>
      <c r="BW51" s="47">
        <v>1</v>
      </c>
      <c r="BX51" s="47">
        <v>24</v>
      </c>
      <c r="BY51" s="47">
        <v>28</v>
      </c>
      <c r="BZ51" s="47">
        <v>31</v>
      </c>
      <c r="CA51" s="47">
        <v>25</v>
      </c>
      <c r="CB51" s="47">
        <v>28</v>
      </c>
      <c r="CC51" s="25">
        <f t="shared" si="19"/>
        <v>137</v>
      </c>
      <c r="CD51" s="25"/>
      <c r="CE51" s="47">
        <v>1</v>
      </c>
      <c r="CF51" s="47">
        <v>18</v>
      </c>
      <c r="CG51" s="47">
        <v>27</v>
      </c>
      <c r="CH51" s="47">
        <v>26</v>
      </c>
      <c r="CI51" s="47">
        <v>23</v>
      </c>
      <c r="CJ51" s="47">
        <v>27</v>
      </c>
      <c r="CK51" s="25">
        <f t="shared" si="21"/>
        <v>122</v>
      </c>
      <c r="CL51" s="25"/>
      <c r="CM51" s="47">
        <v>0</v>
      </c>
      <c r="CN51" s="47">
        <v>6</v>
      </c>
      <c r="CO51" s="47">
        <v>1</v>
      </c>
      <c r="CP51" s="47">
        <v>5</v>
      </c>
      <c r="CQ51" s="47">
        <v>2</v>
      </c>
      <c r="CR51" s="47">
        <v>1</v>
      </c>
      <c r="CS51" s="25">
        <f t="shared" si="23"/>
        <v>15</v>
      </c>
      <c r="CT51" s="25"/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0</v>
      </c>
      <c r="DA51" s="26">
        <f t="shared" si="25"/>
        <v>0</v>
      </c>
      <c r="DB51" s="27"/>
      <c r="DC51" s="18">
        <v>271</v>
      </c>
      <c r="DD51" s="18">
        <v>787</v>
      </c>
      <c r="DE51" s="18">
        <v>299</v>
      </c>
      <c r="DF51" s="18">
        <v>208</v>
      </c>
      <c r="DG51" s="18">
        <v>156</v>
      </c>
      <c r="DH51" s="18">
        <v>187</v>
      </c>
      <c r="DI51" s="25">
        <f t="shared" si="27"/>
        <v>1908</v>
      </c>
      <c r="DJ51" s="25"/>
      <c r="DK51" s="47">
        <v>14</v>
      </c>
      <c r="DL51" s="47">
        <v>124</v>
      </c>
      <c r="DM51" s="47">
        <v>66</v>
      </c>
      <c r="DN51" s="47">
        <v>50</v>
      </c>
      <c r="DO51" s="47">
        <v>49</v>
      </c>
      <c r="DP51" s="47">
        <v>92</v>
      </c>
      <c r="DQ51" s="25">
        <f t="shared" si="29"/>
        <v>395</v>
      </c>
      <c r="DR51" s="25"/>
      <c r="DS51" s="25"/>
      <c r="DT51" s="47">
        <v>21</v>
      </c>
      <c r="DU51" s="47">
        <v>17</v>
      </c>
      <c r="DV51" s="47">
        <v>7</v>
      </c>
      <c r="DW51" s="47">
        <v>1</v>
      </c>
      <c r="DX51" s="47">
        <v>1</v>
      </c>
      <c r="DY51" s="25">
        <f t="shared" si="31"/>
        <v>47</v>
      </c>
      <c r="DZ51" s="25"/>
      <c r="EA51" s="47">
        <v>4</v>
      </c>
      <c r="EB51" s="47">
        <v>18</v>
      </c>
      <c r="EC51" s="47">
        <v>9</v>
      </c>
      <c r="ED51" s="47">
        <v>8</v>
      </c>
      <c r="EE51" s="47">
        <v>10</v>
      </c>
      <c r="EF51" s="47">
        <v>9</v>
      </c>
      <c r="EG51" s="25">
        <f>SUM(DZ51:EF51)</f>
        <v>58</v>
      </c>
      <c r="EH51" s="25"/>
      <c r="EI51" s="18">
        <v>253</v>
      </c>
      <c r="EJ51" s="18">
        <v>624</v>
      </c>
      <c r="EK51" s="18">
        <v>207</v>
      </c>
      <c r="EL51" s="18">
        <v>143</v>
      </c>
      <c r="EM51" s="18">
        <v>96</v>
      </c>
      <c r="EN51" s="18">
        <v>85</v>
      </c>
      <c r="EO51" s="26">
        <f>SUM(EH51:EN51)</f>
        <v>1408</v>
      </c>
      <c r="EP51" s="27"/>
      <c r="EQ51" s="47">
        <v>1</v>
      </c>
      <c r="ER51" s="47">
        <v>9</v>
      </c>
      <c r="ES51" s="47">
        <v>4</v>
      </c>
      <c r="ET51" s="47">
        <v>4</v>
      </c>
      <c r="EU51" s="47">
        <v>2</v>
      </c>
      <c r="EV51" s="47">
        <v>0</v>
      </c>
      <c r="EW51" s="26">
        <f>SUM(EP51:EV51)</f>
        <v>20</v>
      </c>
      <c r="EX51" s="27"/>
      <c r="EY51" s="47">
        <v>3</v>
      </c>
      <c r="EZ51" s="47">
        <v>7</v>
      </c>
      <c r="FA51" s="47">
        <v>1</v>
      </c>
      <c r="FB51" s="47">
        <v>3</v>
      </c>
      <c r="FC51" s="47">
        <v>0</v>
      </c>
      <c r="FD51" s="47">
        <v>0</v>
      </c>
      <c r="FE51" s="115">
        <f>SUM(EX51:FD51)</f>
        <v>14</v>
      </c>
      <c r="FF51" s="87">
        <v>0</v>
      </c>
      <c r="FG51" s="47">
        <v>1</v>
      </c>
      <c r="FH51" s="47">
        <v>35</v>
      </c>
      <c r="FI51" s="47">
        <v>58</v>
      </c>
      <c r="FJ51" s="47">
        <v>93</v>
      </c>
      <c r="FK51" s="47">
        <v>148</v>
      </c>
      <c r="FL51" s="47">
        <v>147</v>
      </c>
      <c r="FM51" s="25">
        <f>SUM(FF51:FL51)</f>
        <v>482</v>
      </c>
      <c r="FN51" s="47">
        <v>0</v>
      </c>
      <c r="FO51" s="47">
        <v>1</v>
      </c>
      <c r="FP51" s="47">
        <v>17</v>
      </c>
      <c r="FQ51" s="47">
        <v>28</v>
      </c>
      <c r="FR51" s="47">
        <v>41</v>
      </c>
      <c r="FS51" s="47">
        <v>71</v>
      </c>
      <c r="FT51" s="47">
        <v>77</v>
      </c>
      <c r="FU51" s="25">
        <f>SUM(FN51:FT51)</f>
        <v>235</v>
      </c>
      <c r="FV51" s="25"/>
      <c r="FW51" s="25"/>
      <c r="FX51" s="47">
        <v>17</v>
      </c>
      <c r="FY51" s="47">
        <v>25</v>
      </c>
      <c r="FZ51" s="47">
        <v>43</v>
      </c>
      <c r="GA51" s="47">
        <v>47</v>
      </c>
      <c r="GB51" s="47">
        <v>8</v>
      </c>
      <c r="GC51" s="26">
        <f>SUM(FV51:GB51)</f>
        <v>140</v>
      </c>
      <c r="GD51" s="68"/>
      <c r="GE51" s="18"/>
      <c r="GF51" s="47">
        <v>1</v>
      </c>
      <c r="GG51" s="47">
        <v>5</v>
      </c>
      <c r="GH51" s="47">
        <v>9</v>
      </c>
      <c r="GI51" s="47">
        <v>30</v>
      </c>
      <c r="GJ51" s="47">
        <v>62</v>
      </c>
      <c r="GK51" s="115">
        <f>SUM(GD51:GJ51)</f>
        <v>107</v>
      </c>
      <c r="GL51" s="68">
        <f t="shared" si="49"/>
        <v>0</v>
      </c>
      <c r="GM51" s="68">
        <f t="shared" si="72"/>
        <v>544</v>
      </c>
      <c r="GN51" s="68">
        <f t="shared" si="73"/>
        <v>1832</v>
      </c>
      <c r="GO51" s="68">
        <f t="shared" si="74"/>
        <v>798</v>
      </c>
      <c r="GP51" s="68">
        <f t="shared" si="75"/>
        <v>655</v>
      </c>
      <c r="GQ51" s="68">
        <f t="shared" si="76"/>
        <v>596</v>
      </c>
      <c r="GR51" s="68">
        <f t="shared" si="77"/>
        <v>641</v>
      </c>
      <c r="GS51" s="26">
        <f>SUM(GL51:GR51)</f>
        <v>5066</v>
      </c>
    </row>
    <row r="52" spans="1:201" s="12" customFormat="1" ht="18" customHeight="1">
      <c r="A52" s="17" t="s">
        <v>61</v>
      </c>
      <c r="B52" s="27"/>
      <c r="C52" s="18">
        <f t="shared" si="43"/>
        <v>282</v>
      </c>
      <c r="D52" s="18">
        <f t="shared" si="78"/>
        <v>856</v>
      </c>
      <c r="E52" s="18">
        <f t="shared" si="79"/>
        <v>539</v>
      </c>
      <c r="F52" s="18">
        <f t="shared" si="80"/>
        <v>376</v>
      </c>
      <c r="G52" s="18">
        <f t="shared" si="81"/>
        <v>323</v>
      </c>
      <c r="H52" s="18">
        <f t="shared" si="82"/>
        <v>224</v>
      </c>
      <c r="I52" s="26">
        <f t="shared" si="1"/>
        <v>2600</v>
      </c>
      <c r="J52" s="27"/>
      <c r="K52" s="18">
        <v>147</v>
      </c>
      <c r="L52" s="18">
        <v>495</v>
      </c>
      <c r="M52" s="18">
        <v>314</v>
      </c>
      <c r="N52" s="18">
        <v>228</v>
      </c>
      <c r="O52" s="18">
        <v>186</v>
      </c>
      <c r="P52" s="18">
        <v>135</v>
      </c>
      <c r="Q52" s="25">
        <f t="shared" si="3"/>
        <v>1505</v>
      </c>
      <c r="R52" s="25"/>
      <c r="S52" s="18">
        <v>92</v>
      </c>
      <c r="T52" s="18">
        <v>211</v>
      </c>
      <c r="U52" s="18">
        <v>89</v>
      </c>
      <c r="V52" s="18">
        <v>56</v>
      </c>
      <c r="W52" s="18">
        <v>40</v>
      </c>
      <c r="X52" s="18">
        <v>24</v>
      </c>
      <c r="Y52" s="27">
        <f t="shared" si="5"/>
        <v>512</v>
      </c>
      <c r="Z52" s="25"/>
      <c r="AA52" s="18">
        <v>0</v>
      </c>
      <c r="AB52" s="18">
        <v>1</v>
      </c>
      <c r="AC52" s="18">
        <v>1</v>
      </c>
      <c r="AD52" s="18">
        <v>4</v>
      </c>
      <c r="AE52" s="18">
        <v>10</v>
      </c>
      <c r="AF52" s="18">
        <v>11</v>
      </c>
      <c r="AG52" s="27">
        <f t="shared" si="7"/>
        <v>27</v>
      </c>
      <c r="AH52" s="25"/>
      <c r="AI52" s="47">
        <v>5</v>
      </c>
      <c r="AJ52" s="47">
        <v>42</v>
      </c>
      <c r="AK52" s="47">
        <v>29</v>
      </c>
      <c r="AL52" s="47">
        <v>23</v>
      </c>
      <c r="AM52" s="47">
        <v>20</v>
      </c>
      <c r="AN52" s="47">
        <v>27</v>
      </c>
      <c r="AO52" s="27">
        <f t="shared" si="9"/>
        <v>146</v>
      </c>
      <c r="AP52" s="25"/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27">
        <f t="shared" si="11"/>
        <v>0</v>
      </c>
      <c r="AX52" s="25"/>
      <c r="AY52" s="18">
        <v>25</v>
      </c>
      <c r="AZ52" s="18">
        <v>109</v>
      </c>
      <c r="BA52" s="18">
        <v>89</v>
      </c>
      <c r="BB52" s="18">
        <v>63</v>
      </c>
      <c r="BC52" s="18">
        <v>46</v>
      </c>
      <c r="BD52" s="18">
        <v>19</v>
      </c>
      <c r="BE52" s="27">
        <f t="shared" si="13"/>
        <v>351</v>
      </c>
      <c r="BF52" s="25"/>
      <c r="BG52" s="47">
        <v>4</v>
      </c>
      <c r="BH52" s="47">
        <v>16</v>
      </c>
      <c r="BI52" s="47">
        <v>14</v>
      </c>
      <c r="BJ52" s="47">
        <v>12</v>
      </c>
      <c r="BK52" s="47">
        <v>7</v>
      </c>
      <c r="BL52" s="47">
        <v>3</v>
      </c>
      <c r="BM52" s="27">
        <f t="shared" si="15"/>
        <v>56</v>
      </c>
      <c r="BN52" s="25"/>
      <c r="BO52" s="18">
        <v>21</v>
      </c>
      <c r="BP52" s="18">
        <v>116</v>
      </c>
      <c r="BQ52" s="18">
        <v>92</v>
      </c>
      <c r="BR52" s="18">
        <v>70</v>
      </c>
      <c r="BS52" s="18">
        <v>63</v>
      </c>
      <c r="BT52" s="18">
        <v>51</v>
      </c>
      <c r="BU52" s="26">
        <f t="shared" si="17"/>
        <v>413</v>
      </c>
      <c r="BV52" s="27"/>
      <c r="BW52" s="47">
        <v>1</v>
      </c>
      <c r="BX52" s="47">
        <v>10</v>
      </c>
      <c r="BY52" s="47">
        <v>10</v>
      </c>
      <c r="BZ52" s="47">
        <v>18</v>
      </c>
      <c r="CA52" s="47">
        <v>23</v>
      </c>
      <c r="CB52" s="47">
        <v>15</v>
      </c>
      <c r="CC52" s="25">
        <f t="shared" si="19"/>
        <v>77</v>
      </c>
      <c r="CD52" s="25"/>
      <c r="CE52" s="47">
        <v>1</v>
      </c>
      <c r="CF52" s="47">
        <v>9</v>
      </c>
      <c r="CG52" s="47">
        <v>10</v>
      </c>
      <c r="CH52" s="47">
        <v>17</v>
      </c>
      <c r="CI52" s="47">
        <v>20</v>
      </c>
      <c r="CJ52" s="47">
        <v>14</v>
      </c>
      <c r="CK52" s="25">
        <f t="shared" si="21"/>
        <v>71</v>
      </c>
      <c r="CL52" s="25"/>
      <c r="CM52" s="47">
        <v>0</v>
      </c>
      <c r="CN52" s="47">
        <v>1</v>
      </c>
      <c r="CO52" s="47">
        <v>0</v>
      </c>
      <c r="CP52" s="47">
        <v>1</v>
      </c>
      <c r="CQ52" s="47">
        <v>3</v>
      </c>
      <c r="CR52" s="47">
        <v>1</v>
      </c>
      <c r="CS52" s="25">
        <f t="shared" si="23"/>
        <v>6</v>
      </c>
      <c r="CT52" s="25"/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26">
        <f t="shared" si="25"/>
        <v>0</v>
      </c>
      <c r="DB52" s="27"/>
      <c r="DC52" s="18">
        <v>133</v>
      </c>
      <c r="DD52" s="18">
        <v>347</v>
      </c>
      <c r="DE52" s="18">
        <v>208</v>
      </c>
      <c r="DF52" s="18">
        <v>130</v>
      </c>
      <c r="DG52" s="18">
        <v>110</v>
      </c>
      <c r="DH52" s="18">
        <v>72</v>
      </c>
      <c r="DI52" s="25">
        <f t="shared" si="27"/>
        <v>1000</v>
      </c>
      <c r="DJ52" s="25"/>
      <c r="DK52" s="47">
        <v>4</v>
      </c>
      <c r="DL52" s="47">
        <v>26</v>
      </c>
      <c r="DM52" s="47">
        <v>25</v>
      </c>
      <c r="DN52" s="47">
        <v>16</v>
      </c>
      <c r="DO52" s="47">
        <v>18</v>
      </c>
      <c r="DP52" s="47">
        <v>20</v>
      </c>
      <c r="DQ52" s="25">
        <f t="shared" si="29"/>
        <v>109</v>
      </c>
      <c r="DR52" s="25"/>
      <c r="DS52" s="25"/>
      <c r="DT52" s="47">
        <v>1</v>
      </c>
      <c r="DU52" s="47">
        <v>1</v>
      </c>
      <c r="DV52" s="47">
        <v>1</v>
      </c>
      <c r="DW52" s="47">
        <v>0</v>
      </c>
      <c r="DX52" s="47">
        <v>0</v>
      </c>
      <c r="DY52" s="25">
        <f t="shared" si="31"/>
        <v>3</v>
      </c>
      <c r="DZ52" s="25"/>
      <c r="EA52" s="47">
        <v>1</v>
      </c>
      <c r="EB52" s="47">
        <v>1</v>
      </c>
      <c r="EC52" s="47">
        <v>0</v>
      </c>
      <c r="ED52" s="47">
        <v>0</v>
      </c>
      <c r="EE52" s="47">
        <v>1</v>
      </c>
      <c r="EF52" s="47">
        <v>0</v>
      </c>
      <c r="EG52" s="25">
        <f>SUM(DZ52:EF52)</f>
        <v>3</v>
      </c>
      <c r="EH52" s="25"/>
      <c r="EI52" s="18">
        <v>128</v>
      </c>
      <c r="EJ52" s="18">
        <v>319</v>
      </c>
      <c r="EK52" s="18">
        <v>182</v>
      </c>
      <c r="EL52" s="18">
        <v>113</v>
      </c>
      <c r="EM52" s="18">
        <v>91</v>
      </c>
      <c r="EN52" s="18">
        <v>52</v>
      </c>
      <c r="EO52" s="26">
        <f>SUM(EH52:EN52)</f>
        <v>885</v>
      </c>
      <c r="EP52" s="27"/>
      <c r="EQ52" s="47">
        <v>1</v>
      </c>
      <c r="ER52" s="47">
        <v>3</v>
      </c>
      <c r="ES52" s="47">
        <v>4</v>
      </c>
      <c r="ET52" s="47">
        <v>0</v>
      </c>
      <c r="EU52" s="47">
        <v>3</v>
      </c>
      <c r="EV52" s="47">
        <v>2</v>
      </c>
      <c r="EW52" s="26">
        <f>SUM(EP52:EV52)</f>
        <v>13</v>
      </c>
      <c r="EX52" s="27"/>
      <c r="EY52" s="47">
        <v>0</v>
      </c>
      <c r="EZ52" s="47">
        <v>1</v>
      </c>
      <c r="FA52" s="47">
        <v>3</v>
      </c>
      <c r="FB52" s="47">
        <v>0</v>
      </c>
      <c r="FC52" s="47">
        <v>1</v>
      </c>
      <c r="FD52" s="47">
        <v>0</v>
      </c>
      <c r="FE52" s="115">
        <f>SUM(EX52:FD52)</f>
        <v>5</v>
      </c>
      <c r="FF52" s="87">
        <v>0</v>
      </c>
      <c r="FG52" s="47">
        <v>0</v>
      </c>
      <c r="FH52" s="47">
        <v>25</v>
      </c>
      <c r="FI52" s="47">
        <v>47</v>
      </c>
      <c r="FJ52" s="47">
        <v>63</v>
      </c>
      <c r="FK52" s="47">
        <v>92</v>
      </c>
      <c r="FL52" s="47">
        <v>74</v>
      </c>
      <c r="FM52" s="25">
        <f>SUM(FF52:FL52)</f>
        <v>301</v>
      </c>
      <c r="FN52" s="47">
        <v>0</v>
      </c>
      <c r="FO52" s="47">
        <v>0</v>
      </c>
      <c r="FP52" s="47">
        <v>20</v>
      </c>
      <c r="FQ52" s="47">
        <v>28</v>
      </c>
      <c r="FR52" s="47">
        <v>46</v>
      </c>
      <c r="FS52" s="47">
        <v>72</v>
      </c>
      <c r="FT52" s="47">
        <v>44</v>
      </c>
      <c r="FU52" s="25">
        <f>SUM(FN52:FT52)</f>
        <v>210</v>
      </c>
      <c r="FV52" s="25"/>
      <c r="FW52" s="25"/>
      <c r="FX52" s="47">
        <v>5</v>
      </c>
      <c r="FY52" s="47">
        <v>18</v>
      </c>
      <c r="FZ52" s="47">
        <v>15</v>
      </c>
      <c r="GA52" s="47">
        <v>15</v>
      </c>
      <c r="GB52" s="47">
        <v>7</v>
      </c>
      <c r="GC52" s="26">
        <f>SUM(FV52:GB52)</f>
        <v>60</v>
      </c>
      <c r="GD52" s="68"/>
      <c r="GE52" s="18"/>
      <c r="GF52" s="47">
        <v>0</v>
      </c>
      <c r="GG52" s="47">
        <v>1</v>
      </c>
      <c r="GH52" s="47">
        <v>2</v>
      </c>
      <c r="GI52" s="47">
        <v>5</v>
      </c>
      <c r="GJ52" s="47">
        <v>23</v>
      </c>
      <c r="GK52" s="115">
        <f>SUM(GD52:GJ52)</f>
        <v>31</v>
      </c>
      <c r="GL52" s="68">
        <f t="shared" si="49"/>
        <v>0</v>
      </c>
      <c r="GM52" s="68">
        <f t="shared" si="72"/>
        <v>282</v>
      </c>
      <c r="GN52" s="68">
        <f t="shared" si="73"/>
        <v>881</v>
      </c>
      <c r="GO52" s="68">
        <f t="shared" si="74"/>
        <v>586</v>
      </c>
      <c r="GP52" s="68">
        <f t="shared" si="75"/>
        <v>439</v>
      </c>
      <c r="GQ52" s="68">
        <f t="shared" si="76"/>
        <v>415</v>
      </c>
      <c r="GR52" s="68">
        <f t="shared" si="77"/>
        <v>298</v>
      </c>
      <c r="GS52" s="26">
        <f>SUM(GL52:GR52)</f>
        <v>2901</v>
      </c>
    </row>
    <row r="53" spans="1:201" s="12" customFormat="1" ht="18" customHeight="1">
      <c r="A53" s="17" t="s">
        <v>62</v>
      </c>
      <c r="B53" s="27"/>
      <c r="C53" s="18">
        <f t="shared" si="43"/>
        <v>248</v>
      </c>
      <c r="D53" s="18">
        <f t="shared" si="78"/>
        <v>1585</v>
      </c>
      <c r="E53" s="18">
        <f t="shared" si="79"/>
        <v>791</v>
      </c>
      <c r="F53" s="18">
        <f t="shared" si="80"/>
        <v>662</v>
      </c>
      <c r="G53" s="18">
        <f t="shared" si="81"/>
        <v>576</v>
      </c>
      <c r="H53" s="18">
        <f t="shared" si="82"/>
        <v>579</v>
      </c>
      <c r="I53" s="26">
        <f t="shared" si="1"/>
        <v>4441</v>
      </c>
      <c r="J53" s="27"/>
      <c r="K53" s="18">
        <v>123</v>
      </c>
      <c r="L53" s="18">
        <v>902</v>
      </c>
      <c r="M53" s="18">
        <v>468</v>
      </c>
      <c r="N53" s="18">
        <v>360</v>
      </c>
      <c r="O53" s="18">
        <v>314</v>
      </c>
      <c r="P53" s="18">
        <v>345</v>
      </c>
      <c r="Q53" s="25">
        <f t="shared" si="3"/>
        <v>2512</v>
      </c>
      <c r="R53" s="25"/>
      <c r="S53" s="18">
        <v>80</v>
      </c>
      <c r="T53" s="18">
        <v>401</v>
      </c>
      <c r="U53" s="18">
        <v>153</v>
      </c>
      <c r="V53" s="18">
        <v>90</v>
      </c>
      <c r="W53" s="18">
        <v>84</v>
      </c>
      <c r="X53" s="18">
        <v>88</v>
      </c>
      <c r="Y53" s="27">
        <f t="shared" si="5"/>
        <v>896</v>
      </c>
      <c r="Z53" s="25"/>
      <c r="AA53" s="18">
        <v>0</v>
      </c>
      <c r="AB53" s="18">
        <v>0</v>
      </c>
      <c r="AC53" s="18">
        <v>2</v>
      </c>
      <c r="AD53" s="18">
        <v>6</v>
      </c>
      <c r="AE53" s="18">
        <v>15</v>
      </c>
      <c r="AF53" s="18">
        <v>49</v>
      </c>
      <c r="AG53" s="27">
        <f t="shared" si="7"/>
        <v>72</v>
      </c>
      <c r="AH53" s="25"/>
      <c r="AI53" s="47">
        <v>2</v>
      </c>
      <c r="AJ53" s="47">
        <v>50</v>
      </c>
      <c r="AK53" s="47">
        <v>35</v>
      </c>
      <c r="AL53" s="47">
        <v>30</v>
      </c>
      <c r="AM53" s="47">
        <v>35</v>
      </c>
      <c r="AN53" s="47">
        <v>47</v>
      </c>
      <c r="AO53" s="27">
        <f t="shared" si="9"/>
        <v>199</v>
      </c>
      <c r="AP53" s="25"/>
      <c r="AQ53" s="47">
        <v>0</v>
      </c>
      <c r="AR53" s="47">
        <v>1</v>
      </c>
      <c r="AS53" s="47">
        <v>0</v>
      </c>
      <c r="AT53" s="47">
        <v>0</v>
      </c>
      <c r="AU53" s="47">
        <v>0</v>
      </c>
      <c r="AV53" s="47">
        <v>7</v>
      </c>
      <c r="AW53" s="27">
        <f t="shared" si="11"/>
        <v>8</v>
      </c>
      <c r="AX53" s="25"/>
      <c r="AY53" s="18">
        <v>16</v>
      </c>
      <c r="AZ53" s="18">
        <v>129</v>
      </c>
      <c r="BA53" s="18">
        <v>98</v>
      </c>
      <c r="BB53" s="18">
        <v>77</v>
      </c>
      <c r="BC53" s="18">
        <v>60</v>
      </c>
      <c r="BD53" s="18">
        <v>31</v>
      </c>
      <c r="BE53" s="27">
        <f t="shared" si="13"/>
        <v>411</v>
      </c>
      <c r="BF53" s="25"/>
      <c r="BG53" s="47">
        <v>5</v>
      </c>
      <c r="BH53" s="47">
        <v>86</v>
      </c>
      <c r="BI53" s="47">
        <v>62</v>
      </c>
      <c r="BJ53" s="47">
        <v>55</v>
      </c>
      <c r="BK53" s="47">
        <v>22</v>
      </c>
      <c r="BL53" s="47">
        <v>15</v>
      </c>
      <c r="BM53" s="27">
        <f t="shared" si="15"/>
        <v>245</v>
      </c>
      <c r="BN53" s="25"/>
      <c r="BO53" s="18">
        <v>20</v>
      </c>
      <c r="BP53" s="18">
        <v>235</v>
      </c>
      <c r="BQ53" s="18">
        <v>118</v>
      </c>
      <c r="BR53" s="18">
        <v>102</v>
      </c>
      <c r="BS53" s="18">
        <v>98</v>
      </c>
      <c r="BT53" s="18">
        <v>108</v>
      </c>
      <c r="BU53" s="26">
        <f t="shared" si="17"/>
        <v>681</v>
      </c>
      <c r="BV53" s="27"/>
      <c r="BW53" s="47">
        <v>1</v>
      </c>
      <c r="BX53" s="47">
        <v>17</v>
      </c>
      <c r="BY53" s="47">
        <v>22</v>
      </c>
      <c r="BZ53" s="47">
        <v>45</v>
      </c>
      <c r="CA53" s="47">
        <v>42</v>
      </c>
      <c r="CB53" s="47">
        <v>23</v>
      </c>
      <c r="CC53" s="25">
        <f t="shared" si="19"/>
        <v>150</v>
      </c>
      <c r="CD53" s="25"/>
      <c r="CE53" s="47">
        <v>1</v>
      </c>
      <c r="CF53" s="47">
        <v>10</v>
      </c>
      <c r="CG53" s="47">
        <v>8</v>
      </c>
      <c r="CH53" s="47">
        <v>25</v>
      </c>
      <c r="CI53" s="47">
        <v>31</v>
      </c>
      <c r="CJ53" s="47">
        <v>16</v>
      </c>
      <c r="CK53" s="25">
        <f t="shared" si="21"/>
        <v>91</v>
      </c>
      <c r="CL53" s="25"/>
      <c r="CM53" s="47">
        <v>0</v>
      </c>
      <c r="CN53" s="47">
        <v>7</v>
      </c>
      <c r="CO53" s="47">
        <v>14</v>
      </c>
      <c r="CP53" s="47">
        <v>20</v>
      </c>
      <c r="CQ53" s="47">
        <v>11</v>
      </c>
      <c r="CR53" s="47">
        <v>7</v>
      </c>
      <c r="CS53" s="25">
        <f t="shared" si="23"/>
        <v>59</v>
      </c>
      <c r="CT53" s="25"/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26">
        <f t="shared" si="25"/>
        <v>0</v>
      </c>
      <c r="DB53" s="27"/>
      <c r="DC53" s="18">
        <v>121</v>
      </c>
      <c r="DD53" s="18">
        <v>635</v>
      </c>
      <c r="DE53" s="18">
        <v>294</v>
      </c>
      <c r="DF53" s="18">
        <v>244</v>
      </c>
      <c r="DG53" s="18">
        <v>213</v>
      </c>
      <c r="DH53" s="18">
        <v>209</v>
      </c>
      <c r="DI53" s="25">
        <f t="shared" si="27"/>
        <v>1716</v>
      </c>
      <c r="DJ53" s="25"/>
      <c r="DK53" s="47">
        <v>5</v>
      </c>
      <c r="DL53" s="47">
        <v>43</v>
      </c>
      <c r="DM53" s="47">
        <v>28</v>
      </c>
      <c r="DN53" s="47">
        <v>49</v>
      </c>
      <c r="DO53" s="47">
        <v>66</v>
      </c>
      <c r="DP53" s="47">
        <v>98</v>
      </c>
      <c r="DQ53" s="25">
        <f t="shared" si="29"/>
        <v>289</v>
      </c>
      <c r="DR53" s="25"/>
      <c r="DS53" s="25"/>
      <c r="DT53" s="47">
        <v>5</v>
      </c>
      <c r="DU53" s="47">
        <v>4</v>
      </c>
      <c r="DV53" s="47">
        <v>4</v>
      </c>
      <c r="DW53" s="47">
        <v>3</v>
      </c>
      <c r="DX53" s="47">
        <v>0</v>
      </c>
      <c r="DY53" s="25">
        <f t="shared" si="31"/>
        <v>16</v>
      </c>
      <c r="DZ53" s="25"/>
      <c r="EA53" s="47">
        <v>10</v>
      </c>
      <c r="EB53" s="47">
        <v>31</v>
      </c>
      <c r="EC53" s="47">
        <v>14</v>
      </c>
      <c r="ED53" s="47">
        <v>15</v>
      </c>
      <c r="EE53" s="47">
        <v>13</v>
      </c>
      <c r="EF53" s="47">
        <v>10</v>
      </c>
      <c r="EG53" s="25">
        <f>SUM(DZ53:EF53)</f>
        <v>93</v>
      </c>
      <c r="EH53" s="25"/>
      <c r="EI53" s="18">
        <v>106</v>
      </c>
      <c r="EJ53" s="18">
        <v>556</v>
      </c>
      <c r="EK53" s="18">
        <v>248</v>
      </c>
      <c r="EL53" s="18">
        <v>176</v>
      </c>
      <c r="EM53" s="18">
        <v>131</v>
      </c>
      <c r="EN53" s="18">
        <v>101</v>
      </c>
      <c r="EO53" s="26">
        <f>SUM(EH53:EN53)</f>
        <v>1318</v>
      </c>
      <c r="EP53" s="27"/>
      <c r="EQ53" s="47">
        <v>1</v>
      </c>
      <c r="ER53" s="47">
        <v>23</v>
      </c>
      <c r="ES53" s="47">
        <v>2</v>
      </c>
      <c r="ET53" s="47">
        <v>10</v>
      </c>
      <c r="EU53" s="47">
        <v>5</v>
      </c>
      <c r="EV53" s="47">
        <v>2</v>
      </c>
      <c r="EW53" s="26">
        <f>SUM(EP53:EV53)</f>
        <v>43</v>
      </c>
      <c r="EX53" s="27"/>
      <c r="EY53" s="47">
        <v>2</v>
      </c>
      <c r="EZ53" s="47">
        <v>8</v>
      </c>
      <c r="FA53" s="47">
        <v>5</v>
      </c>
      <c r="FB53" s="47">
        <v>3</v>
      </c>
      <c r="FC53" s="47">
        <v>2</v>
      </c>
      <c r="FD53" s="47">
        <v>0</v>
      </c>
      <c r="FE53" s="115">
        <f>SUM(EX53:FD53)</f>
        <v>20</v>
      </c>
      <c r="FF53" s="87">
        <v>0</v>
      </c>
      <c r="FG53" s="47">
        <v>1</v>
      </c>
      <c r="FH53" s="47">
        <v>55</v>
      </c>
      <c r="FI53" s="47">
        <v>56</v>
      </c>
      <c r="FJ53" s="47">
        <v>87</v>
      </c>
      <c r="FK53" s="47">
        <v>155</v>
      </c>
      <c r="FL53" s="47">
        <v>170</v>
      </c>
      <c r="FM53" s="25">
        <f>SUM(FF53:FL53)</f>
        <v>524</v>
      </c>
      <c r="FN53" s="47">
        <v>0</v>
      </c>
      <c r="FO53" s="47">
        <v>1</v>
      </c>
      <c r="FP53" s="47">
        <v>24</v>
      </c>
      <c r="FQ53" s="47">
        <v>27</v>
      </c>
      <c r="FR53" s="47">
        <v>40</v>
      </c>
      <c r="FS53" s="47">
        <v>83</v>
      </c>
      <c r="FT53" s="47">
        <v>88</v>
      </c>
      <c r="FU53" s="25">
        <f>SUM(FN53:FT53)</f>
        <v>263</v>
      </c>
      <c r="FV53" s="25"/>
      <c r="FW53" s="25"/>
      <c r="FX53" s="47">
        <v>28</v>
      </c>
      <c r="FY53" s="47">
        <v>29</v>
      </c>
      <c r="FZ53" s="47">
        <v>41</v>
      </c>
      <c r="GA53" s="47">
        <v>51</v>
      </c>
      <c r="GB53" s="47">
        <v>28</v>
      </c>
      <c r="GC53" s="26">
        <f>SUM(FV53:GB53)</f>
        <v>177</v>
      </c>
      <c r="GD53" s="68"/>
      <c r="GE53" s="18"/>
      <c r="GF53" s="47">
        <v>3</v>
      </c>
      <c r="GG53" s="47">
        <v>0</v>
      </c>
      <c r="GH53" s="47">
        <v>6</v>
      </c>
      <c r="GI53" s="47">
        <v>21</v>
      </c>
      <c r="GJ53" s="47">
        <v>54</v>
      </c>
      <c r="GK53" s="115">
        <f>SUM(GD53:GJ53)</f>
        <v>84</v>
      </c>
      <c r="GL53" s="68">
        <f t="shared" si="49"/>
        <v>0</v>
      </c>
      <c r="GM53" s="68">
        <f t="shared" si="72"/>
        <v>249</v>
      </c>
      <c r="GN53" s="68">
        <f t="shared" si="73"/>
        <v>1640</v>
      </c>
      <c r="GO53" s="68">
        <f t="shared" si="74"/>
        <v>847</v>
      </c>
      <c r="GP53" s="68">
        <f t="shared" si="75"/>
        <v>749</v>
      </c>
      <c r="GQ53" s="68">
        <f t="shared" si="76"/>
        <v>731</v>
      </c>
      <c r="GR53" s="68">
        <f t="shared" si="77"/>
        <v>749</v>
      </c>
      <c r="GS53" s="26">
        <f>SUM(GL53:GR53)</f>
        <v>4965</v>
      </c>
    </row>
    <row r="54" spans="1:201" s="12" customFormat="1" ht="18" customHeight="1">
      <c r="A54" s="17" t="s">
        <v>63</v>
      </c>
      <c r="B54" s="27"/>
      <c r="C54" s="18">
        <f t="shared" si="43"/>
        <v>508</v>
      </c>
      <c r="D54" s="18">
        <f t="shared" si="78"/>
        <v>564</v>
      </c>
      <c r="E54" s="18">
        <f t="shared" si="79"/>
        <v>335</v>
      </c>
      <c r="F54" s="18">
        <f t="shared" si="80"/>
        <v>336</v>
      </c>
      <c r="G54" s="18">
        <f t="shared" si="81"/>
        <v>252</v>
      </c>
      <c r="H54" s="18">
        <f t="shared" si="82"/>
        <v>174</v>
      </c>
      <c r="I54" s="26">
        <f t="shared" si="1"/>
        <v>2169</v>
      </c>
      <c r="J54" s="27"/>
      <c r="K54" s="18">
        <v>275</v>
      </c>
      <c r="L54" s="18">
        <v>323</v>
      </c>
      <c r="M54" s="18">
        <v>187</v>
      </c>
      <c r="N54" s="18">
        <v>196</v>
      </c>
      <c r="O54" s="18">
        <v>160</v>
      </c>
      <c r="P54" s="18">
        <v>112</v>
      </c>
      <c r="Q54" s="25">
        <f t="shared" si="3"/>
        <v>1253</v>
      </c>
      <c r="R54" s="25"/>
      <c r="S54" s="18">
        <v>150</v>
      </c>
      <c r="T54" s="18">
        <v>120</v>
      </c>
      <c r="U54" s="18">
        <v>47</v>
      </c>
      <c r="V54" s="18">
        <v>61</v>
      </c>
      <c r="W54" s="18">
        <v>45</v>
      </c>
      <c r="X54" s="18">
        <v>28</v>
      </c>
      <c r="Y54" s="27">
        <f t="shared" si="5"/>
        <v>451</v>
      </c>
      <c r="Z54" s="25"/>
      <c r="AA54" s="18">
        <v>0</v>
      </c>
      <c r="AB54" s="18">
        <v>0</v>
      </c>
      <c r="AC54" s="18">
        <v>1</v>
      </c>
      <c r="AD54" s="18">
        <v>6</v>
      </c>
      <c r="AE54" s="18">
        <v>8</v>
      </c>
      <c r="AF54" s="18">
        <v>15</v>
      </c>
      <c r="AG54" s="27">
        <f t="shared" si="7"/>
        <v>30</v>
      </c>
      <c r="AH54" s="25"/>
      <c r="AI54" s="47">
        <v>11</v>
      </c>
      <c r="AJ54" s="47">
        <v>25</v>
      </c>
      <c r="AK54" s="47">
        <v>17</v>
      </c>
      <c r="AL54" s="47">
        <v>12</v>
      </c>
      <c r="AM54" s="47">
        <v>20</v>
      </c>
      <c r="AN54" s="47">
        <v>23</v>
      </c>
      <c r="AO54" s="27">
        <f t="shared" si="9"/>
        <v>108</v>
      </c>
      <c r="AP54" s="25"/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27">
        <f t="shared" si="11"/>
        <v>0</v>
      </c>
      <c r="AX54" s="25"/>
      <c r="AY54" s="18">
        <v>73</v>
      </c>
      <c r="AZ54" s="18">
        <v>92</v>
      </c>
      <c r="BA54" s="18">
        <v>66</v>
      </c>
      <c r="BB54" s="18">
        <v>48</v>
      </c>
      <c r="BC54" s="18">
        <v>33</v>
      </c>
      <c r="BD54" s="18">
        <v>14</v>
      </c>
      <c r="BE54" s="27">
        <f t="shared" si="13"/>
        <v>326</v>
      </c>
      <c r="BF54" s="25"/>
      <c r="BG54" s="47">
        <v>5</v>
      </c>
      <c r="BH54" s="47">
        <v>10</v>
      </c>
      <c r="BI54" s="47">
        <v>13</v>
      </c>
      <c r="BJ54" s="47">
        <v>6</v>
      </c>
      <c r="BK54" s="47">
        <v>12</v>
      </c>
      <c r="BL54" s="47">
        <v>0</v>
      </c>
      <c r="BM54" s="27">
        <f t="shared" si="15"/>
        <v>46</v>
      </c>
      <c r="BN54" s="25"/>
      <c r="BO54" s="18">
        <v>36</v>
      </c>
      <c r="BP54" s="18">
        <v>76</v>
      </c>
      <c r="BQ54" s="18">
        <v>43</v>
      </c>
      <c r="BR54" s="18">
        <v>63</v>
      </c>
      <c r="BS54" s="18">
        <v>42</v>
      </c>
      <c r="BT54" s="18">
        <v>32</v>
      </c>
      <c r="BU54" s="26">
        <f t="shared" si="17"/>
        <v>292</v>
      </c>
      <c r="BV54" s="27"/>
      <c r="BW54" s="47">
        <v>4</v>
      </c>
      <c r="BX54" s="47">
        <v>16</v>
      </c>
      <c r="BY54" s="47">
        <v>15</v>
      </c>
      <c r="BZ54" s="47">
        <v>22</v>
      </c>
      <c r="CA54" s="47">
        <v>19</v>
      </c>
      <c r="CB54" s="47">
        <v>9</v>
      </c>
      <c r="CC54" s="25">
        <f t="shared" si="19"/>
        <v>85</v>
      </c>
      <c r="CD54" s="25"/>
      <c r="CE54" s="47">
        <v>4</v>
      </c>
      <c r="CF54" s="47">
        <v>15</v>
      </c>
      <c r="CG54" s="47">
        <v>13</v>
      </c>
      <c r="CH54" s="47">
        <v>21</v>
      </c>
      <c r="CI54" s="47">
        <v>18</v>
      </c>
      <c r="CJ54" s="47">
        <v>9</v>
      </c>
      <c r="CK54" s="25">
        <f t="shared" si="21"/>
        <v>80</v>
      </c>
      <c r="CL54" s="25"/>
      <c r="CM54" s="47">
        <v>0</v>
      </c>
      <c r="CN54" s="47">
        <v>1</v>
      </c>
      <c r="CO54" s="47">
        <v>2</v>
      </c>
      <c r="CP54" s="47">
        <v>1</v>
      </c>
      <c r="CQ54" s="47">
        <v>1</v>
      </c>
      <c r="CR54" s="47">
        <v>0</v>
      </c>
      <c r="CS54" s="25">
        <f t="shared" si="23"/>
        <v>5</v>
      </c>
      <c r="CT54" s="25"/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26">
        <f t="shared" si="25"/>
        <v>0</v>
      </c>
      <c r="DB54" s="27"/>
      <c r="DC54" s="18">
        <v>223</v>
      </c>
      <c r="DD54" s="18">
        <v>214</v>
      </c>
      <c r="DE54" s="18">
        <v>125</v>
      </c>
      <c r="DF54" s="18">
        <v>110</v>
      </c>
      <c r="DG54" s="18">
        <v>71</v>
      </c>
      <c r="DH54" s="18">
        <v>52</v>
      </c>
      <c r="DI54" s="25">
        <f t="shared" si="27"/>
        <v>795</v>
      </c>
      <c r="DJ54" s="25"/>
      <c r="DK54" s="47">
        <v>5</v>
      </c>
      <c r="DL54" s="47">
        <v>16</v>
      </c>
      <c r="DM54" s="47">
        <v>4</v>
      </c>
      <c r="DN54" s="47">
        <v>10</v>
      </c>
      <c r="DO54" s="47">
        <v>5</v>
      </c>
      <c r="DP54" s="47">
        <v>16</v>
      </c>
      <c r="DQ54" s="25">
        <f t="shared" si="29"/>
        <v>56</v>
      </c>
      <c r="DR54" s="25"/>
      <c r="DS54" s="25"/>
      <c r="DT54" s="47">
        <v>2</v>
      </c>
      <c r="DU54" s="47">
        <v>3</v>
      </c>
      <c r="DV54" s="47">
        <v>1</v>
      </c>
      <c r="DW54" s="47">
        <v>0</v>
      </c>
      <c r="DX54" s="47">
        <v>0</v>
      </c>
      <c r="DY54" s="25">
        <f t="shared" si="31"/>
        <v>6</v>
      </c>
      <c r="DZ54" s="25"/>
      <c r="EA54" s="47">
        <v>6</v>
      </c>
      <c r="EB54" s="47">
        <v>10</v>
      </c>
      <c r="EC54" s="47">
        <v>6</v>
      </c>
      <c r="ED54" s="47">
        <v>6</v>
      </c>
      <c r="EE54" s="47">
        <v>4</v>
      </c>
      <c r="EF54" s="47">
        <v>1</v>
      </c>
      <c r="EG54" s="25">
        <f>SUM(DZ54:EF54)</f>
        <v>33</v>
      </c>
      <c r="EH54" s="25"/>
      <c r="EI54" s="18">
        <v>212</v>
      </c>
      <c r="EJ54" s="18">
        <v>186</v>
      </c>
      <c r="EK54" s="18">
        <v>112</v>
      </c>
      <c r="EL54" s="18">
        <v>93</v>
      </c>
      <c r="EM54" s="18">
        <v>62</v>
      </c>
      <c r="EN54" s="18">
        <v>35</v>
      </c>
      <c r="EO54" s="26">
        <f>SUM(EH54:EN54)</f>
        <v>700</v>
      </c>
      <c r="EP54" s="27"/>
      <c r="EQ54" s="47">
        <v>2</v>
      </c>
      <c r="ER54" s="47">
        <v>7</v>
      </c>
      <c r="ES54" s="47">
        <v>5</v>
      </c>
      <c r="ET54" s="47">
        <v>4</v>
      </c>
      <c r="EU54" s="47">
        <v>2</v>
      </c>
      <c r="EV54" s="47">
        <v>0</v>
      </c>
      <c r="EW54" s="26">
        <f>SUM(EP54:EV54)</f>
        <v>20</v>
      </c>
      <c r="EX54" s="27"/>
      <c r="EY54" s="47">
        <v>4</v>
      </c>
      <c r="EZ54" s="47">
        <v>4</v>
      </c>
      <c r="FA54" s="47">
        <v>3</v>
      </c>
      <c r="FB54" s="47">
        <v>4</v>
      </c>
      <c r="FC54" s="47">
        <v>0</v>
      </c>
      <c r="FD54" s="47">
        <v>1</v>
      </c>
      <c r="FE54" s="115">
        <f>SUM(EX54:FD54)</f>
        <v>16</v>
      </c>
      <c r="FF54" s="87">
        <v>0</v>
      </c>
      <c r="FG54" s="47">
        <v>0</v>
      </c>
      <c r="FH54" s="47">
        <v>32</v>
      </c>
      <c r="FI54" s="47">
        <v>48</v>
      </c>
      <c r="FJ54" s="47">
        <v>63</v>
      </c>
      <c r="FK54" s="47">
        <v>95</v>
      </c>
      <c r="FL54" s="47">
        <v>62</v>
      </c>
      <c r="FM54" s="25">
        <f>SUM(FF54:FL54)</f>
        <v>300</v>
      </c>
      <c r="FN54" s="47">
        <v>0</v>
      </c>
      <c r="FO54" s="47">
        <v>0</v>
      </c>
      <c r="FP54" s="47">
        <v>21</v>
      </c>
      <c r="FQ54" s="47">
        <v>27</v>
      </c>
      <c r="FR54" s="47">
        <v>36</v>
      </c>
      <c r="FS54" s="47">
        <v>57</v>
      </c>
      <c r="FT54" s="47">
        <v>38</v>
      </c>
      <c r="FU54" s="25">
        <f>SUM(FN54:FT54)</f>
        <v>179</v>
      </c>
      <c r="FV54" s="25"/>
      <c r="FW54" s="25"/>
      <c r="FX54" s="47">
        <v>11</v>
      </c>
      <c r="FY54" s="47">
        <v>20</v>
      </c>
      <c r="FZ54" s="47">
        <v>26</v>
      </c>
      <c r="GA54" s="47">
        <v>32</v>
      </c>
      <c r="GB54" s="47">
        <v>5</v>
      </c>
      <c r="GC54" s="26">
        <f>SUM(FV54:GB54)</f>
        <v>94</v>
      </c>
      <c r="GD54" s="68"/>
      <c r="GE54" s="18"/>
      <c r="GF54" s="47">
        <v>0</v>
      </c>
      <c r="GG54" s="47">
        <v>1</v>
      </c>
      <c r="GH54" s="47">
        <v>1</v>
      </c>
      <c r="GI54" s="47">
        <v>6</v>
      </c>
      <c r="GJ54" s="47">
        <v>19</v>
      </c>
      <c r="GK54" s="115">
        <f>SUM(GD54:GJ54)</f>
        <v>27</v>
      </c>
      <c r="GL54" s="68">
        <f t="shared" si="49"/>
        <v>0</v>
      </c>
      <c r="GM54" s="68">
        <f t="shared" si="72"/>
        <v>508</v>
      </c>
      <c r="GN54" s="68">
        <f t="shared" si="73"/>
        <v>596</v>
      </c>
      <c r="GO54" s="68">
        <f t="shared" si="74"/>
        <v>383</v>
      </c>
      <c r="GP54" s="68">
        <f t="shared" si="75"/>
        <v>399</v>
      </c>
      <c r="GQ54" s="68">
        <f t="shared" si="76"/>
        <v>347</v>
      </c>
      <c r="GR54" s="68">
        <f t="shared" si="77"/>
        <v>236</v>
      </c>
      <c r="GS54" s="26">
        <f>SUM(GL54:GR54)</f>
        <v>2469</v>
      </c>
    </row>
    <row r="55" spans="1:201" s="12" customFormat="1" ht="18" customHeight="1">
      <c r="A55" s="17" t="s">
        <v>64</v>
      </c>
      <c r="B55" s="27"/>
      <c r="C55" s="18">
        <f t="shared" si="43"/>
        <v>163</v>
      </c>
      <c r="D55" s="18">
        <f t="shared" si="78"/>
        <v>520</v>
      </c>
      <c r="E55" s="18">
        <f t="shared" si="79"/>
        <v>293</v>
      </c>
      <c r="F55" s="18">
        <f t="shared" si="80"/>
        <v>236</v>
      </c>
      <c r="G55" s="18">
        <f t="shared" si="81"/>
        <v>175</v>
      </c>
      <c r="H55" s="18">
        <f t="shared" si="82"/>
        <v>137</v>
      </c>
      <c r="I55" s="26">
        <f t="shared" si="1"/>
        <v>1524</v>
      </c>
      <c r="J55" s="27"/>
      <c r="K55" s="18">
        <v>77</v>
      </c>
      <c r="L55" s="18">
        <v>272</v>
      </c>
      <c r="M55" s="18">
        <v>155</v>
      </c>
      <c r="N55" s="18">
        <v>127</v>
      </c>
      <c r="O55" s="18">
        <v>88</v>
      </c>
      <c r="P55" s="18">
        <v>72</v>
      </c>
      <c r="Q55" s="25">
        <f t="shared" si="3"/>
        <v>791</v>
      </c>
      <c r="R55" s="25"/>
      <c r="S55" s="18">
        <v>29</v>
      </c>
      <c r="T55" s="18">
        <v>103</v>
      </c>
      <c r="U55" s="18">
        <v>36</v>
      </c>
      <c r="V55" s="18">
        <v>27</v>
      </c>
      <c r="W55" s="18">
        <v>14</v>
      </c>
      <c r="X55" s="18">
        <v>14</v>
      </c>
      <c r="Y55" s="27">
        <f t="shared" si="5"/>
        <v>223</v>
      </c>
      <c r="Z55" s="25"/>
      <c r="AA55" s="18">
        <v>0</v>
      </c>
      <c r="AB55" s="18">
        <v>2</v>
      </c>
      <c r="AC55" s="18">
        <v>1</v>
      </c>
      <c r="AD55" s="18">
        <v>9</v>
      </c>
      <c r="AE55" s="18">
        <v>4</v>
      </c>
      <c r="AF55" s="18">
        <v>6</v>
      </c>
      <c r="AG55" s="27">
        <f t="shared" si="7"/>
        <v>22</v>
      </c>
      <c r="AH55" s="25"/>
      <c r="AI55" s="47">
        <v>1</v>
      </c>
      <c r="AJ55" s="47">
        <v>16</v>
      </c>
      <c r="AK55" s="47">
        <v>14</v>
      </c>
      <c r="AL55" s="47">
        <v>10</v>
      </c>
      <c r="AM55" s="47">
        <v>7</v>
      </c>
      <c r="AN55" s="47">
        <v>12</v>
      </c>
      <c r="AO55" s="27">
        <f t="shared" si="9"/>
        <v>60</v>
      </c>
      <c r="AP55" s="25"/>
      <c r="AQ55" s="47">
        <v>0</v>
      </c>
      <c r="AR55" s="47">
        <v>0</v>
      </c>
      <c r="AS55" s="47">
        <v>1</v>
      </c>
      <c r="AT55" s="47">
        <v>0</v>
      </c>
      <c r="AU55" s="47">
        <v>0</v>
      </c>
      <c r="AV55" s="47">
        <v>0</v>
      </c>
      <c r="AW55" s="27">
        <f t="shared" si="11"/>
        <v>1</v>
      </c>
      <c r="AX55" s="25"/>
      <c r="AY55" s="18">
        <v>25</v>
      </c>
      <c r="AZ55" s="18">
        <v>60</v>
      </c>
      <c r="BA55" s="18">
        <v>35</v>
      </c>
      <c r="BB55" s="18">
        <v>24</v>
      </c>
      <c r="BC55" s="18">
        <v>23</v>
      </c>
      <c r="BD55" s="18">
        <v>11</v>
      </c>
      <c r="BE55" s="27">
        <f t="shared" si="13"/>
        <v>178</v>
      </c>
      <c r="BF55" s="25"/>
      <c r="BG55" s="47">
        <v>10</v>
      </c>
      <c r="BH55" s="47">
        <v>23</v>
      </c>
      <c r="BI55" s="47">
        <v>19</v>
      </c>
      <c r="BJ55" s="47">
        <v>14</v>
      </c>
      <c r="BK55" s="47">
        <v>10</v>
      </c>
      <c r="BL55" s="47">
        <v>2</v>
      </c>
      <c r="BM55" s="27">
        <f t="shared" si="15"/>
        <v>78</v>
      </c>
      <c r="BN55" s="25"/>
      <c r="BO55" s="18">
        <v>12</v>
      </c>
      <c r="BP55" s="18">
        <v>68</v>
      </c>
      <c r="BQ55" s="18">
        <v>49</v>
      </c>
      <c r="BR55" s="18">
        <v>43</v>
      </c>
      <c r="BS55" s="18">
        <v>30</v>
      </c>
      <c r="BT55" s="18">
        <v>27</v>
      </c>
      <c r="BU55" s="26">
        <f t="shared" si="17"/>
        <v>229</v>
      </c>
      <c r="BV55" s="27"/>
      <c r="BW55" s="47">
        <v>1</v>
      </c>
      <c r="BX55" s="47">
        <v>8</v>
      </c>
      <c r="BY55" s="47">
        <v>19</v>
      </c>
      <c r="BZ55" s="47">
        <v>18</v>
      </c>
      <c r="CA55" s="47">
        <v>15</v>
      </c>
      <c r="CB55" s="47">
        <v>9</v>
      </c>
      <c r="CC55" s="25">
        <f t="shared" si="19"/>
        <v>70</v>
      </c>
      <c r="CD55" s="25"/>
      <c r="CE55" s="47">
        <v>0</v>
      </c>
      <c r="CF55" s="47">
        <v>7</v>
      </c>
      <c r="CG55" s="47">
        <v>16</v>
      </c>
      <c r="CH55" s="47">
        <v>17</v>
      </c>
      <c r="CI55" s="47">
        <v>15</v>
      </c>
      <c r="CJ55" s="47">
        <v>9</v>
      </c>
      <c r="CK55" s="25">
        <f t="shared" si="21"/>
        <v>64</v>
      </c>
      <c r="CL55" s="25"/>
      <c r="CM55" s="47">
        <v>1</v>
      </c>
      <c r="CN55" s="47">
        <v>1</v>
      </c>
      <c r="CO55" s="47">
        <v>3</v>
      </c>
      <c r="CP55" s="47">
        <v>1</v>
      </c>
      <c r="CQ55" s="47">
        <v>0</v>
      </c>
      <c r="CR55" s="47">
        <v>0</v>
      </c>
      <c r="CS55" s="25">
        <f t="shared" si="23"/>
        <v>6</v>
      </c>
      <c r="CT55" s="25"/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26">
        <f t="shared" si="25"/>
        <v>0</v>
      </c>
      <c r="DB55" s="27"/>
      <c r="DC55" s="18">
        <v>83</v>
      </c>
      <c r="DD55" s="18">
        <v>238</v>
      </c>
      <c r="DE55" s="18">
        <v>116</v>
      </c>
      <c r="DF55" s="18">
        <v>88</v>
      </c>
      <c r="DG55" s="18">
        <v>70</v>
      </c>
      <c r="DH55" s="18">
        <v>56</v>
      </c>
      <c r="DI55" s="25">
        <f t="shared" si="27"/>
        <v>651</v>
      </c>
      <c r="DJ55" s="25"/>
      <c r="DK55" s="47">
        <v>6</v>
      </c>
      <c r="DL55" s="47">
        <v>29</v>
      </c>
      <c r="DM55" s="47">
        <v>24</v>
      </c>
      <c r="DN55" s="47">
        <v>17</v>
      </c>
      <c r="DO55" s="47">
        <v>14</v>
      </c>
      <c r="DP55" s="47">
        <v>19</v>
      </c>
      <c r="DQ55" s="25">
        <f t="shared" si="29"/>
        <v>109</v>
      </c>
      <c r="DR55" s="25"/>
      <c r="DS55" s="25"/>
      <c r="DT55" s="47">
        <v>1</v>
      </c>
      <c r="DU55" s="47">
        <v>1</v>
      </c>
      <c r="DV55" s="47">
        <v>1</v>
      </c>
      <c r="DW55" s="47">
        <v>0</v>
      </c>
      <c r="DX55" s="47">
        <v>0</v>
      </c>
      <c r="DY55" s="25">
        <f t="shared" si="31"/>
        <v>3</v>
      </c>
      <c r="DZ55" s="25"/>
      <c r="EA55" s="47">
        <v>15</v>
      </c>
      <c r="EB55" s="47">
        <v>20</v>
      </c>
      <c r="EC55" s="47">
        <v>7</v>
      </c>
      <c r="ED55" s="47">
        <v>8</v>
      </c>
      <c r="EE55" s="47">
        <v>11</v>
      </c>
      <c r="EF55" s="47">
        <v>5</v>
      </c>
      <c r="EG55" s="25">
        <f>SUM(DZ55:EF55)</f>
        <v>66</v>
      </c>
      <c r="EH55" s="25"/>
      <c r="EI55" s="18">
        <v>62</v>
      </c>
      <c r="EJ55" s="18">
        <v>188</v>
      </c>
      <c r="EK55" s="18">
        <v>84</v>
      </c>
      <c r="EL55" s="18">
        <v>62</v>
      </c>
      <c r="EM55" s="18">
        <v>45</v>
      </c>
      <c r="EN55" s="18">
        <v>32</v>
      </c>
      <c r="EO55" s="26">
        <f>SUM(EH55:EN55)</f>
        <v>473</v>
      </c>
      <c r="EP55" s="27"/>
      <c r="EQ55" s="47">
        <v>1</v>
      </c>
      <c r="ER55" s="47">
        <v>1</v>
      </c>
      <c r="ES55" s="47">
        <v>1</v>
      </c>
      <c r="ET55" s="47">
        <v>0</v>
      </c>
      <c r="EU55" s="47">
        <v>0</v>
      </c>
      <c r="EV55" s="47">
        <v>0</v>
      </c>
      <c r="EW55" s="26">
        <f>SUM(EP55:EV55)</f>
        <v>3</v>
      </c>
      <c r="EX55" s="27"/>
      <c r="EY55" s="47">
        <v>1</v>
      </c>
      <c r="EZ55" s="47">
        <v>1</v>
      </c>
      <c r="FA55" s="47">
        <v>2</v>
      </c>
      <c r="FB55" s="47">
        <v>3</v>
      </c>
      <c r="FC55" s="47">
        <v>2</v>
      </c>
      <c r="FD55" s="47">
        <v>0</v>
      </c>
      <c r="FE55" s="115">
        <f>SUM(EX55:FD55)</f>
        <v>9</v>
      </c>
      <c r="FF55" s="87">
        <v>0</v>
      </c>
      <c r="FG55" s="47">
        <v>0</v>
      </c>
      <c r="FH55" s="47">
        <v>19</v>
      </c>
      <c r="FI55" s="47">
        <v>27</v>
      </c>
      <c r="FJ55" s="47">
        <v>41</v>
      </c>
      <c r="FK55" s="47">
        <v>60</v>
      </c>
      <c r="FL55" s="47">
        <v>64</v>
      </c>
      <c r="FM55" s="25">
        <f>SUM(FF55:FL55)</f>
        <v>211</v>
      </c>
      <c r="FN55" s="47">
        <v>0</v>
      </c>
      <c r="FO55" s="47">
        <v>0</v>
      </c>
      <c r="FP55" s="47">
        <v>11</v>
      </c>
      <c r="FQ55" s="47">
        <v>18</v>
      </c>
      <c r="FR55" s="47">
        <v>24</v>
      </c>
      <c r="FS55" s="47">
        <v>42</v>
      </c>
      <c r="FT55" s="47">
        <v>39</v>
      </c>
      <c r="FU55" s="25">
        <f>SUM(FN55:FT55)</f>
        <v>134</v>
      </c>
      <c r="FV55" s="25"/>
      <c r="FW55" s="25"/>
      <c r="FX55" s="47">
        <v>8</v>
      </c>
      <c r="FY55" s="47">
        <v>9</v>
      </c>
      <c r="FZ55" s="47">
        <v>14</v>
      </c>
      <c r="GA55" s="47">
        <v>7</v>
      </c>
      <c r="GB55" s="47">
        <v>6</v>
      </c>
      <c r="GC55" s="26">
        <f>SUM(FV55:GB55)</f>
        <v>44</v>
      </c>
      <c r="GD55" s="68"/>
      <c r="GE55" s="18"/>
      <c r="GF55" s="47">
        <v>0</v>
      </c>
      <c r="GG55" s="47">
        <v>0</v>
      </c>
      <c r="GH55" s="47">
        <v>3</v>
      </c>
      <c r="GI55" s="47">
        <v>11</v>
      </c>
      <c r="GJ55" s="47">
        <v>19</v>
      </c>
      <c r="GK55" s="115">
        <f>SUM(GD55:GJ55)</f>
        <v>33</v>
      </c>
      <c r="GL55" s="68">
        <f t="shared" si="49"/>
        <v>0</v>
      </c>
      <c r="GM55" s="68">
        <f t="shared" si="72"/>
        <v>163</v>
      </c>
      <c r="GN55" s="68">
        <f t="shared" si="73"/>
        <v>539</v>
      </c>
      <c r="GO55" s="68">
        <f t="shared" si="74"/>
        <v>320</v>
      </c>
      <c r="GP55" s="68">
        <f t="shared" si="75"/>
        <v>277</v>
      </c>
      <c r="GQ55" s="68">
        <f t="shared" si="76"/>
        <v>235</v>
      </c>
      <c r="GR55" s="68">
        <f t="shared" si="77"/>
        <v>201</v>
      </c>
      <c r="GS55" s="26">
        <f>SUM(GL55:GR55)</f>
        <v>1735</v>
      </c>
    </row>
    <row r="56" spans="1:201" s="12" customFormat="1" ht="18" customHeight="1">
      <c r="A56" s="17" t="s">
        <v>65</v>
      </c>
      <c r="B56" s="27"/>
      <c r="C56" s="18">
        <f t="shared" si="43"/>
        <v>304</v>
      </c>
      <c r="D56" s="18">
        <f t="shared" si="78"/>
        <v>894</v>
      </c>
      <c r="E56" s="18">
        <f t="shared" si="79"/>
        <v>555</v>
      </c>
      <c r="F56" s="18">
        <f t="shared" si="80"/>
        <v>447</v>
      </c>
      <c r="G56" s="18">
        <f t="shared" si="81"/>
        <v>353</v>
      </c>
      <c r="H56" s="18">
        <f t="shared" si="82"/>
        <v>234</v>
      </c>
      <c r="I56" s="26">
        <f t="shared" si="1"/>
        <v>2787</v>
      </c>
      <c r="J56" s="27"/>
      <c r="K56" s="18">
        <v>165</v>
      </c>
      <c r="L56" s="18">
        <v>512</v>
      </c>
      <c r="M56" s="18">
        <v>324</v>
      </c>
      <c r="N56" s="18">
        <v>258</v>
      </c>
      <c r="O56" s="18">
        <v>206</v>
      </c>
      <c r="P56" s="18">
        <v>145</v>
      </c>
      <c r="Q56" s="25">
        <f t="shared" si="3"/>
        <v>1610</v>
      </c>
      <c r="R56" s="25"/>
      <c r="S56" s="18">
        <v>84</v>
      </c>
      <c r="T56" s="18">
        <v>192</v>
      </c>
      <c r="U56" s="18">
        <v>90</v>
      </c>
      <c r="V56" s="18">
        <v>65</v>
      </c>
      <c r="W56" s="18">
        <v>45</v>
      </c>
      <c r="X56" s="18">
        <v>39</v>
      </c>
      <c r="Y56" s="27">
        <f t="shared" si="5"/>
        <v>515</v>
      </c>
      <c r="Z56" s="25"/>
      <c r="AA56" s="18">
        <v>0</v>
      </c>
      <c r="AB56" s="18">
        <v>2</v>
      </c>
      <c r="AC56" s="18">
        <v>2</v>
      </c>
      <c r="AD56" s="18">
        <v>2</v>
      </c>
      <c r="AE56" s="18">
        <v>10</v>
      </c>
      <c r="AF56" s="18">
        <v>19</v>
      </c>
      <c r="AG56" s="27">
        <f t="shared" si="7"/>
        <v>35</v>
      </c>
      <c r="AH56" s="25"/>
      <c r="AI56" s="47">
        <v>4</v>
      </c>
      <c r="AJ56" s="47">
        <v>23</v>
      </c>
      <c r="AK56" s="47">
        <v>15</v>
      </c>
      <c r="AL56" s="47">
        <v>11</v>
      </c>
      <c r="AM56" s="47">
        <v>16</v>
      </c>
      <c r="AN56" s="47">
        <v>20</v>
      </c>
      <c r="AO56" s="27">
        <f t="shared" si="9"/>
        <v>89</v>
      </c>
      <c r="AP56" s="25"/>
      <c r="AQ56" s="47">
        <v>0</v>
      </c>
      <c r="AR56" s="47">
        <v>4</v>
      </c>
      <c r="AS56" s="47">
        <v>1</v>
      </c>
      <c r="AT56" s="47">
        <v>5</v>
      </c>
      <c r="AU56" s="47">
        <v>8</v>
      </c>
      <c r="AV56" s="47">
        <v>2</v>
      </c>
      <c r="AW56" s="27">
        <f t="shared" si="11"/>
        <v>20</v>
      </c>
      <c r="AX56" s="25"/>
      <c r="AY56" s="18">
        <v>35</v>
      </c>
      <c r="AZ56" s="18">
        <v>120</v>
      </c>
      <c r="BA56" s="18">
        <v>74</v>
      </c>
      <c r="BB56" s="18">
        <v>51</v>
      </c>
      <c r="BC56" s="18">
        <v>29</v>
      </c>
      <c r="BD56" s="18">
        <v>18</v>
      </c>
      <c r="BE56" s="27">
        <f t="shared" si="13"/>
        <v>327</v>
      </c>
      <c r="BF56" s="25"/>
      <c r="BG56" s="47">
        <v>16</v>
      </c>
      <c r="BH56" s="47">
        <v>61</v>
      </c>
      <c r="BI56" s="47">
        <v>47</v>
      </c>
      <c r="BJ56" s="47">
        <v>45</v>
      </c>
      <c r="BK56" s="47">
        <v>22</v>
      </c>
      <c r="BL56" s="47">
        <v>6</v>
      </c>
      <c r="BM56" s="27">
        <f t="shared" si="15"/>
        <v>197</v>
      </c>
      <c r="BN56" s="25"/>
      <c r="BO56" s="18">
        <v>26</v>
      </c>
      <c r="BP56" s="18">
        <v>110</v>
      </c>
      <c r="BQ56" s="18">
        <v>95</v>
      </c>
      <c r="BR56" s="18">
        <v>79</v>
      </c>
      <c r="BS56" s="18">
        <v>76</v>
      </c>
      <c r="BT56" s="18">
        <v>41</v>
      </c>
      <c r="BU56" s="26">
        <f t="shared" si="17"/>
        <v>427</v>
      </c>
      <c r="BV56" s="27"/>
      <c r="BW56" s="47">
        <v>2</v>
      </c>
      <c r="BX56" s="47">
        <v>19</v>
      </c>
      <c r="BY56" s="47">
        <v>15</v>
      </c>
      <c r="BZ56" s="47">
        <v>30</v>
      </c>
      <c r="CA56" s="47">
        <v>29</v>
      </c>
      <c r="CB56" s="47">
        <v>13</v>
      </c>
      <c r="CC56" s="25">
        <f t="shared" si="19"/>
        <v>108</v>
      </c>
      <c r="CD56" s="25"/>
      <c r="CE56" s="47">
        <v>2</v>
      </c>
      <c r="CF56" s="47">
        <v>15</v>
      </c>
      <c r="CG56" s="47">
        <v>15</v>
      </c>
      <c r="CH56" s="47">
        <v>20</v>
      </c>
      <c r="CI56" s="47">
        <v>26</v>
      </c>
      <c r="CJ56" s="47">
        <v>11</v>
      </c>
      <c r="CK56" s="25">
        <f t="shared" si="21"/>
        <v>89</v>
      </c>
      <c r="CL56" s="25"/>
      <c r="CM56" s="47">
        <v>0</v>
      </c>
      <c r="CN56" s="47">
        <v>4</v>
      </c>
      <c r="CO56" s="47">
        <v>0</v>
      </c>
      <c r="CP56" s="47">
        <v>10</v>
      </c>
      <c r="CQ56" s="47">
        <v>3</v>
      </c>
      <c r="CR56" s="47">
        <v>2</v>
      </c>
      <c r="CS56" s="25">
        <f t="shared" si="23"/>
        <v>19</v>
      </c>
      <c r="CT56" s="25"/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26">
        <f t="shared" si="25"/>
        <v>0</v>
      </c>
      <c r="DB56" s="27"/>
      <c r="DC56" s="18">
        <v>134</v>
      </c>
      <c r="DD56" s="18">
        <v>353</v>
      </c>
      <c r="DE56" s="18">
        <v>208</v>
      </c>
      <c r="DF56" s="18">
        <v>156</v>
      </c>
      <c r="DG56" s="18">
        <v>112</v>
      </c>
      <c r="DH56" s="18">
        <v>76</v>
      </c>
      <c r="DI56" s="25">
        <f t="shared" si="27"/>
        <v>1039</v>
      </c>
      <c r="DJ56" s="25"/>
      <c r="DK56" s="47">
        <v>1</v>
      </c>
      <c r="DL56" s="47">
        <v>10</v>
      </c>
      <c r="DM56" s="47">
        <v>13</v>
      </c>
      <c r="DN56" s="47">
        <v>12</v>
      </c>
      <c r="DO56" s="47">
        <v>13</v>
      </c>
      <c r="DP56" s="47">
        <v>22</v>
      </c>
      <c r="DQ56" s="25">
        <f t="shared" si="29"/>
        <v>71</v>
      </c>
      <c r="DR56" s="25"/>
      <c r="DS56" s="25"/>
      <c r="DT56" s="47">
        <v>2</v>
      </c>
      <c r="DU56" s="47">
        <v>0</v>
      </c>
      <c r="DV56" s="47">
        <v>0</v>
      </c>
      <c r="DW56" s="47">
        <v>0</v>
      </c>
      <c r="DX56" s="47">
        <v>1</v>
      </c>
      <c r="DY56" s="25">
        <f t="shared" si="31"/>
        <v>3</v>
      </c>
      <c r="DZ56" s="25"/>
      <c r="EA56" s="47">
        <v>0</v>
      </c>
      <c r="EB56" s="47">
        <v>1</v>
      </c>
      <c r="EC56" s="47">
        <v>1</v>
      </c>
      <c r="ED56" s="47">
        <v>0</v>
      </c>
      <c r="EE56" s="47">
        <v>1</v>
      </c>
      <c r="EF56" s="47">
        <v>1</v>
      </c>
      <c r="EG56" s="25">
        <f>SUM(DZ56:EF56)</f>
        <v>4</v>
      </c>
      <c r="EH56" s="25"/>
      <c r="EI56" s="18">
        <v>133</v>
      </c>
      <c r="EJ56" s="18">
        <v>340</v>
      </c>
      <c r="EK56" s="18">
        <v>194</v>
      </c>
      <c r="EL56" s="18">
        <v>144</v>
      </c>
      <c r="EM56" s="18">
        <v>98</v>
      </c>
      <c r="EN56" s="18">
        <v>52</v>
      </c>
      <c r="EO56" s="26">
        <f>SUM(EH56:EN56)</f>
        <v>961</v>
      </c>
      <c r="EP56" s="27"/>
      <c r="EQ56" s="47">
        <v>1</v>
      </c>
      <c r="ER56" s="47">
        <v>8</v>
      </c>
      <c r="ES56" s="47">
        <v>2</v>
      </c>
      <c r="ET56" s="47">
        <v>3</v>
      </c>
      <c r="EU56" s="47">
        <v>3</v>
      </c>
      <c r="EV56" s="47">
        <v>0</v>
      </c>
      <c r="EW56" s="26">
        <f>SUM(EP56:EV56)</f>
        <v>17</v>
      </c>
      <c r="EX56" s="27"/>
      <c r="EY56" s="47">
        <v>2</v>
      </c>
      <c r="EZ56" s="47">
        <v>2</v>
      </c>
      <c r="FA56" s="47">
        <v>6</v>
      </c>
      <c r="FB56" s="47">
        <v>0</v>
      </c>
      <c r="FC56" s="47">
        <v>3</v>
      </c>
      <c r="FD56" s="47">
        <v>0</v>
      </c>
      <c r="FE56" s="115">
        <f>SUM(EX56:FD56)</f>
        <v>13</v>
      </c>
      <c r="FF56" s="87">
        <v>0</v>
      </c>
      <c r="FG56" s="47">
        <v>1</v>
      </c>
      <c r="FH56" s="47">
        <v>35</v>
      </c>
      <c r="FI56" s="47">
        <v>54</v>
      </c>
      <c r="FJ56" s="47">
        <v>90</v>
      </c>
      <c r="FK56" s="47">
        <v>122</v>
      </c>
      <c r="FL56" s="47">
        <v>156</v>
      </c>
      <c r="FM56" s="25">
        <f>SUM(FF56:FL56)</f>
        <v>458</v>
      </c>
      <c r="FN56" s="47">
        <v>0</v>
      </c>
      <c r="FO56" s="47">
        <v>1</v>
      </c>
      <c r="FP56" s="47">
        <v>25</v>
      </c>
      <c r="FQ56" s="47">
        <v>43</v>
      </c>
      <c r="FR56" s="47">
        <v>73</v>
      </c>
      <c r="FS56" s="47">
        <v>90</v>
      </c>
      <c r="FT56" s="47">
        <v>119</v>
      </c>
      <c r="FU56" s="25">
        <f>SUM(FN56:FT56)</f>
        <v>351</v>
      </c>
      <c r="FV56" s="25"/>
      <c r="FW56" s="25"/>
      <c r="FX56" s="47">
        <v>8</v>
      </c>
      <c r="FY56" s="47">
        <v>9</v>
      </c>
      <c r="FZ56" s="47">
        <v>11</v>
      </c>
      <c r="GA56" s="47">
        <v>16</v>
      </c>
      <c r="GB56" s="47">
        <v>8</v>
      </c>
      <c r="GC56" s="26">
        <f>SUM(FV56:GB56)</f>
        <v>52</v>
      </c>
      <c r="GD56" s="68"/>
      <c r="GE56" s="18"/>
      <c r="GF56" s="47">
        <v>2</v>
      </c>
      <c r="GG56" s="47">
        <v>2</v>
      </c>
      <c r="GH56" s="47">
        <v>6</v>
      </c>
      <c r="GI56" s="47">
        <v>16</v>
      </c>
      <c r="GJ56" s="47">
        <v>29</v>
      </c>
      <c r="GK56" s="115">
        <f>SUM(GD56:GJ56)</f>
        <v>55</v>
      </c>
      <c r="GL56" s="68">
        <f t="shared" si="49"/>
        <v>0</v>
      </c>
      <c r="GM56" s="68">
        <f t="shared" si="72"/>
        <v>305</v>
      </c>
      <c r="GN56" s="68">
        <f t="shared" si="73"/>
        <v>929</v>
      </c>
      <c r="GO56" s="68">
        <f t="shared" si="74"/>
        <v>609</v>
      </c>
      <c r="GP56" s="68">
        <f t="shared" si="75"/>
        <v>537</v>
      </c>
      <c r="GQ56" s="68">
        <f t="shared" si="76"/>
        <v>475</v>
      </c>
      <c r="GR56" s="68">
        <f t="shared" si="77"/>
        <v>390</v>
      </c>
      <c r="GS56" s="26">
        <f>SUM(GL56:GR56)</f>
        <v>3245</v>
      </c>
    </row>
    <row r="57" spans="1:201" s="12" customFormat="1" ht="18" customHeight="1">
      <c r="A57" s="17" t="s">
        <v>66</v>
      </c>
      <c r="B57" s="27"/>
      <c r="C57" s="18">
        <f t="shared" si="43"/>
        <v>989</v>
      </c>
      <c r="D57" s="18">
        <f t="shared" si="78"/>
        <v>2786</v>
      </c>
      <c r="E57" s="18">
        <f t="shared" si="79"/>
        <v>1632</v>
      </c>
      <c r="F57" s="18">
        <f t="shared" si="80"/>
        <v>1286</v>
      </c>
      <c r="G57" s="18">
        <f t="shared" si="81"/>
        <v>977</v>
      </c>
      <c r="H57" s="18">
        <f t="shared" si="82"/>
        <v>1095</v>
      </c>
      <c r="I57" s="26">
        <f t="shared" si="1"/>
        <v>8765</v>
      </c>
      <c r="J57" s="27"/>
      <c r="K57" s="18">
        <v>525</v>
      </c>
      <c r="L57" s="18">
        <v>1609</v>
      </c>
      <c r="M57" s="18">
        <v>953</v>
      </c>
      <c r="N57" s="18">
        <v>778</v>
      </c>
      <c r="O57" s="18">
        <v>603</v>
      </c>
      <c r="P57" s="18">
        <v>726</v>
      </c>
      <c r="Q57" s="25">
        <f t="shared" si="3"/>
        <v>5194</v>
      </c>
      <c r="R57" s="25"/>
      <c r="S57" s="18">
        <v>357</v>
      </c>
      <c r="T57" s="18">
        <v>769</v>
      </c>
      <c r="U57" s="18">
        <v>361</v>
      </c>
      <c r="V57" s="18">
        <v>254</v>
      </c>
      <c r="W57" s="18">
        <v>184</v>
      </c>
      <c r="X57" s="18">
        <v>211</v>
      </c>
      <c r="Y57" s="27">
        <f t="shared" si="5"/>
        <v>2136</v>
      </c>
      <c r="Z57" s="25"/>
      <c r="AA57" s="18">
        <v>0</v>
      </c>
      <c r="AB57" s="18">
        <v>1</v>
      </c>
      <c r="AC57" s="18">
        <v>10</v>
      </c>
      <c r="AD57" s="18">
        <v>21</v>
      </c>
      <c r="AE57" s="18">
        <v>38</v>
      </c>
      <c r="AF57" s="18">
        <v>81</v>
      </c>
      <c r="AG57" s="27">
        <f t="shared" si="7"/>
        <v>151</v>
      </c>
      <c r="AH57" s="25"/>
      <c r="AI57" s="47">
        <v>9</v>
      </c>
      <c r="AJ57" s="47">
        <v>55</v>
      </c>
      <c r="AK57" s="47">
        <v>39</v>
      </c>
      <c r="AL57" s="47">
        <v>42</v>
      </c>
      <c r="AM57" s="47">
        <v>57</v>
      </c>
      <c r="AN57" s="47">
        <v>94</v>
      </c>
      <c r="AO57" s="27">
        <f t="shared" si="9"/>
        <v>296</v>
      </c>
      <c r="AP57" s="25"/>
      <c r="AQ57" s="47">
        <v>0</v>
      </c>
      <c r="AR57" s="47">
        <v>1</v>
      </c>
      <c r="AS57" s="47">
        <v>0</v>
      </c>
      <c r="AT57" s="47">
        <v>2</v>
      </c>
      <c r="AU57" s="47">
        <v>2</v>
      </c>
      <c r="AV57" s="47">
        <v>4</v>
      </c>
      <c r="AW57" s="27">
        <f t="shared" si="11"/>
        <v>9</v>
      </c>
      <c r="AX57" s="25"/>
      <c r="AY57" s="18">
        <v>77</v>
      </c>
      <c r="AZ57" s="18">
        <v>353</v>
      </c>
      <c r="BA57" s="18">
        <v>235</v>
      </c>
      <c r="BB57" s="18">
        <v>168</v>
      </c>
      <c r="BC57" s="18">
        <v>107</v>
      </c>
      <c r="BD57" s="18">
        <v>87</v>
      </c>
      <c r="BE57" s="27">
        <f t="shared" si="13"/>
        <v>1027</v>
      </c>
      <c r="BF57" s="25"/>
      <c r="BG57" s="47">
        <v>4</v>
      </c>
      <c r="BH57" s="47">
        <v>46</v>
      </c>
      <c r="BI57" s="47">
        <v>45</v>
      </c>
      <c r="BJ57" s="47">
        <v>43</v>
      </c>
      <c r="BK57" s="47">
        <v>24</v>
      </c>
      <c r="BL57" s="47">
        <v>27</v>
      </c>
      <c r="BM57" s="27">
        <f t="shared" si="15"/>
        <v>189</v>
      </c>
      <c r="BN57" s="25"/>
      <c r="BO57" s="18">
        <v>78</v>
      </c>
      <c r="BP57" s="18">
        <v>384</v>
      </c>
      <c r="BQ57" s="18">
        <v>263</v>
      </c>
      <c r="BR57" s="18">
        <v>248</v>
      </c>
      <c r="BS57" s="18">
        <v>191</v>
      </c>
      <c r="BT57" s="18">
        <v>222</v>
      </c>
      <c r="BU57" s="26">
        <f t="shared" si="17"/>
        <v>1386</v>
      </c>
      <c r="BV57" s="27"/>
      <c r="BW57" s="47">
        <v>2</v>
      </c>
      <c r="BX57" s="47">
        <v>35</v>
      </c>
      <c r="BY57" s="47">
        <v>50</v>
      </c>
      <c r="BZ57" s="47">
        <v>53</v>
      </c>
      <c r="CA57" s="47">
        <v>69</v>
      </c>
      <c r="CB57" s="47">
        <v>71</v>
      </c>
      <c r="CC57" s="25">
        <f t="shared" si="19"/>
        <v>280</v>
      </c>
      <c r="CD57" s="25"/>
      <c r="CE57" s="47">
        <v>1</v>
      </c>
      <c r="CF57" s="47">
        <v>32</v>
      </c>
      <c r="CG57" s="47">
        <v>48</v>
      </c>
      <c r="CH57" s="47">
        <v>50</v>
      </c>
      <c r="CI57" s="47">
        <v>62</v>
      </c>
      <c r="CJ57" s="47">
        <v>66</v>
      </c>
      <c r="CK57" s="25">
        <f t="shared" si="21"/>
        <v>259</v>
      </c>
      <c r="CL57" s="25"/>
      <c r="CM57" s="47">
        <v>1</v>
      </c>
      <c r="CN57" s="47">
        <v>3</v>
      </c>
      <c r="CO57" s="47">
        <v>0</v>
      </c>
      <c r="CP57" s="47">
        <v>3</v>
      </c>
      <c r="CQ57" s="47">
        <v>6</v>
      </c>
      <c r="CR57" s="47">
        <v>3</v>
      </c>
      <c r="CS57" s="25">
        <f t="shared" si="23"/>
        <v>16</v>
      </c>
      <c r="CT57" s="25"/>
      <c r="CU57" s="47">
        <v>0</v>
      </c>
      <c r="CV57" s="47">
        <v>0</v>
      </c>
      <c r="CW57" s="47">
        <v>2</v>
      </c>
      <c r="CX57" s="47">
        <v>0</v>
      </c>
      <c r="CY57" s="47">
        <v>1</v>
      </c>
      <c r="CZ57" s="47">
        <v>2</v>
      </c>
      <c r="DA57" s="26">
        <f t="shared" si="25"/>
        <v>5</v>
      </c>
      <c r="DB57" s="27"/>
      <c r="DC57" s="18">
        <v>449</v>
      </c>
      <c r="DD57" s="18">
        <v>1105</v>
      </c>
      <c r="DE57" s="18">
        <v>591</v>
      </c>
      <c r="DF57" s="18">
        <v>434</v>
      </c>
      <c r="DG57" s="18">
        <v>295</v>
      </c>
      <c r="DH57" s="18">
        <v>291</v>
      </c>
      <c r="DI57" s="25">
        <f t="shared" si="27"/>
        <v>3165</v>
      </c>
      <c r="DJ57" s="25"/>
      <c r="DK57" s="47">
        <v>4</v>
      </c>
      <c r="DL57" s="47">
        <v>44</v>
      </c>
      <c r="DM57" s="47">
        <v>37</v>
      </c>
      <c r="DN57" s="47">
        <v>36</v>
      </c>
      <c r="DO57" s="47">
        <v>47</v>
      </c>
      <c r="DP57" s="47">
        <v>56</v>
      </c>
      <c r="DQ57" s="25">
        <f t="shared" si="29"/>
        <v>224</v>
      </c>
      <c r="DR57" s="25"/>
      <c r="DS57" s="25"/>
      <c r="DT57" s="47">
        <v>8</v>
      </c>
      <c r="DU57" s="47">
        <v>17</v>
      </c>
      <c r="DV57" s="47">
        <v>10</v>
      </c>
      <c r="DW57" s="47">
        <v>3</v>
      </c>
      <c r="DX57" s="47">
        <v>3</v>
      </c>
      <c r="DY57" s="25">
        <f t="shared" si="31"/>
        <v>41</v>
      </c>
      <c r="DZ57" s="25"/>
      <c r="EA57" s="47">
        <v>2</v>
      </c>
      <c r="EB57" s="47">
        <v>19</v>
      </c>
      <c r="EC57" s="47">
        <v>17</v>
      </c>
      <c r="ED57" s="47">
        <v>15</v>
      </c>
      <c r="EE57" s="47">
        <v>8</v>
      </c>
      <c r="EF57" s="47">
        <v>8</v>
      </c>
      <c r="EG57" s="25">
        <f>SUM(DZ57:EF57)</f>
        <v>69</v>
      </c>
      <c r="EH57" s="25"/>
      <c r="EI57" s="18">
        <v>443</v>
      </c>
      <c r="EJ57" s="18">
        <v>1034</v>
      </c>
      <c r="EK57" s="18">
        <v>520</v>
      </c>
      <c r="EL57" s="18">
        <v>373</v>
      </c>
      <c r="EM57" s="18">
        <v>237</v>
      </c>
      <c r="EN57" s="18">
        <v>224</v>
      </c>
      <c r="EO57" s="26">
        <f>SUM(EH57:EN57)</f>
        <v>2831</v>
      </c>
      <c r="EP57" s="27"/>
      <c r="EQ57" s="47">
        <v>2</v>
      </c>
      <c r="ER57" s="47">
        <v>13</v>
      </c>
      <c r="ES57" s="47">
        <v>26</v>
      </c>
      <c r="ET57" s="47">
        <v>12</v>
      </c>
      <c r="EU57" s="47">
        <v>8</v>
      </c>
      <c r="EV57" s="47">
        <v>5</v>
      </c>
      <c r="EW57" s="26">
        <f>SUM(EP57:EV57)</f>
        <v>66</v>
      </c>
      <c r="EX57" s="27"/>
      <c r="EY57" s="47">
        <v>11</v>
      </c>
      <c r="EZ57" s="47">
        <v>24</v>
      </c>
      <c r="FA57" s="47">
        <v>12</v>
      </c>
      <c r="FB57" s="47">
        <v>9</v>
      </c>
      <c r="FC57" s="47">
        <v>2</v>
      </c>
      <c r="FD57" s="47">
        <v>2</v>
      </c>
      <c r="FE57" s="115">
        <f>SUM(EX57:FD57)</f>
        <v>60</v>
      </c>
      <c r="FF57" s="87">
        <v>0</v>
      </c>
      <c r="FG57" s="47">
        <v>2</v>
      </c>
      <c r="FH57" s="47">
        <v>120</v>
      </c>
      <c r="FI57" s="47">
        <v>214</v>
      </c>
      <c r="FJ57" s="47">
        <v>319</v>
      </c>
      <c r="FK57" s="47">
        <v>493</v>
      </c>
      <c r="FL57" s="47">
        <v>633</v>
      </c>
      <c r="FM57" s="25">
        <f>SUM(FF57:FL57)</f>
        <v>1781</v>
      </c>
      <c r="FN57" s="47">
        <v>0</v>
      </c>
      <c r="FO57" s="47">
        <v>2</v>
      </c>
      <c r="FP57" s="47">
        <v>70</v>
      </c>
      <c r="FQ57" s="47">
        <v>114</v>
      </c>
      <c r="FR57" s="47">
        <v>191</v>
      </c>
      <c r="FS57" s="47">
        <v>317</v>
      </c>
      <c r="FT57" s="47">
        <v>406</v>
      </c>
      <c r="FU57" s="25">
        <f>SUM(FN57:FT57)</f>
        <v>1100</v>
      </c>
      <c r="FV57" s="25"/>
      <c r="FW57" s="25"/>
      <c r="FX57" s="47">
        <v>44</v>
      </c>
      <c r="FY57" s="47">
        <v>96</v>
      </c>
      <c r="FZ57" s="47">
        <v>106</v>
      </c>
      <c r="GA57" s="47">
        <v>108</v>
      </c>
      <c r="GB57" s="47">
        <v>68</v>
      </c>
      <c r="GC57" s="26">
        <f>SUM(FV57:GB57)</f>
        <v>422</v>
      </c>
      <c r="GD57" s="68"/>
      <c r="GE57" s="18"/>
      <c r="GF57" s="47">
        <v>6</v>
      </c>
      <c r="GG57" s="47">
        <v>4</v>
      </c>
      <c r="GH57" s="47">
        <v>22</v>
      </c>
      <c r="GI57" s="47">
        <v>68</v>
      </c>
      <c r="GJ57" s="47">
        <v>159</v>
      </c>
      <c r="GK57" s="115">
        <f>SUM(GD57:GJ57)</f>
        <v>259</v>
      </c>
      <c r="GL57" s="68">
        <f t="shared" si="49"/>
        <v>0</v>
      </c>
      <c r="GM57" s="68">
        <f t="shared" si="72"/>
        <v>991</v>
      </c>
      <c r="GN57" s="68">
        <f t="shared" si="73"/>
        <v>2906</v>
      </c>
      <c r="GO57" s="68">
        <f t="shared" si="74"/>
        <v>1846</v>
      </c>
      <c r="GP57" s="68">
        <f t="shared" si="75"/>
        <v>1605</v>
      </c>
      <c r="GQ57" s="68">
        <f t="shared" si="76"/>
        <v>1470</v>
      </c>
      <c r="GR57" s="68">
        <f t="shared" si="77"/>
        <v>1728</v>
      </c>
      <c r="GS57" s="26">
        <f>SUM(GL57:GR57)</f>
        <v>10546</v>
      </c>
    </row>
    <row r="58" spans="1:201" s="12" customFormat="1" ht="18" customHeight="1">
      <c r="A58" s="19" t="s">
        <v>67</v>
      </c>
      <c r="B58" s="28">
        <f aca="true" t="shared" si="83" ref="B58:H58">SUM(B32:B57)</f>
        <v>0</v>
      </c>
      <c r="C58" s="20">
        <f t="shared" si="83"/>
        <v>17557</v>
      </c>
      <c r="D58" s="20">
        <f t="shared" si="83"/>
        <v>54376</v>
      </c>
      <c r="E58" s="20">
        <f t="shared" si="83"/>
        <v>31362</v>
      </c>
      <c r="F58" s="20">
        <f t="shared" si="83"/>
        <v>24273</v>
      </c>
      <c r="G58" s="20">
        <f t="shared" si="83"/>
        <v>19448</v>
      </c>
      <c r="H58" s="20">
        <f t="shared" si="83"/>
        <v>18494</v>
      </c>
      <c r="I58" s="9">
        <f t="shared" si="1"/>
        <v>165510</v>
      </c>
      <c r="J58" s="28">
        <f aca="true" t="shared" si="84" ref="J58:P58">SUM(J32:J57)</f>
        <v>0</v>
      </c>
      <c r="K58" s="20">
        <f t="shared" si="84"/>
        <v>9103</v>
      </c>
      <c r="L58" s="20">
        <f t="shared" si="84"/>
        <v>30736</v>
      </c>
      <c r="M58" s="20">
        <f t="shared" si="84"/>
        <v>18261</v>
      </c>
      <c r="N58" s="20">
        <f t="shared" si="84"/>
        <v>14264</v>
      </c>
      <c r="O58" s="20">
        <f t="shared" si="84"/>
        <v>11666</v>
      </c>
      <c r="P58" s="20">
        <f t="shared" si="84"/>
        <v>11506</v>
      </c>
      <c r="Q58" s="8">
        <f t="shared" si="3"/>
        <v>95536</v>
      </c>
      <c r="R58" s="8">
        <f aca="true" t="shared" si="85" ref="R58:X58">SUM(R32:R57)</f>
        <v>0</v>
      </c>
      <c r="S58" s="20">
        <f t="shared" si="85"/>
        <v>5722</v>
      </c>
      <c r="T58" s="20">
        <f t="shared" si="85"/>
        <v>14431</v>
      </c>
      <c r="U58" s="20">
        <f t="shared" si="85"/>
        <v>6412</v>
      </c>
      <c r="V58" s="20">
        <f t="shared" si="85"/>
        <v>4236</v>
      </c>
      <c r="W58" s="20">
        <f t="shared" si="85"/>
        <v>3185</v>
      </c>
      <c r="X58" s="20">
        <f t="shared" si="85"/>
        <v>3079</v>
      </c>
      <c r="Y58" s="8">
        <f t="shared" si="5"/>
        <v>37065</v>
      </c>
      <c r="Z58" s="8">
        <f aca="true" t="shared" si="86" ref="Z58:AF58">SUM(Z32:Z57)</f>
        <v>0</v>
      </c>
      <c r="AA58" s="20">
        <f t="shared" si="86"/>
        <v>3</v>
      </c>
      <c r="AB58" s="20">
        <f t="shared" si="86"/>
        <v>46</v>
      </c>
      <c r="AC58" s="20">
        <f t="shared" si="86"/>
        <v>135</v>
      </c>
      <c r="AD58" s="20">
        <f t="shared" si="86"/>
        <v>337</v>
      </c>
      <c r="AE58" s="20">
        <f t="shared" si="86"/>
        <v>701</v>
      </c>
      <c r="AF58" s="20">
        <f t="shared" si="86"/>
        <v>1450</v>
      </c>
      <c r="AG58" s="8">
        <f t="shared" si="7"/>
        <v>2672</v>
      </c>
      <c r="AH58" s="8">
        <f aca="true" t="shared" si="87" ref="AH58:AN58">SUM(AH32:AH57)</f>
        <v>0</v>
      </c>
      <c r="AI58" s="20">
        <f t="shared" si="87"/>
        <v>242</v>
      </c>
      <c r="AJ58" s="20">
        <f t="shared" si="87"/>
        <v>1410</v>
      </c>
      <c r="AK58" s="20">
        <f t="shared" si="87"/>
        <v>1217</v>
      </c>
      <c r="AL58" s="20">
        <f t="shared" si="87"/>
        <v>1165</v>
      </c>
      <c r="AM58" s="20">
        <f t="shared" si="87"/>
        <v>1228</v>
      </c>
      <c r="AN58" s="20">
        <f t="shared" si="87"/>
        <v>1816</v>
      </c>
      <c r="AO58" s="8">
        <f t="shared" si="9"/>
        <v>7078</v>
      </c>
      <c r="AP58" s="8">
        <f aca="true" t="shared" si="88" ref="AP58:AV58">SUM(AP32:AP57)</f>
        <v>0</v>
      </c>
      <c r="AQ58" s="20">
        <f t="shared" si="88"/>
        <v>4</v>
      </c>
      <c r="AR58" s="20">
        <f t="shared" si="88"/>
        <v>49</v>
      </c>
      <c r="AS58" s="20">
        <f t="shared" si="88"/>
        <v>37</v>
      </c>
      <c r="AT58" s="20">
        <f t="shared" si="88"/>
        <v>54</v>
      </c>
      <c r="AU58" s="20">
        <f t="shared" si="88"/>
        <v>48</v>
      </c>
      <c r="AV58" s="20">
        <f t="shared" si="88"/>
        <v>92</v>
      </c>
      <c r="AW58" s="8">
        <f t="shared" si="11"/>
        <v>284</v>
      </c>
      <c r="AX58" s="8">
        <f aca="true" t="shared" si="89" ref="AX58:BD58">SUM(AX32:AX57)</f>
        <v>0</v>
      </c>
      <c r="AY58" s="20">
        <f t="shared" si="89"/>
        <v>1526</v>
      </c>
      <c r="AZ58" s="20">
        <f t="shared" si="89"/>
        <v>6096</v>
      </c>
      <c r="BA58" s="20">
        <f t="shared" si="89"/>
        <v>3973</v>
      </c>
      <c r="BB58" s="20">
        <f t="shared" si="89"/>
        <v>2926</v>
      </c>
      <c r="BC58" s="20">
        <f t="shared" si="89"/>
        <v>1990</v>
      </c>
      <c r="BD58" s="20">
        <f t="shared" si="89"/>
        <v>1147</v>
      </c>
      <c r="BE58" s="8">
        <f t="shared" si="13"/>
        <v>17658</v>
      </c>
      <c r="BF58" s="8">
        <f aca="true" t="shared" si="90" ref="BF58:BL58">SUM(BF32:BF57)</f>
        <v>0</v>
      </c>
      <c r="BG58" s="20">
        <f t="shared" si="90"/>
        <v>295</v>
      </c>
      <c r="BH58" s="20">
        <f t="shared" si="90"/>
        <v>1965</v>
      </c>
      <c r="BI58" s="20">
        <f t="shared" si="90"/>
        <v>1611</v>
      </c>
      <c r="BJ58" s="20">
        <f t="shared" si="90"/>
        <v>1298</v>
      </c>
      <c r="BK58" s="20">
        <f t="shared" si="90"/>
        <v>834</v>
      </c>
      <c r="BL58" s="20">
        <f t="shared" si="90"/>
        <v>436</v>
      </c>
      <c r="BM58" s="8">
        <f t="shared" si="15"/>
        <v>6439</v>
      </c>
      <c r="BN58" s="8">
        <f aca="true" t="shared" si="91" ref="BN58:BT58">SUM(BN32:BN57)</f>
        <v>0</v>
      </c>
      <c r="BO58" s="20">
        <f t="shared" si="91"/>
        <v>1311</v>
      </c>
      <c r="BP58" s="20">
        <f t="shared" si="91"/>
        <v>6739</v>
      </c>
      <c r="BQ58" s="20">
        <f t="shared" si="91"/>
        <v>4876</v>
      </c>
      <c r="BR58" s="20">
        <f t="shared" si="91"/>
        <v>4248</v>
      </c>
      <c r="BS58" s="20">
        <f t="shared" si="91"/>
        <v>3680</v>
      </c>
      <c r="BT58" s="20">
        <f t="shared" si="91"/>
        <v>3486</v>
      </c>
      <c r="BU58" s="9">
        <f t="shared" si="17"/>
        <v>24340</v>
      </c>
      <c r="BV58" s="28">
        <f aca="true" t="shared" si="92" ref="BV58:CB58">SUM(BV32:BV57)</f>
        <v>0</v>
      </c>
      <c r="BW58" s="20">
        <f t="shared" si="92"/>
        <v>34</v>
      </c>
      <c r="BX58" s="20">
        <f t="shared" si="92"/>
        <v>703</v>
      </c>
      <c r="BY58" s="20">
        <f t="shared" si="92"/>
        <v>921</v>
      </c>
      <c r="BZ58" s="20">
        <f t="shared" si="92"/>
        <v>1250</v>
      </c>
      <c r="CA58" s="20">
        <f t="shared" si="92"/>
        <v>1286</v>
      </c>
      <c r="CB58" s="20">
        <f t="shared" si="92"/>
        <v>1012</v>
      </c>
      <c r="CC58" s="8">
        <f t="shared" si="19"/>
        <v>5206</v>
      </c>
      <c r="CD58" s="8">
        <f aca="true" t="shared" si="93" ref="CD58:CJ58">SUM(CD32:CD57)</f>
        <v>0</v>
      </c>
      <c r="CE58" s="20">
        <f t="shared" si="93"/>
        <v>28</v>
      </c>
      <c r="CF58" s="20">
        <f t="shared" si="93"/>
        <v>552</v>
      </c>
      <c r="CG58" s="20">
        <f t="shared" si="93"/>
        <v>738</v>
      </c>
      <c r="CH58" s="20">
        <f t="shared" si="93"/>
        <v>970</v>
      </c>
      <c r="CI58" s="20">
        <f t="shared" si="93"/>
        <v>1002</v>
      </c>
      <c r="CJ58" s="20">
        <f t="shared" si="93"/>
        <v>806</v>
      </c>
      <c r="CK58" s="8">
        <f t="shared" si="21"/>
        <v>4096</v>
      </c>
      <c r="CL58" s="8">
        <f aca="true" t="shared" si="94" ref="CL58:CR58">SUM(CL32:CL57)</f>
        <v>0</v>
      </c>
      <c r="CM58" s="20">
        <f t="shared" si="94"/>
        <v>6</v>
      </c>
      <c r="CN58" s="20">
        <f t="shared" si="94"/>
        <v>146</v>
      </c>
      <c r="CO58" s="20">
        <f t="shared" si="94"/>
        <v>178</v>
      </c>
      <c r="CP58" s="20">
        <f t="shared" si="94"/>
        <v>263</v>
      </c>
      <c r="CQ58" s="20">
        <f t="shared" si="94"/>
        <v>261</v>
      </c>
      <c r="CR58" s="20">
        <f t="shared" si="94"/>
        <v>177</v>
      </c>
      <c r="CS58" s="8">
        <f t="shared" si="23"/>
        <v>1031</v>
      </c>
      <c r="CT58" s="8">
        <f aca="true" t="shared" si="95" ref="CT58:CZ58">SUM(CT32:CT57)</f>
        <v>0</v>
      </c>
      <c r="CU58" s="20">
        <f t="shared" si="95"/>
        <v>0</v>
      </c>
      <c r="CV58" s="20">
        <f t="shared" si="95"/>
        <v>5</v>
      </c>
      <c r="CW58" s="20">
        <f t="shared" si="95"/>
        <v>5</v>
      </c>
      <c r="CX58" s="20">
        <f t="shared" si="95"/>
        <v>17</v>
      </c>
      <c r="CY58" s="20">
        <f t="shared" si="95"/>
        <v>23</v>
      </c>
      <c r="CZ58" s="20">
        <f t="shared" si="95"/>
        <v>29</v>
      </c>
      <c r="DA58" s="9">
        <f t="shared" si="25"/>
        <v>79</v>
      </c>
      <c r="DB58" s="28">
        <f aca="true" t="shared" si="96" ref="DB58:DH58">SUM(DB32:DB57)</f>
        <v>0</v>
      </c>
      <c r="DC58" s="42">
        <f t="shared" si="96"/>
        <v>8156</v>
      </c>
      <c r="DD58" s="42">
        <f t="shared" si="96"/>
        <v>22231</v>
      </c>
      <c r="DE58" s="42">
        <f t="shared" si="96"/>
        <v>11787</v>
      </c>
      <c r="DF58" s="42">
        <f t="shared" si="96"/>
        <v>8417</v>
      </c>
      <c r="DG58" s="42">
        <f t="shared" si="96"/>
        <v>6296</v>
      </c>
      <c r="DH58" s="42">
        <f t="shared" si="96"/>
        <v>5875</v>
      </c>
      <c r="DI58" s="8">
        <f t="shared" si="27"/>
        <v>62762</v>
      </c>
      <c r="DJ58" s="8">
        <f aca="true" t="shared" si="97" ref="DJ58:DP58">SUM(DJ32:DJ57)</f>
        <v>0</v>
      </c>
      <c r="DK58" s="20">
        <f t="shared" si="97"/>
        <v>192</v>
      </c>
      <c r="DL58" s="20">
        <f t="shared" si="97"/>
        <v>1322</v>
      </c>
      <c r="DM58" s="20">
        <f t="shared" si="97"/>
        <v>1190</v>
      </c>
      <c r="DN58" s="20">
        <f t="shared" si="97"/>
        <v>1152</v>
      </c>
      <c r="DO58" s="20">
        <f t="shared" si="97"/>
        <v>1234</v>
      </c>
      <c r="DP58" s="20">
        <f t="shared" si="97"/>
        <v>1916</v>
      </c>
      <c r="DQ58" s="8">
        <f t="shared" si="29"/>
        <v>7006</v>
      </c>
      <c r="DR58" s="8">
        <f aca="true" t="shared" si="98" ref="DR58:DX58">SUM(DR32:DR57)</f>
        <v>0</v>
      </c>
      <c r="DS58" s="20">
        <f t="shared" si="98"/>
        <v>0</v>
      </c>
      <c r="DT58" s="20">
        <f t="shared" si="98"/>
        <v>137</v>
      </c>
      <c r="DU58" s="20">
        <f t="shared" si="98"/>
        <v>210</v>
      </c>
      <c r="DV58" s="20">
        <f t="shared" si="98"/>
        <v>148</v>
      </c>
      <c r="DW58" s="20">
        <f t="shared" si="98"/>
        <v>67</v>
      </c>
      <c r="DX58" s="20">
        <f t="shared" si="98"/>
        <v>22</v>
      </c>
      <c r="DY58" s="8">
        <f t="shared" si="31"/>
        <v>584</v>
      </c>
      <c r="DZ58" s="8">
        <f>SUM(DZ32:DZ57)</f>
        <v>0</v>
      </c>
      <c r="EA58" s="20">
        <f>SUM(EA32:EA57)</f>
        <v>221</v>
      </c>
      <c r="EB58" s="20">
        <f>SUM(EB32:EB57)</f>
        <v>605</v>
      </c>
      <c r="EC58" s="20">
        <f>SUM(EC32:EC57)</f>
        <v>408</v>
      </c>
      <c r="ED58" s="20">
        <f>SUM(ED32:ED57)</f>
        <v>372</v>
      </c>
      <c r="EE58" s="20">
        <f>SUM(EE32:EE57)</f>
        <v>348</v>
      </c>
      <c r="EF58" s="20">
        <f>SUM(EF32:EF57)</f>
        <v>237</v>
      </c>
      <c r="EG58" s="8">
        <f>SUM(DZ58:EF58)</f>
        <v>2191</v>
      </c>
      <c r="EH58" s="8">
        <f>SUM(EH32:EH57)</f>
        <v>0</v>
      </c>
      <c r="EI58" s="20">
        <f>SUM(EI32:EI57)</f>
        <v>7743</v>
      </c>
      <c r="EJ58" s="20">
        <f>SUM(EJ32:EJ57)</f>
        <v>20167</v>
      </c>
      <c r="EK58" s="20">
        <f>SUM(EK32:EK57)</f>
        <v>9979</v>
      </c>
      <c r="EL58" s="20">
        <f>SUM(EL32:EL57)</f>
        <v>6745</v>
      </c>
      <c r="EM58" s="20">
        <f>SUM(EM32:EM57)</f>
        <v>4647</v>
      </c>
      <c r="EN58" s="20">
        <f>SUM(EN32:EN57)</f>
        <v>3700</v>
      </c>
      <c r="EO58" s="9">
        <f>SUM(EH58:EN58)</f>
        <v>52981</v>
      </c>
      <c r="EP58" s="28">
        <f>SUM(EP32:EP57)</f>
        <v>0</v>
      </c>
      <c r="EQ58" s="20">
        <f>SUM(EQ32:EQ57)</f>
        <v>114</v>
      </c>
      <c r="ER58" s="20">
        <f>SUM(ER32:ER57)</f>
        <v>361</v>
      </c>
      <c r="ES58" s="20">
        <f>SUM(ES32:ES57)</f>
        <v>220</v>
      </c>
      <c r="ET58" s="20">
        <f>SUM(ET32:ET57)</f>
        <v>202</v>
      </c>
      <c r="EU58" s="20">
        <f>SUM(EU32:EU57)</f>
        <v>126</v>
      </c>
      <c r="EV58" s="20">
        <f>SUM(EV32:EV57)</f>
        <v>62</v>
      </c>
      <c r="EW58" s="9">
        <f>SUM(EP58:EV58)</f>
        <v>1085</v>
      </c>
      <c r="EX58" s="28">
        <f>SUM(EX32:EX57)</f>
        <v>0</v>
      </c>
      <c r="EY58" s="20">
        <f>SUM(EY32:EY57)</f>
        <v>150</v>
      </c>
      <c r="EZ58" s="20">
        <f>SUM(EZ32:EZ57)</f>
        <v>345</v>
      </c>
      <c r="FA58" s="20">
        <f>SUM(FA32:FA57)</f>
        <v>173</v>
      </c>
      <c r="FB58" s="20">
        <f>SUM(FB32:FB57)</f>
        <v>140</v>
      </c>
      <c r="FC58" s="20">
        <f>SUM(FC32:FC57)</f>
        <v>74</v>
      </c>
      <c r="FD58" s="20">
        <f>SUM(FD32:FD57)</f>
        <v>39</v>
      </c>
      <c r="FE58" s="116">
        <f>SUM(EX58:FD58)</f>
        <v>921</v>
      </c>
      <c r="FF58" s="48">
        <f>SUM(FF32:FF57)</f>
        <v>1</v>
      </c>
      <c r="FG58" s="42">
        <f>SUM(FG32:FG57)</f>
        <v>19</v>
      </c>
      <c r="FH58" s="42">
        <f>SUM(FH32:FH57)</f>
        <v>1454</v>
      </c>
      <c r="FI58" s="42">
        <f>SUM(FI32:FI57)</f>
        <v>2511</v>
      </c>
      <c r="FJ58" s="42">
        <f>SUM(FJ32:FJ57)</f>
        <v>3637</v>
      </c>
      <c r="FK58" s="42">
        <f>SUM(FK32:FK57)</f>
        <v>5513</v>
      </c>
      <c r="FL58" s="42">
        <f>SUM(FL32:FL57)</f>
        <v>6130</v>
      </c>
      <c r="FM58" s="8">
        <f>SUM(FF58:FL58)</f>
        <v>19265</v>
      </c>
      <c r="FN58" s="20">
        <f>SUM(FN32:FN57)</f>
        <v>1</v>
      </c>
      <c r="FO58" s="20">
        <f>SUM(FO32:FO57)</f>
        <v>19</v>
      </c>
      <c r="FP58" s="20">
        <f>SUM(FP32:FP57)</f>
        <v>816</v>
      </c>
      <c r="FQ58" s="20">
        <f>SUM(FQ32:FQ57)</f>
        <v>1365</v>
      </c>
      <c r="FR58" s="20">
        <f>SUM(FR32:FR57)</f>
        <v>2009</v>
      </c>
      <c r="FS58" s="20">
        <f>SUM(FS32:FS57)</f>
        <v>3204</v>
      </c>
      <c r="FT58" s="20">
        <f>SUM(FT32:FT57)</f>
        <v>3292</v>
      </c>
      <c r="FU58" s="8">
        <f>SUM(FN58:FT58)</f>
        <v>10706</v>
      </c>
      <c r="FV58" s="8">
        <f>SUM(FV32:FV57)</f>
        <v>0</v>
      </c>
      <c r="FW58" s="8">
        <f>SUM(FW32:FW57)</f>
        <v>0</v>
      </c>
      <c r="FX58" s="42">
        <f>SUM(FX32:FX57)</f>
        <v>589</v>
      </c>
      <c r="FY58" s="42">
        <f>SUM(FY32:FY57)</f>
        <v>1006</v>
      </c>
      <c r="FZ58" s="42">
        <f>SUM(FZ32:FZ57)</f>
        <v>1296</v>
      </c>
      <c r="GA58" s="42">
        <f>SUM(GA32:GA57)</f>
        <v>1304</v>
      </c>
      <c r="GB58" s="42">
        <f>SUM(GB32:GB57)</f>
        <v>704</v>
      </c>
      <c r="GC58" s="9">
        <f>SUM(FV58:GB58)</f>
        <v>4899</v>
      </c>
      <c r="GD58" s="48"/>
      <c r="GE58" s="42"/>
      <c r="GF58" s="42">
        <f>SUM(GF32:GF57)</f>
        <v>49</v>
      </c>
      <c r="GG58" s="42">
        <f>SUM(GG32:GG57)</f>
        <v>140</v>
      </c>
      <c r="GH58" s="42">
        <f>SUM(GH32:GH57)</f>
        <v>332</v>
      </c>
      <c r="GI58" s="42">
        <f>SUM(GI32:GI57)</f>
        <v>1005</v>
      </c>
      <c r="GJ58" s="42">
        <f>SUM(GJ32:GJ57)</f>
        <v>2134</v>
      </c>
      <c r="GK58" s="116">
        <f>SUM(GD58:GJ58)</f>
        <v>3660</v>
      </c>
      <c r="GL58" s="49">
        <f>SUM(GL32:GL57)</f>
        <v>1</v>
      </c>
      <c r="GM58" s="42">
        <f>SUM(GM32:GM57)</f>
        <v>17576</v>
      </c>
      <c r="GN58" s="42">
        <f>SUM(GN32:GN57)</f>
        <v>55830</v>
      </c>
      <c r="GO58" s="42">
        <f>SUM(GO32:GO57)</f>
        <v>33873</v>
      </c>
      <c r="GP58" s="42">
        <f>SUM(GP32:GP57)</f>
        <v>27910</v>
      </c>
      <c r="GQ58" s="42">
        <f>SUM(GQ32:GQ57)</f>
        <v>24961</v>
      </c>
      <c r="GR58" s="42">
        <f>SUM(GR32:GR57)</f>
        <v>24624</v>
      </c>
      <c r="GS58" s="9">
        <f>SUM(GL58:GR58)</f>
        <v>184775</v>
      </c>
    </row>
    <row r="59" spans="1:201" s="12" customFormat="1" ht="18" customHeight="1">
      <c r="A59" s="17" t="s">
        <v>68</v>
      </c>
      <c r="B59" s="27"/>
      <c r="C59" s="18">
        <f t="shared" si="43"/>
        <v>91</v>
      </c>
      <c r="D59" s="18">
        <f aca="true" t="shared" si="99" ref="D59:H62">L59+BX59+DD59+ER59+EZ59</f>
        <v>272</v>
      </c>
      <c r="E59" s="18">
        <f t="shared" si="99"/>
        <v>189</v>
      </c>
      <c r="F59" s="18">
        <f t="shared" si="99"/>
        <v>103</v>
      </c>
      <c r="G59" s="18">
        <f t="shared" si="99"/>
        <v>107</v>
      </c>
      <c r="H59" s="18">
        <f t="shared" si="99"/>
        <v>74</v>
      </c>
      <c r="I59" s="26">
        <f t="shared" si="1"/>
        <v>836</v>
      </c>
      <c r="J59" s="27"/>
      <c r="K59" s="18">
        <v>46</v>
      </c>
      <c r="L59" s="18">
        <v>154</v>
      </c>
      <c r="M59" s="18">
        <v>107</v>
      </c>
      <c r="N59" s="18">
        <v>58</v>
      </c>
      <c r="O59" s="18">
        <v>49</v>
      </c>
      <c r="P59" s="18">
        <v>47</v>
      </c>
      <c r="Q59" s="25">
        <f t="shared" si="3"/>
        <v>461</v>
      </c>
      <c r="R59" s="25"/>
      <c r="S59" s="18">
        <v>22</v>
      </c>
      <c r="T59" s="18">
        <v>43</v>
      </c>
      <c r="U59" s="18">
        <v>23</v>
      </c>
      <c r="V59" s="18">
        <v>13</v>
      </c>
      <c r="W59" s="18">
        <v>9</v>
      </c>
      <c r="X59" s="18">
        <v>11</v>
      </c>
      <c r="Y59" s="27">
        <f t="shared" si="5"/>
        <v>121</v>
      </c>
      <c r="Z59" s="25"/>
      <c r="AA59" s="18">
        <v>0</v>
      </c>
      <c r="AB59" s="18">
        <v>0</v>
      </c>
      <c r="AC59" s="18">
        <v>0</v>
      </c>
      <c r="AD59" s="18">
        <v>1</v>
      </c>
      <c r="AE59" s="18">
        <v>1</v>
      </c>
      <c r="AF59" s="18">
        <v>6</v>
      </c>
      <c r="AG59" s="27">
        <f t="shared" si="7"/>
        <v>8</v>
      </c>
      <c r="AH59" s="25"/>
      <c r="AI59" s="47">
        <v>1</v>
      </c>
      <c r="AJ59" s="47">
        <v>15</v>
      </c>
      <c r="AK59" s="47">
        <v>7</v>
      </c>
      <c r="AL59" s="47">
        <v>3</v>
      </c>
      <c r="AM59" s="47">
        <v>5</v>
      </c>
      <c r="AN59" s="47">
        <v>7</v>
      </c>
      <c r="AO59" s="27">
        <f t="shared" si="9"/>
        <v>38</v>
      </c>
      <c r="AP59" s="25"/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27">
        <f t="shared" si="11"/>
        <v>0</v>
      </c>
      <c r="AX59" s="25"/>
      <c r="AY59" s="47">
        <v>10</v>
      </c>
      <c r="AZ59" s="47">
        <v>49</v>
      </c>
      <c r="BA59" s="47">
        <v>45</v>
      </c>
      <c r="BB59" s="47">
        <v>20</v>
      </c>
      <c r="BC59" s="47">
        <v>18</v>
      </c>
      <c r="BD59" s="47">
        <v>4</v>
      </c>
      <c r="BE59" s="27">
        <f t="shared" si="13"/>
        <v>146</v>
      </c>
      <c r="BF59" s="25"/>
      <c r="BG59" s="47">
        <v>7</v>
      </c>
      <c r="BH59" s="47">
        <v>18</v>
      </c>
      <c r="BI59" s="47">
        <v>6</v>
      </c>
      <c r="BJ59" s="47">
        <v>3</v>
      </c>
      <c r="BK59" s="47">
        <v>2</v>
      </c>
      <c r="BL59" s="47">
        <v>4</v>
      </c>
      <c r="BM59" s="27">
        <f t="shared" si="15"/>
        <v>40</v>
      </c>
      <c r="BN59" s="25"/>
      <c r="BO59" s="18">
        <v>6</v>
      </c>
      <c r="BP59" s="18">
        <v>29</v>
      </c>
      <c r="BQ59" s="18">
        <v>26</v>
      </c>
      <c r="BR59" s="18">
        <v>18</v>
      </c>
      <c r="BS59" s="18">
        <v>14</v>
      </c>
      <c r="BT59" s="18">
        <v>15</v>
      </c>
      <c r="BU59" s="26">
        <f t="shared" si="17"/>
        <v>108</v>
      </c>
      <c r="BV59" s="27"/>
      <c r="BW59" s="47">
        <v>0</v>
      </c>
      <c r="BX59" s="47">
        <v>0</v>
      </c>
      <c r="BY59" s="47">
        <v>9</v>
      </c>
      <c r="BZ59" s="47">
        <v>9</v>
      </c>
      <c r="CA59" s="47">
        <v>17</v>
      </c>
      <c r="CB59" s="47">
        <v>4</v>
      </c>
      <c r="CC59" s="25">
        <f t="shared" si="19"/>
        <v>39</v>
      </c>
      <c r="CD59" s="25"/>
      <c r="CE59" s="47">
        <v>0</v>
      </c>
      <c r="CF59" s="47">
        <v>0</v>
      </c>
      <c r="CG59" s="47">
        <v>9</v>
      </c>
      <c r="CH59" s="47">
        <v>8</v>
      </c>
      <c r="CI59" s="47">
        <v>17</v>
      </c>
      <c r="CJ59" s="47">
        <v>4</v>
      </c>
      <c r="CK59" s="25">
        <f t="shared" si="21"/>
        <v>38</v>
      </c>
      <c r="CL59" s="25"/>
      <c r="CM59" s="47">
        <v>0</v>
      </c>
      <c r="CN59" s="47">
        <v>0</v>
      </c>
      <c r="CO59" s="47">
        <v>0</v>
      </c>
      <c r="CP59" s="47">
        <v>1</v>
      </c>
      <c r="CQ59" s="47">
        <v>0</v>
      </c>
      <c r="CR59" s="47">
        <v>0</v>
      </c>
      <c r="CS59" s="25">
        <f t="shared" si="23"/>
        <v>1</v>
      </c>
      <c r="CT59" s="25"/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26">
        <f t="shared" si="25"/>
        <v>0</v>
      </c>
      <c r="DB59" s="27"/>
      <c r="DC59" s="18">
        <v>42</v>
      </c>
      <c r="DD59" s="18">
        <v>114</v>
      </c>
      <c r="DE59" s="18">
        <v>68</v>
      </c>
      <c r="DF59" s="18">
        <v>32</v>
      </c>
      <c r="DG59" s="18">
        <v>35</v>
      </c>
      <c r="DH59" s="18">
        <v>23</v>
      </c>
      <c r="DI59" s="25">
        <f t="shared" si="27"/>
        <v>314</v>
      </c>
      <c r="DJ59" s="25"/>
      <c r="DK59" s="47">
        <v>0</v>
      </c>
      <c r="DL59" s="47">
        <v>5</v>
      </c>
      <c r="DM59" s="47">
        <v>1</v>
      </c>
      <c r="DN59" s="47">
        <v>0</v>
      </c>
      <c r="DO59" s="47">
        <v>4</v>
      </c>
      <c r="DP59" s="47">
        <v>3</v>
      </c>
      <c r="DQ59" s="25">
        <f t="shared" si="29"/>
        <v>13</v>
      </c>
      <c r="DR59" s="25"/>
      <c r="DS59" s="25"/>
      <c r="DT59" s="47">
        <v>2</v>
      </c>
      <c r="DU59" s="47">
        <v>0</v>
      </c>
      <c r="DV59" s="47">
        <v>0</v>
      </c>
      <c r="DW59" s="47">
        <v>0</v>
      </c>
      <c r="DX59" s="47">
        <v>0</v>
      </c>
      <c r="DY59" s="25">
        <f t="shared" si="31"/>
        <v>2</v>
      </c>
      <c r="DZ59" s="25"/>
      <c r="EA59" s="47">
        <v>0</v>
      </c>
      <c r="EB59" s="47">
        <v>1</v>
      </c>
      <c r="EC59" s="47">
        <v>0</v>
      </c>
      <c r="ED59" s="47">
        <v>0</v>
      </c>
      <c r="EE59" s="47">
        <v>0</v>
      </c>
      <c r="EF59" s="47">
        <v>0</v>
      </c>
      <c r="EG59" s="25">
        <f>SUM(DZ59:EF59)</f>
        <v>1</v>
      </c>
      <c r="EH59" s="25"/>
      <c r="EI59" s="18">
        <v>42</v>
      </c>
      <c r="EJ59" s="18">
        <v>106</v>
      </c>
      <c r="EK59" s="18">
        <v>67</v>
      </c>
      <c r="EL59" s="18">
        <v>32</v>
      </c>
      <c r="EM59" s="18">
        <v>31</v>
      </c>
      <c r="EN59" s="18">
        <v>20</v>
      </c>
      <c r="EO59" s="26">
        <f>SUM(EH59:EN59)</f>
        <v>298</v>
      </c>
      <c r="EP59" s="27"/>
      <c r="EQ59" s="47">
        <v>1</v>
      </c>
      <c r="ER59" s="47">
        <v>3</v>
      </c>
      <c r="ES59" s="47">
        <v>4</v>
      </c>
      <c r="ET59" s="47">
        <v>2</v>
      </c>
      <c r="EU59" s="47">
        <v>2</v>
      </c>
      <c r="EV59" s="47">
        <v>0</v>
      </c>
      <c r="EW59" s="26">
        <f>SUM(EP59:EV59)</f>
        <v>12</v>
      </c>
      <c r="EX59" s="27"/>
      <c r="EY59" s="47">
        <v>2</v>
      </c>
      <c r="EZ59" s="47">
        <v>1</v>
      </c>
      <c r="FA59" s="47">
        <v>1</v>
      </c>
      <c r="FB59" s="47">
        <v>2</v>
      </c>
      <c r="FC59" s="47">
        <v>4</v>
      </c>
      <c r="FD59" s="47">
        <v>0</v>
      </c>
      <c r="FE59" s="115">
        <f>SUM(EX59:FD59)</f>
        <v>10</v>
      </c>
      <c r="FF59" s="87">
        <v>0</v>
      </c>
      <c r="FG59" s="47">
        <v>2</v>
      </c>
      <c r="FH59" s="47">
        <v>20</v>
      </c>
      <c r="FI59" s="47">
        <v>23</v>
      </c>
      <c r="FJ59" s="47">
        <v>25</v>
      </c>
      <c r="FK59" s="47">
        <v>59</v>
      </c>
      <c r="FL59" s="47">
        <v>46</v>
      </c>
      <c r="FM59" s="25">
        <f>SUM(FF59:FL59)</f>
        <v>175</v>
      </c>
      <c r="FN59" s="47">
        <v>0</v>
      </c>
      <c r="FO59" s="47">
        <v>2</v>
      </c>
      <c r="FP59" s="47">
        <v>13</v>
      </c>
      <c r="FQ59" s="47">
        <v>11</v>
      </c>
      <c r="FR59" s="47">
        <v>16</v>
      </c>
      <c r="FS59" s="47">
        <v>42</v>
      </c>
      <c r="FT59" s="47">
        <v>30</v>
      </c>
      <c r="FU59" s="25">
        <f>SUM(FN59:FT59)</f>
        <v>114</v>
      </c>
      <c r="FV59" s="25"/>
      <c r="FW59" s="25"/>
      <c r="FX59" s="47">
        <v>6</v>
      </c>
      <c r="FY59" s="47">
        <v>10</v>
      </c>
      <c r="FZ59" s="47">
        <v>7</v>
      </c>
      <c r="GA59" s="47">
        <v>8</v>
      </c>
      <c r="GB59" s="47">
        <v>2</v>
      </c>
      <c r="GC59" s="26">
        <f>SUM(FV59:GB59)</f>
        <v>33</v>
      </c>
      <c r="GD59" s="68"/>
      <c r="GE59" s="18"/>
      <c r="GF59" s="47">
        <v>1</v>
      </c>
      <c r="GG59" s="47">
        <v>2</v>
      </c>
      <c r="GH59" s="47">
        <v>2</v>
      </c>
      <c r="GI59" s="47">
        <v>9</v>
      </c>
      <c r="GJ59" s="47">
        <v>14</v>
      </c>
      <c r="GK59" s="115">
        <f>SUM(GD59:GJ59)</f>
        <v>28</v>
      </c>
      <c r="GL59" s="68">
        <f t="shared" si="49"/>
        <v>0</v>
      </c>
      <c r="GM59" s="68">
        <f aca="true" t="shared" si="100" ref="GM59:GR62">C59+FG59</f>
        <v>93</v>
      </c>
      <c r="GN59" s="68">
        <f t="shared" si="100"/>
        <v>292</v>
      </c>
      <c r="GO59" s="68">
        <f t="shared" si="100"/>
        <v>212</v>
      </c>
      <c r="GP59" s="68">
        <f t="shared" si="100"/>
        <v>128</v>
      </c>
      <c r="GQ59" s="68">
        <f t="shared" si="100"/>
        <v>166</v>
      </c>
      <c r="GR59" s="68">
        <f t="shared" si="100"/>
        <v>120</v>
      </c>
      <c r="GS59" s="26">
        <f>SUM(GL59:GR59)</f>
        <v>1011</v>
      </c>
    </row>
    <row r="60" spans="1:201" s="12" customFormat="1" ht="18" customHeight="1">
      <c r="A60" s="17" t="s">
        <v>69</v>
      </c>
      <c r="B60" s="27"/>
      <c r="C60" s="18">
        <f t="shared" si="43"/>
        <v>45</v>
      </c>
      <c r="D60" s="18">
        <f t="shared" si="99"/>
        <v>297</v>
      </c>
      <c r="E60" s="18">
        <f t="shared" si="99"/>
        <v>142</v>
      </c>
      <c r="F60" s="18">
        <f t="shared" si="99"/>
        <v>101</v>
      </c>
      <c r="G60" s="18">
        <f t="shared" si="99"/>
        <v>70</v>
      </c>
      <c r="H60" s="18">
        <f t="shared" si="99"/>
        <v>29</v>
      </c>
      <c r="I60" s="26">
        <f t="shared" si="1"/>
        <v>684</v>
      </c>
      <c r="J60" s="27"/>
      <c r="K60" s="18">
        <v>22</v>
      </c>
      <c r="L60" s="18">
        <v>178</v>
      </c>
      <c r="M60" s="18">
        <v>83</v>
      </c>
      <c r="N60" s="18">
        <v>61</v>
      </c>
      <c r="O60" s="18">
        <v>43</v>
      </c>
      <c r="P60" s="18">
        <v>20</v>
      </c>
      <c r="Q60" s="25">
        <f t="shared" si="3"/>
        <v>407</v>
      </c>
      <c r="R60" s="25"/>
      <c r="S60" s="18">
        <v>7</v>
      </c>
      <c r="T60" s="18">
        <v>48</v>
      </c>
      <c r="U60" s="18">
        <v>12</v>
      </c>
      <c r="V60" s="18">
        <v>11</v>
      </c>
      <c r="W60" s="18">
        <v>9</v>
      </c>
      <c r="X60" s="18">
        <v>7</v>
      </c>
      <c r="Y60" s="27">
        <f t="shared" si="5"/>
        <v>94</v>
      </c>
      <c r="Z60" s="25"/>
      <c r="AA60" s="18">
        <v>0</v>
      </c>
      <c r="AB60" s="18">
        <v>0</v>
      </c>
      <c r="AC60" s="18">
        <v>1</v>
      </c>
      <c r="AD60" s="18">
        <v>2</v>
      </c>
      <c r="AE60" s="18">
        <v>1</v>
      </c>
      <c r="AF60" s="18">
        <v>1</v>
      </c>
      <c r="AG60" s="27">
        <f t="shared" si="7"/>
        <v>5</v>
      </c>
      <c r="AH60" s="25"/>
      <c r="AI60" s="47">
        <v>4</v>
      </c>
      <c r="AJ60" s="47">
        <v>20</v>
      </c>
      <c r="AK60" s="47">
        <v>12</v>
      </c>
      <c r="AL60" s="47">
        <v>9</v>
      </c>
      <c r="AM60" s="47">
        <v>3</v>
      </c>
      <c r="AN60" s="47">
        <v>2</v>
      </c>
      <c r="AO60" s="27">
        <f t="shared" si="9"/>
        <v>50</v>
      </c>
      <c r="AP60" s="25"/>
      <c r="AQ60" s="47">
        <v>1</v>
      </c>
      <c r="AR60" s="47">
        <v>5</v>
      </c>
      <c r="AS60" s="47">
        <v>2</v>
      </c>
      <c r="AT60" s="47">
        <v>1</v>
      </c>
      <c r="AU60" s="47">
        <v>3</v>
      </c>
      <c r="AV60" s="47">
        <v>1</v>
      </c>
      <c r="AW60" s="27">
        <f t="shared" si="11"/>
        <v>13</v>
      </c>
      <c r="AX60" s="25"/>
      <c r="AY60" s="47">
        <v>9</v>
      </c>
      <c r="AZ60" s="47">
        <v>56</v>
      </c>
      <c r="BA60" s="47">
        <v>31</v>
      </c>
      <c r="BB60" s="47">
        <v>18</v>
      </c>
      <c r="BC60" s="47">
        <v>10</v>
      </c>
      <c r="BD60" s="47">
        <v>2</v>
      </c>
      <c r="BE60" s="27">
        <f t="shared" si="13"/>
        <v>126</v>
      </c>
      <c r="BF60" s="25"/>
      <c r="BG60" s="47">
        <v>1</v>
      </c>
      <c r="BH60" s="47">
        <v>9</v>
      </c>
      <c r="BI60" s="47">
        <v>6</v>
      </c>
      <c r="BJ60" s="47">
        <v>3</v>
      </c>
      <c r="BK60" s="47">
        <v>3</v>
      </c>
      <c r="BL60" s="47">
        <v>1</v>
      </c>
      <c r="BM60" s="27">
        <f t="shared" si="15"/>
        <v>23</v>
      </c>
      <c r="BN60" s="25"/>
      <c r="BO60" s="18">
        <v>0</v>
      </c>
      <c r="BP60" s="18">
        <v>40</v>
      </c>
      <c r="BQ60" s="18">
        <v>19</v>
      </c>
      <c r="BR60" s="18">
        <v>17</v>
      </c>
      <c r="BS60" s="18">
        <v>14</v>
      </c>
      <c r="BT60" s="18">
        <v>6</v>
      </c>
      <c r="BU60" s="26">
        <f t="shared" si="17"/>
        <v>96</v>
      </c>
      <c r="BV60" s="27"/>
      <c r="BW60" s="47">
        <v>0</v>
      </c>
      <c r="BX60" s="47">
        <v>3</v>
      </c>
      <c r="BY60" s="47">
        <v>6</v>
      </c>
      <c r="BZ60" s="47">
        <v>6</v>
      </c>
      <c r="CA60" s="47">
        <v>7</v>
      </c>
      <c r="CB60" s="47">
        <v>3</v>
      </c>
      <c r="CC60" s="25">
        <f t="shared" si="19"/>
        <v>25</v>
      </c>
      <c r="CD60" s="25"/>
      <c r="CE60" s="47">
        <v>0</v>
      </c>
      <c r="CF60" s="47">
        <v>3</v>
      </c>
      <c r="CG60" s="47">
        <v>5</v>
      </c>
      <c r="CH60" s="47">
        <v>6</v>
      </c>
      <c r="CI60" s="47">
        <v>7</v>
      </c>
      <c r="CJ60" s="47">
        <v>2</v>
      </c>
      <c r="CK60" s="25">
        <f t="shared" si="21"/>
        <v>23</v>
      </c>
      <c r="CL60" s="25"/>
      <c r="CM60" s="47">
        <v>0</v>
      </c>
      <c r="CN60" s="47">
        <v>0</v>
      </c>
      <c r="CO60" s="47">
        <v>1</v>
      </c>
      <c r="CP60" s="47">
        <v>0</v>
      </c>
      <c r="CQ60" s="47">
        <v>0</v>
      </c>
      <c r="CR60" s="47">
        <v>1</v>
      </c>
      <c r="CS60" s="25">
        <f t="shared" si="23"/>
        <v>2</v>
      </c>
      <c r="CT60" s="25"/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26">
        <f t="shared" si="25"/>
        <v>0</v>
      </c>
      <c r="DB60" s="27"/>
      <c r="DC60" s="18">
        <v>23</v>
      </c>
      <c r="DD60" s="18">
        <v>114</v>
      </c>
      <c r="DE60" s="18">
        <v>53</v>
      </c>
      <c r="DF60" s="18">
        <v>32</v>
      </c>
      <c r="DG60" s="18">
        <v>20</v>
      </c>
      <c r="DH60" s="18">
        <v>6</v>
      </c>
      <c r="DI60" s="25">
        <f t="shared" si="27"/>
        <v>248</v>
      </c>
      <c r="DJ60" s="25"/>
      <c r="DK60" s="47">
        <v>3</v>
      </c>
      <c r="DL60" s="47">
        <v>8</v>
      </c>
      <c r="DM60" s="47">
        <v>4</v>
      </c>
      <c r="DN60" s="47">
        <v>3</v>
      </c>
      <c r="DO60" s="47">
        <v>3</v>
      </c>
      <c r="DP60" s="47">
        <v>1</v>
      </c>
      <c r="DQ60" s="25">
        <f t="shared" si="29"/>
        <v>22</v>
      </c>
      <c r="DR60" s="25"/>
      <c r="DS60" s="25"/>
      <c r="DT60" s="47">
        <v>0</v>
      </c>
      <c r="DU60" s="47">
        <v>0</v>
      </c>
      <c r="DV60" s="47">
        <v>0</v>
      </c>
      <c r="DW60" s="47">
        <v>0</v>
      </c>
      <c r="DX60" s="47">
        <v>0</v>
      </c>
      <c r="DY60" s="25">
        <f t="shared" si="31"/>
        <v>0</v>
      </c>
      <c r="DZ60" s="25"/>
      <c r="EA60" s="47">
        <v>0</v>
      </c>
      <c r="EB60" s="47">
        <v>0</v>
      </c>
      <c r="EC60" s="47">
        <v>0</v>
      </c>
      <c r="ED60" s="47">
        <v>0</v>
      </c>
      <c r="EE60" s="47">
        <v>0</v>
      </c>
      <c r="EF60" s="47">
        <v>0</v>
      </c>
      <c r="EG60" s="25">
        <f>SUM(DZ60:EF60)</f>
        <v>0</v>
      </c>
      <c r="EH60" s="25"/>
      <c r="EI60" s="18">
        <v>20</v>
      </c>
      <c r="EJ60" s="18">
        <v>106</v>
      </c>
      <c r="EK60" s="18">
        <v>49</v>
      </c>
      <c r="EL60" s="18">
        <v>29</v>
      </c>
      <c r="EM60" s="18">
        <v>17</v>
      </c>
      <c r="EN60" s="18">
        <v>5</v>
      </c>
      <c r="EO60" s="26">
        <f>SUM(EH60:EN60)</f>
        <v>226</v>
      </c>
      <c r="EP60" s="27"/>
      <c r="EQ60" s="47">
        <v>0</v>
      </c>
      <c r="ER60" s="47">
        <v>1</v>
      </c>
      <c r="ES60" s="47">
        <v>0</v>
      </c>
      <c r="ET60" s="47">
        <v>1</v>
      </c>
      <c r="EU60" s="47">
        <v>0</v>
      </c>
      <c r="EV60" s="47">
        <v>0</v>
      </c>
      <c r="EW60" s="26">
        <f>SUM(EP60:EV60)</f>
        <v>2</v>
      </c>
      <c r="EX60" s="27"/>
      <c r="EY60" s="47">
        <v>0</v>
      </c>
      <c r="EZ60" s="47">
        <v>1</v>
      </c>
      <c r="FA60" s="47">
        <v>0</v>
      </c>
      <c r="FB60" s="47">
        <v>1</v>
      </c>
      <c r="FC60" s="47">
        <v>0</v>
      </c>
      <c r="FD60" s="47">
        <v>0</v>
      </c>
      <c r="FE60" s="115">
        <f>SUM(EX60:FD60)</f>
        <v>2</v>
      </c>
      <c r="FF60" s="87">
        <v>0</v>
      </c>
      <c r="FG60" s="47">
        <v>0</v>
      </c>
      <c r="FH60" s="47">
        <v>9</v>
      </c>
      <c r="FI60" s="47">
        <v>17</v>
      </c>
      <c r="FJ60" s="47">
        <v>26</v>
      </c>
      <c r="FK60" s="47">
        <v>30</v>
      </c>
      <c r="FL60" s="47">
        <v>37</v>
      </c>
      <c r="FM60" s="25">
        <f>SUM(FF60:FL60)</f>
        <v>119</v>
      </c>
      <c r="FN60" s="47">
        <v>0</v>
      </c>
      <c r="FO60" s="47">
        <v>0</v>
      </c>
      <c r="FP60" s="47">
        <v>8</v>
      </c>
      <c r="FQ60" s="47">
        <v>13</v>
      </c>
      <c r="FR60" s="47">
        <v>20</v>
      </c>
      <c r="FS60" s="47">
        <v>23</v>
      </c>
      <c r="FT60" s="47">
        <v>27</v>
      </c>
      <c r="FU60" s="25">
        <f>SUM(FN60:FT60)</f>
        <v>91</v>
      </c>
      <c r="FV60" s="25"/>
      <c r="FW60" s="25"/>
      <c r="FX60" s="47">
        <v>1</v>
      </c>
      <c r="FY60" s="47">
        <v>2</v>
      </c>
      <c r="FZ60" s="47">
        <v>5</v>
      </c>
      <c r="GA60" s="47">
        <v>3</v>
      </c>
      <c r="GB60" s="47">
        <v>2</v>
      </c>
      <c r="GC60" s="26">
        <f>SUM(FV60:GB60)</f>
        <v>13</v>
      </c>
      <c r="GD60" s="68"/>
      <c r="GE60" s="18"/>
      <c r="GF60" s="47">
        <v>0</v>
      </c>
      <c r="GG60" s="47">
        <v>2</v>
      </c>
      <c r="GH60" s="47">
        <v>1</v>
      </c>
      <c r="GI60" s="47">
        <v>4</v>
      </c>
      <c r="GJ60" s="47">
        <v>8</v>
      </c>
      <c r="GK60" s="115">
        <f>SUM(GD60:GJ60)</f>
        <v>15</v>
      </c>
      <c r="GL60" s="68">
        <f t="shared" si="49"/>
        <v>0</v>
      </c>
      <c r="GM60" s="68">
        <f t="shared" si="100"/>
        <v>45</v>
      </c>
      <c r="GN60" s="68">
        <f t="shared" si="100"/>
        <v>306</v>
      </c>
      <c r="GO60" s="68">
        <f t="shared" si="100"/>
        <v>159</v>
      </c>
      <c r="GP60" s="68">
        <f t="shared" si="100"/>
        <v>127</v>
      </c>
      <c r="GQ60" s="68">
        <f t="shared" si="100"/>
        <v>100</v>
      </c>
      <c r="GR60" s="68">
        <f t="shared" si="100"/>
        <v>66</v>
      </c>
      <c r="GS60" s="26">
        <f>SUM(GL60:GR60)</f>
        <v>803</v>
      </c>
    </row>
    <row r="61" spans="1:201" s="12" customFormat="1" ht="18" customHeight="1">
      <c r="A61" s="17" t="s">
        <v>70</v>
      </c>
      <c r="B61" s="27"/>
      <c r="C61" s="18">
        <f t="shared" si="43"/>
        <v>17</v>
      </c>
      <c r="D61" s="18">
        <f t="shared" si="99"/>
        <v>30</v>
      </c>
      <c r="E61" s="18">
        <f t="shared" si="99"/>
        <v>38</v>
      </c>
      <c r="F61" s="18">
        <f t="shared" si="99"/>
        <v>19</v>
      </c>
      <c r="G61" s="18">
        <f t="shared" si="99"/>
        <v>26</v>
      </c>
      <c r="H61" s="18">
        <f t="shared" si="99"/>
        <v>8</v>
      </c>
      <c r="I61" s="26">
        <f t="shared" si="1"/>
        <v>138</v>
      </c>
      <c r="J61" s="27"/>
      <c r="K61" s="18">
        <v>9</v>
      </c>
      <c r="L61" s="18">
        <v>13</v>
      </c>
      <c r="M61" s="18">
        <v>19</v>
      </c>
      <c r="N61" s="18">
        <v>9</v>
      </c>
      <c r="O61" s="18">
        <v>12</v>
      </c>
      <c r="P61" s="18">
        <v>6</v>
      </c>
      <c r="Q61" s="25">
        <f t="shared" si="3"/>
        <v>68</v>
      </c>
      <c r="R61" s="25"/>
      <c r="S61" s="18">
        <v>0</v>
      </c>
      <c r="T61" s="18">
        <v>6</v>
      </c>
      <c r="U61" s="18">
        <v>1</v>
      </c>
      <c r="V61" s="18">
        <v>0</v>
      </c>
      <c r="W61" s="18">
        <v>1</v>
      </c>
      <c r="X61" s="18">
        <v>0</v>
      </c>
      <c r="Y61" s="27">
        <f t="shared" si="5"/>
        <v>8</v>
      </c>
      <c r="Z61" s="25"/>
      <c r="AA61" s="18">
        <v>0</v>
      </c>
      <c r="AB61" s="18">
        <v>0</v>
      </c>
      <c r="AC61" s="18">
        <v>0</v>
      </c>
      <c r="AD61" s="18">
        <v>0</v>
      </c>
      <c r="AE61" s="18">
        <v>1</v>
      </c>
      <c r="AF61" s="18">
        <v>0</v>
      </c>
      <c r="AG61" s="27">
        <f t="shared" si="7"/>
        <v>1</v>
      </c>
      <c r="AH61" s="25"/>
      <c r="AI61" s="47">
        <v>0</v>
      </c>
      <c r="AJ61" s="47">
        <v>0</v>
      </c>
      <c r="AK61" s="47">
        <v>0</v>
      </c>
      <c r="AL61" s="47">
        <v>0</v>
      </c>
      <c r="AM61" s="47">
        <v>1</v>
      </c>
      <c r="AN61" s="47">
        <v>1</v>
      </c>
      <c r="AO61" s="27">
        <f t="shared" si="9"/>
        <v>2</v>
      </c>
      <c r="AP61" s="25"/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27">
        <f t="shared" si="11"/>
        <v>0</v>
      </c>
      <c r="AX61" s="25"/>
      <c r="AY61" s="47">
        <v>7</v>
      </c>
      <c r="AZ61" s="47">
        <v>4</v>
      </c>
      <c r="BA61" s="47">
        <v>11</v>
      </c>
      <c r="BB61" s="47">
        <v>4</v>
      </c>
      <c r="BC61" s="47">
        <v>4</v>
      </c>
      <c r="BD61" s="47">
        <v>2</v>
      </c>
      <c r="BE61" s="27">
        <f t="shared" si="13"/>
        <v>32</v>
      </c>
      <c r="BF61" s="25"/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27">
        <f t="shared" si="15"/>
        <v>0</v>
      </c>
      <c r="BN61" s="25"/>
      <c r="BO61" s="18">
        <v>2</v>
      </c>
      <c r="BP61" s="18">
        <v>3</v>
      </c>
      <c r="BQ61" s="18">
        <v>7</v>
      </c>
      <c r="BR61" s="18">
        <v>5</v>
      </c>
      <c r="BS61" s="18">
        <v>5</v>
      </c>
      <c r="BT61" s="18">
        <v>3</v>
      </c>
      <c r="BU61" s="26">
        <f t="shared" si="17"/>
        <v>25</v>
      </c>
      <c r="BV61" s="27"/>
      <c r="BW61" s="47">
        <v>0</v>
      </c>
      <c r="BX61" s="47">
        <v>1</v>
      </c>
      <c r="BY61" s="47">
        <v>4</v>
      </c>
      <c r="BZ61" s="47">
        <v>3</v>
      </c>
      <c r="CA61" s="47">
        <v>7</v>
      </c>
      <c r="CB61" s="47">
        <v>0</v>
      </c>
      <c r="CC61" s="25">
        <f t="shared" si="19"/>
        <v>15</v>
      </c>
      <c r="CD61" s="25"/>
      <c r="CE61" s="47">
        <v>0</v>
      </c>
      <c r="CF61" s="47">
        <v>1</v>
      </c>
      <c r="CG61" s="47">
        <v>4</v>
      </c>
      <c r="CH61" s="47">
        <v>3</v>
      </c>
      <c r="CI61" s="47">
        <v>7</v>
      </c>
      <c r="CJ61" s="47">
        <v>0</v>
      </c>
      <c r="CK61" s="25">
        <f t="shared" si="21"/>
        <v>15</v>
      </c>
      <c r="CL61" s="25"/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25">
        <f t="shared" si="23"/>
        <v>0</v>
      </c>
      <c r="CT61" s="25"/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26">
        <f t="shared" si="25"/>
        <v>0</v>
      </c>
      <c r="DB61" s="27"/>
      <c r="DC61" s="18">
        <v>8</v>
      </c>
      <c r="DD61" s="18">
        <v>15</v>
      </c>
      <c r="DE61" s="18">
        <v>15</v>
      </c>
      <c r="DF61" s="18">
        <v>7</v>
      </c>
      <c r="DG61" s="18">
        <v>7</v>
      </c>
      <c r="DH61" s="18">
        <v>2</v>
      </c>
      <c r="DI61" s="25">
        <f t="shared" si="27"/>
        <v>54</v>
      </c>
      <c r="DJ61" s="25"/>
      <c r="DK61" s="47">
        <v>0</v>
      </c>
      <c r="DL61" s="47">
        <v>3</v>
      </c>
      <c r="DM61" s="47">
        <v>0</v>
      </c>
      <c r="DN61" s="47">
        <v>0</v>
      </c>
      <c r="DO61" s="47">
        <v>0</v>
      </c>
      <c r="DP61" s="47">
        <v>0</v>
      </c>
      <c r="DQ61" s="25">
        <f t="shared" si="29"/>
        <v>3</v>
      </c>
      <c r="DR61" s="25"/>
      <c r="DS61" s="25"/>
      <c r="DT61" s="47">
        <v>1</v>
      </c>
      <c r="DU61" s="47">
        <v>1</v>
      </c>
      <c r="DV61" s="47">
        <v>0</v>
      </c>
      <c r="DW61" s="47">
        <v>0</v>
      </c>
      <c r="DX61" s="47">
        <v>0</v>
      </c>
      <c r="DY61" s="25">
        <f t="shared" si="31"/>
        <v>2</v>
      </c>
      <c r="DZ61" s="25"/>
      <c r="EA61" s="47">
        <v>0</v>
      </c>
      <c r="EB61" s="47">
        <v>0</v>
      </c>
      <c r="EC61" s="47">
        <v>0</v>
      </c>
      <c r="ED61" s="47">
        <v>0</v>
      </c>
      <c r="EE61" s="47">
        <v>0</v>
      </c>
      <c r="EF61" s="47">
        <v>0</v>
      </c>
      <c r="EG61" s="25">
        <f>SUM(DZ61:EF61)</f>
        <v>0</v>
      </c>
      <c r="EH61" s="25"/>
      <c r="EI61" s="18">
        <v>8</v>
      </c>
      <c r="EJ61" s="18">
        <v>11</v>
      </c>
      <c r="EK61" s="18">
        <v>14</v>
      </c>
      <c r="EL61" s="18">
        <v>7</v>
      </c>
      <c r="EM61" s="18">
        <v>7</v>
      </c>
      <c r="EN61" s="18">
        <v>2</v>
      </c>
      <c r="EO61" s="26">
        <f>SUM(EH61:EN61)</f>
        <v>49</v>
      </c>
      <c r="EP61" s="27"/>
      <c r="EQ61" s="47">
        <v>0</v>
      </c>
      <c r="ER61" s="47">
        <v>0</v>
      </c>
      <c r="ES61" s="47">
        <v>0</v>
      </c>
      <c r="ET61" s="47">
        <v>0</v>
      </c>
      <c r="EU61" s="47">
        <v>0</v>
      </c>
      <c r="EV61" s="47">
        <v>0</v>
      </c>
      <c r="EW61" s="26">
        <f>SUM(EP61:EV61)</f>
        <v>0</v>
      </c>
      <c r="EX61" s="27"/>
      <c r="EY61" s="47">
        <v>0</v>
      </c>
      <c r="EZ61" s="47">
        <v>1</v>
      </c>
      <c r="FA61" s="47">
        <v>0</v>
      </c>
      <c r="FB61" s="47">
        <v>0</v>
      </c>
      <c r="FC61" s="47">
        <v>0</v>
      </c>
      <c r="FD61" s="47">
        <v>0</v>
      </c>
      <c r="FE61" s="115">
        <f>SUM(EX61:FD61)</f>
        <v>1</v>
      </c>
      <c r="FF61" s="87">
        <v>0</v>
      </c>
      <c r="FG61" s="47">
        <v>1</v>
      </c>
      <c r="FH61" s="47">
        <v>1</v>
      </c>
      <c r="FI61" s="47">
        <v>6</v>
      </c>
      <c r="FJ61" s="47">
        <v>6</v>
      </c>
      <c r="FK61" s="47">
        <v>11</v>
      </c>
      <c r="FL61" s="47">
        <v>20</v>
      </c>
      <c r="FM61" s="25">
        <f>SUM(FF61:FL61)</f>
        <v>45</v>
      </c>
      <c r="FN61" s="47">
        <v>0</v>
      </c>
      <c r="FO61" s="47">
        <v>1</v>
      </c>
      <c r="FP61" s="47">
        <v>1</v>
      </c>
      <c r="FQ61" s="47">
        <v>5</v>
      </c>
      <c r="FR61" s="47">
        <v>6</v>
      </c>
      <c r="FS61" s="47">
        <v>10</v>
      </c>
      <c r="FT61" s="47">
        <v>18</v>
      </c>
      <c r="FU61" s="25">
        <f>SUM(FN61:FT61)</f>
        <v>41</v>
      </c>
      <c r="FV61" s="25"/>
      <c r="FW61" s="25"/>
      <c r="FX61" s="47">
        <v>0</v>
      </c>
      <c r="FY61" s="47">
        <v>1</v>
      </c>
      <c r="FZ61" s="47">
        <v>0</v>
      </c>
      <c r="GA61" s="47">
        <v>0</v>
      </c>
      <c r="GB61" s="47">
        <v>0</v>
      </c>
      <c r="GC61" s="26">
        <f>SUM(FV61:GB61)</f>
        <v>1</v>
      </c>
      <c r="GD61" s="68"/>
      <c r="GE61" s="18"/>
      <c r="GF61" s="47">
        <v>0</v>
      </c>
      <c r="GG61" s="47">
        <v>0</v>
      </c>
      <c r="GH61" s="47">
        <v>0</v>
      </c>
      <c r="GI61" s="47">
        <v>1</v>
      </c>
      <c r="GJ61" s="47">
        <v>2</v>
      </c>
      <c r="GK61" s="115">
        <f>SUM(GD61:GJ61)</f>
        <v>3</v>
      </c>
      <c r="GL61" s="68">
        <f t="shared" si="49"/>
        <v>0</v>
      </c>
      <c r="GM61" s="68">
        <f t="shared" si="100"/>
        <v>18</v>
      </c>
      <c r="GN61" s="68">
        <f t="shared" si="100"/>
        <v>31</v>
      </c>
      <c r="GO61" s="68">
        <f t="shared" si="100"/>
        <v>44</v>
      </c>
      <c r="GP61" s="68">
        <f t="shared" si="100"/>
        <v>25</v>
      </c>
      <c r="GQ61" s="68">
        <f t="shared" si="100"/>
        <v>37</v>
      </c>
      <c r="GR61" s="68">
        <f t="shared" si="100"/>
        <v>28</v>
      </c>
      <c r="GS61" s="26">
        <f>SUM(GL61:GR61)</f>
        <v>183</v>
      </c>
    </row>
    <row r="62" spans="1:201" s="12" customFormat="1" ht="18" customHeight="1">
      <c r="A62" s="17" t="s">
        <v>71</v>
      </c>
      <c r="B62" s="27"/>
      <c r="C62" s="18">
        <f t="shared" si="43"/>
        <v>36</v>
      </c>
      <c r="D62" s="18">
        <f t="shared" si="99"/>
        <v>131</v>
      </c>
      <c r="E62" s="18">
        <f t="shared" si="99"/>
        <v>52</v>
      </c>
      <c r="F62" s="18">
        <f t="shared" si="99"/>
        <v>42</v>
      </c>
      <c r="G62" s="18">
        <f t="shared" si="99"/>
        <v>43</v>
      </c>
      <c r="H62" s="18">
        <f t="shared" si="99"/>
        <v>25</v>
      </c>
      <c r="I62" s="26">
        <f t="shared" si="1"/>
        <v>329</v>
      </c>
      <c r="J62" s="27"/>
      <c r="K62" s="18">
        <v>21</v>
      </c>
      <c r="L62" s="18">
        <v>65</v>
      </c>
      <c r="M62" s="18">
        <v>26</v>
      </c>
      <c r="N62" s="18">
        <v>18</v>
      </c>
      <c r="O62" s="18">
        <v>20</v>
      </c>
      <c r="P62" s="18">
        <v>16</v>
      </c>
      <c r="Q62" s="25">
        <f t="shared" si="3"/>
        <v>166</v>
      </c>
      <c r="R62" s="25"/>
      <c r="S62" s="18">
        <v>10</v>
      </c>
      <c r="T62" s="18">
        <v>13</v>
      </c>
      <c r="U62" s="18">
        <v>7</v>
      </c>
      <c r="V62" s="18">
        <v>3</v>
      </c>
      <c r="W62" s="18">
        <v>4</v>
      </c>
      <c r="X62" s="18">
        <v>4</v>
      </c>
      <c r="Y62" s="27">
        <f t="shared" si="5"/>
        <v>41</v>
      </c>
      <c r="Z62" s="25"/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1</v>
      </c>
      <c r="AG62" s="27">
        <f t="shared" si="7"/>
        <v>1</v>
      </c>
      <c r="AH62" s="25"/>
      <c r="AI62" s="47">
        <v>0</v>
      </c>
      <c r="AJ62" s="47">
        <v>1</v>
      </c>
      <c r="AK62" s="47">
        <v>3</v>
      </c>
      <c r="AL62" s="47">
        <v>0</v>
      </c>
      <c r="AM62" s="47">
        <v>3</v>
      </c>
      <c r="AN62" s="47">
        <v>3</v>
      </c>
      <c r="AO62" s="27">
        <f t="shared" si="9"/>
        <v>10</v>
      </c>
      <c r="AP62" s="25"/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27">
        <f t="shared" si="11"/>
        <v>0</v>
      </c>
      <c r="AX62" s="25"/>
      <c r="AY62" s="47">
        <v>3</v>
      </c>
      <c r="AZ62" s="47">
        <v>25</v>
      </c>
      <c r="BA62" s="47">
        <v>8</v>
      </c>
      <c r="BB62" s="47">
        <v>6</v>
      </c>
      <c r="BC62" s="47">
        <v>5</v>
      </c>
      <c r="BD62" s="47">
        <v>3</v>
      </c>
      <c r="BE62" s="27">
        <f t="shared" si="13"/>
        <v>50</v>
      </c>
      <c r="BF62" s="25"/>
      <c r="BG62" s="47">
        <v>0</v>
      </c>
      <c r="BH62" s="47">
        <v>4</v>
      </c>
      <c r="BI62" s="47">
        <v>0</v>
      </c>
      <c r="BJ62" s="47">
        <v>1</v>
      </c>
      <c r="BK62" s="47">
        <v>0</v>
      </c>
      <c r="BL62" s="47">
        <v>0</v>
      </c>
      <c r="BM62" s="27">
        <f t="shared" si="15"/>
        <v>5</v>
      </c>
      <c r="BN62" s="25"/>
      <c r="BO62" s="18">
        <v>8</v>
      </c>
      <c r="BP62" s="18">
        <v>22</v>
      </c>
      <c r="BQ62" s="18">
        <v>8</v>
      </c>
      <c r="BR62" s="18">
        <v>8</v>
      </c>
      <c r="BS62" s="18">
        <v>8</v>
      </c>
      <c r="BT62" s="18">
        <v>5</v>
      </c>
      <c r="BU62" s="26">
        <f t="shared" si="17"/>
        <v>59</v>
      </c>
      <c r="BV62" s="27"/>
      <c r="BW62" s="47">
        <v>0</v>
      </c>
      <c r="BX62" s="47">
        <v>5</v>
      </c>
      <c r="BY62" s="47">
        <v>0</v>
      </c>
      <c r="BZ62" s="47">
        <v>6</v>
      </c>
      <c r="CA62" s="47">
        <v>5</v>
      </c>
      <c r="CB62" s="47">
        <v>2</v>
      </c>
      <c r="CC62" s="25">
        <f t="shared" si="19"/>
        <v>18</v>
      </c>
      <c r="CD62" s="25"/>
      <c r="CE62" s="47">
        <v>0</v>
      </c>
      <c r="CF62" s="47">
        <v>5</v>
      </c>
      <c r="CG62" s="47">
        <v>0</v>
      </c>
      <c r="CH62" s="47">
        <v>6</v>
      </c>
      <c r="CI62" s="47">
        <v>5</v>
      </c>
      <c r="CJ62" s="47">
        <v>2</v>
      </c>
      <c r="CK62" s="25">
        <f t="shared" si="21"/>
        <v>18</v>
      </c>
      <c r="CL62" s="25"/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25">
        <f t="shared" si="23"/>
        <v>0</v>
      </c>
      <c r="CT62" s="25"/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26">
        <f t="shared" si="25"/>
        <v>0</v>
      </c>
      <c r="DB62" s="27"/>
      <c r="DC62" s="18">
        <v>15</v>
      </c>
      <c r="DD62" s="18">
        <v>53</v>
      </c>
      <c r="DE62" s="18">
        <v>19</v>
      </c>
      <c r="DF62" s="18">
        <v>15</v>
      </c>
      <c r="DG62" s="18">
        <v>15</v>
      </c>
      <c r="DH62" s="18">
        <v>6</v>
      </c>
      <c r="DI62" s="25">
        <f t="shared" si="27"/>
        <v>123</v>
      </c>
      <c r="DJ62" s="25"/>
      <c r="DK62" s="47">
        <v>0</v>
      </c>
      <c r="DL62" s="47">
        <v>2</v>
      </c>
      <c r="DM62" s="47">
        <v>1</v>
      </c>
      <c r="DN62" s="47">
        <v>1</v>
      </c>
      <c r="DO62" s="47">
        <v>3</v>
      </c>
      <c r="DP62" s="47">
        <v>0</v>
      </c>
      <c r="DQ62" s="25">
        <f t="shared" si="29"/>
        <v>7</v>
      </c>
      <c r="DR62" s="25"/>
      <c r="DS62" s="25"/>
      <c r="DT62" s="47">
        <v>0</v>
      </c>
      <c r="DU62" s="47">
        <v>0</v>
      </c>
      <c r="DV62" s="47">
        <v>0</v>
      </c>
      <c r="DW62" s="47">
        <v>0</v>
      </c>
      <c r="DX62" s="47">
        <v>0</v>
      </c>
      <c r="DY62" s="25">
        <f t="shared" si="31"/>
        <v>0</v>
      </c>
      <c r="DZ62" s="25"/>
      <c r="EA62" s="47">
        <v>0</v>
      </c>
      <c r="EB62" s="47">
        <v>0</v>
      </c>
      <c r="EC62" s="47">
        <v>0</v>
      </c>
      <c r="ED62" s="47">
        <v>0</v>
      </c>
      <c r="EE62" s="47">
        <v>0</v>
      </c>
      <c r="EF62" s="47">
        <v>0</v>
      </c>
      <c r="EG62" s="25">
        <f>SUM(DZ62:EF62)</f>
        <v>0</v>
      </c>
      <c r="EH62" s="25"/>
      <c r="EI62" s="18">
        <v>15</v>
      </c>
      <c r="EJ62" s="18">
        <v>51</v>
      </c>
      <c r="EK62" s="18">
        <v>18</v>
      </c>
      <c r="EL62" s="18">
        <v>14</v>
      </c>
      <c r="EM62" s="18">
        <v>12</v>
      </c>
      <c r="EN62" s="18">
        <v>6</v>
      </c>
      <c r="EO62" s="26">
        <f>SUM(EH62:EN62)</f>
        <v>116</v>
      </c>
      <c r="EP62" s="27"/>
      <c r="EQ62" s="47">
        <v>0</v>
      </c>
      <c r="ER62" s="47">
        <v>6</v>
      </c>
      <c r="ES62" s="47">
        <v>6</v>
      </c>
      <c r="ET62" s="47">
        <v>1</v>
      </c>
      <c r="EU62" s="47">
        <v>2</v>
      </c>
      <c r="EV62" s="47">
        <v>1</v>
      </c>
      <c r="EW62" s="26">
        <f>SUM(EP62:EV62)</f>
        <v>16</v>
      </c>
      <c r="EX62" s="27"/>
      <c r="EY62" s="47">
        <v>0</v>
      </c>
      <c r="EZ62" s="47">
        <v>2</v>
      </c>
      <c r="FA62" s="47">
        <v>1</v>
      </c>
      <c r="FB62" s="47">
        <v>2</v>
      </c>
      <c r="FC62" s="47">
        <v>1</v>
      </c>
      <c r="FD62" s="47">
        <v>0</v>
      </c>
      <c r="FE62" s="115">
        <f>SUM(EX62:FD62)</f>
        <v>6</v>
      </c>
      <c r="FF62" s="87">
        <v>0</v>
      </c>
      <c r="FG62" s="47">
        <v>1</v>
      </c>
      <c r="FH62" s="47">
        <v>19</v>
      </c>
      <c r="FI62" s="47">
        <v>23</v>
      </c>
      <c r="FJ62" s="47">
        <v>22</v>
      </c>
      <c r="FK62" s="47">
        <v>36</v>
      </c>
      <c r="FL62" s="47">
        <v>24</v>
      </c>
      <c r="FM62" s="25">
        <f>SUM(FF62:FL62)</f>
        <v>125</v>
      </c>
      <c r="FN62" s="47">
        <v>0</v>
      </c>
      <c r="FO62" s="47">
        <v>1</v>
      </c>
      <c r="FP62" s="47">
        <v>17</v>
      </c>
      <c r="FQ62" s="47">
        <v>22</v>
      </c>
      <c r="FR62" s="47">
        <v>21</v>
      </c>
      <c r="FS62" s="47">
        <v>34</v>
      </c>
      <c r="FT62" s="47">
        <v>22</v>
      </c>
      <c r="FU62" s="25">
        <f>SUM(FN62:FT62)</f>
        <v>117</v>
      </c>
      <c r="FV62" s="25"/>
      <c r="FW62" s="25"/>
      <c r="FX62" s="47">
        <v>1</v>
      </c>
      <c r="FY62" s="47">
        <v>1</v>
      </c>
      <c r="FZ62" s="47">
        <v>1</v>
      </c>
      <c r="GA62" s="47">
        <v>1</v>
      </c>
      <c r="GB62" s="47">
        <v>0</v>
      </c>
      <c r="GC62" s="26">
        <f>SUM(FV62:GB62)</f>
        <v>4</v>
      </c>
      <c r="GD62" s="68"/>
      <c r="GE62" s="18"/>
      <c r="GF62" s="47">
        <v>1</v>
      </c>
      <c r="GG62" s="47">
        <v>0</v>
      </c>
      <c r="GH62" s="47">
        <v>0</v>
      </c>
      <c r="GI62" s="47">
        <v>1</v>
      </c>
      <c r="GJ62" s="47">
        <v>2</v>
      </c>
      <c r="GK62" s="115">
        <f>SUM(GD62:GJ62)</f>
        <v>4</v>
      </c>
      <c r="GL62" s="68">
        <f t="shared" si="49"/>
        <v>0</v>
      </c>
      <c r="GM62" s="68">
        <f t="shared" si="100"/>
        <v>37</v>
      </c>
      <c r="GN62" s="68">
        <f t="shared" si="100"/>
        <v>150</v>
      </c>
      <c r="GO62" s="68">
        <f t="shared" si="100"/>
        <v>75</v>
      </c>
      <c r="GP62" s="68">
        <f t="shared" si="100"/>
        <v>64</v>
      </c>
      <c r="GQ62" s="68">
        <f t="shared" si="100"/>
        <v>79</v>
      </c>
      <c r="GR62" s="68">
        <f t="shared" si="100"/>
        <v>49</v>
      </c>
      <c r="GS62" s="26">
        <f>SUM(GL62:GR62)</f>
        <v>454</v>
      </c>
    </row>
    <row r="63" spans="1:201" s="12" customFormat="1" ht="18" customHeight="1">
      <c r="A63" s="19" t="s">
        <v>72</v>
      </c>
      <c r="B63" s="28">
        <f aca="true" t="shared" si="101" ref="B63:H63">SUM(B59:B62)</f>
        <v>0</v>
      </c>
      <c r="C63" s="20">
        <f t="shared" si="101"/>
        <v>189</v>
      </c>
      <c r="D63" s="20">
        <f t="shared" si="101"/>
        <v>730</v>
      </c>
      <c r="E63" s="20">
        <f t="shared" si="101"/>
        <v>421</v>
      </c>
      <c r="F63" s="20">
        <f t="shared" si="101"/>
        <v>265</v>
      </c>
      <c r="G63" s="20">
        <f t="shared" si="101"/>
        <v>246</v>
      </c>
      <c r="H63" s="20">
        <f t="shared" si="101"/>
        <v>136</v>
      </c>
      <c r="I63" s="9">
        <f t="shared" si="1"/>
        <v>1987</v>
      </c>
      <c r="J63" s="28">
        <f aca="true" t="shared" si="102" ref="J63:P63">SUM(J59:J62)</f>
        <v>0</v>
      </c>
      <c r="K63" s="20">
        <f t="shared" si="102"/>
        <v>98</v>
      </c>
      <c r="L63" s="20">
        <f t="shared" si="102"/>
        <v>410</v>
      </c>
      <c r="M63" s="20">
        <f t="shared" si="102"/>
        <v>235</v>
      </c>
      <c r="N63" s="20">
        <f t="shared" si="102"/>
        <v>146</v>
      </c>
      <c r="O63" s="20">
        <f t="shared" si="102"/>
        <v>124</v>
      </c>
      <c r="P63" s="20">
        <f t="shared" si="102"/>
        <v>89</v>
      </c>
      <c r="Q63" s="8">
        <f t="shared" si="3"/>
        <v>1102</v>
      </c>
      <c r="R63" s="8">
        <f aca="true" t="shared" si="103" ref="R63:X63">SUM(R59:R62)</f>
        <v>0</v>
      </c>
      <c r="S63" s="8">
        <f t="shared" si="103"/>
        <v>39</v>
      </c>
      <c r="T63" s="8">
        <f t="shared" si="103"/>
        <v>110</v>
      </c>
      <c r="U63" s="8">
        <f t="shared" si="103"/>
        <v>43</v>
      </c>
      <c r="V63" s="8">
        <f t="shared" si="103"/>
        <v>27</v>
      </c>
      <c r="W63" s="8">
        <f t="shared" si="103"/>
        <v>23</v>
      </c>
      <c r="X63" s="8">
        <f t="shared" si="103"/>
        <v>22</v>
      </c>
      <c r="Y63" s="8">
        <f t="shared" si="5"/>
        <v>264</v>
      </c>
      <c r="Z63" s="8">
        <f aca="true" t="shared" si="104" ref="Z63:AF63">SUM(Z59:Z62)</f>
        <v>0</v>
      </c>
      <c r="AA63" s="8">
        <f t="shared" si="104"/>
        <v>0</v>
      </c>
      <c r="AB63" s="8">
        <f t="shared" si="104"/>
        <v>0</v>
      </c>
      <c r="AC63" s="8">
        <f t="shared" si="104"/>
        <v>1</v>
      </c>
      <c r="AD63" s="8">
        <f t="shared" si="104"/>
        <v>3</v>
      </c>
      <c r="AE63" s="8">
        <f t="shared" si="104"/>
        <v>3</v>
      </c>
      <c r="AF63" s="8">
        <f t="shared" si="104"/>
        <v>8</v>
      </c>
      <c r="AG63" s="8">
        <f t="shared" si="7"/>
        <v>15</v>
      </c>
      <c r="AH63" s="8">
        <f aca="true" t="shared" si="105" ref="AH63:AN63">SUM(AH59:AH62)</f>
        <v>0</v>
      </c>
      <c r="AI63" s="8">
        <f t="shared" si="105"/>
        <v>5</v>
      </c>
      <c r="AJ63" s="8">
        <f t="shared" si="105"/>
        <v>36</v>
      </c>
      <c r="AK63" s="8">
        <f t="shared" si="105"/>
        <v>22</v>
      </c>
      <c r="AL63" s="8">
        <f t="shared" si="105"/>
        <v>12</v>
      </c>
      <c r="AM63" s="8">
        <f t="shared" si="105"/>
        <v>12</v>
      </c>
      <c r="AN63" s="8">
        <f t="shared" si="105"/>
        <v>13</v>
      </c>
      <c r="AO63" s="8">
        <f t="shared" si="9"/>
        <v>100</v>
      </c>
      <c r="AP63" s="8">
        <f aca="true" t="shared" si="106" ref="AP63:AV63">SUM(AP59:AP62)</f>
        <v>0</v>
      </c>
      <c r="AQ63" s="8">
        <f t="shared" si="106"/>
        <v>1</v>
      </c>
      <c r="AR63" s="8">
        <f t="shared" si="106"/>
        <v>5</v>
      </c>
      <c r="AS63" s="8">
        <f t="shared" si="106"/>
        <v>2</v>
      </c>
      <c r="AT63" s="8">
        <f t="shared" si="106"/>
        <v>1</v>
      </c>
      <c r="AU63" s="8">
        <f t="shared" si="106"/>
        <v>3</v>
      </c>
      <c r="AV63" s="8">
        <f t="shared" si="106"/>
        <v>1</v>
      </c>
      <c r="AW63" s="8">
        <f t="shared" si="11"/>
        <v>13</v>
      </c>
      <c r="AX63" s="8">
        <f aca="true" t="shared" si="107" ref="AX63:BD63">SUM(AX59:AX62)</f>
        <v>0</v>
      </c>
      <c r="AY63" s="8">
        <f t="shared" si="107"/>
        <v>29</v>
      </c>
      <c r="AZ63" s="8">
        <f t="shared" si="107"/>
        <v>134</v>
      </c>
      <c r="BA63" s="8">
        <f t="shared" si="107"/>
        <v>95</v>
      </c>
      <c r="BB63" s="8">
        <f t="shared" si="107"/>
        <v>48</v>
      </c>
      <c r="BC63" s="8">
        <f t="shared" si="107"/>
        <v>37</v>
      </c>
      <c r="BD63" s="8">
        <f t="shared" si="107"/>
        <v>11</v>
      </c>
      <c r="BE63" s="8">
        <f t="shared" si="13"/>
        <v>354</v>
      </c>
      <c r="BF63" s="8">
        <f aca="true" t="shared" si="108" ref="BF63:BL63">SUM(BF59:BF62)</f>
        <v>0</v>
      </c>
      <c r="BG63" s="8">
        <f t="shared" si="108"/>
        <v>8</v>
      </c>
      <c r="BH63" s="8">
        <f t="shared" si="108"/>
        <v>31</v>
      </c>
      <c r="BI63" s="8">
        <f t="shared" si="108"/>
        <v>12</v>
      </c>
      <c r="BJ63" s="8">
        <f t="shared" si="108"/>
        <v>7</v>
      </c>
      <c r="BK63" s="8">
        <f t="shared" si="108"/>
        <v>5</v>
      </c>
      <c r="BL63" s="8">
        <f t="shared" si="108"/>
        <v>5</v>
      </c>
      <c r="BM63" s="8">
        <f t="shared" si="15"/>
        <v>68</v>
      </c>
      <c r="BN63" s="8">
        <f aca="true" t="shared" si="109" ref="BN63:BT63">SUM(BN59:BN62)</f>
        <v>0</v>
      </c>
      <c r="BO63" s="8">
        <f t="shared" si="109"/>
        <v>16</v>
      </c>
      <c r="BP63" s="8">
        <f t="shared" si="109"/>
        <v>94</v>
      </c>
      <c r="BQ63" s="8">
        <f t="shared" si="109"/>
        <v>60</v>
      </c>
      <c r="BR63" s="8">
        <f t="shared" si="109"/>
        <v>48</v>
      </c>
      <c r="BS63" s="8">
        <f t="shared" si="109"/>
        <v>41</v>
      </c>
      <c r="BT63" s="8">
        <f t="shared" si="109"/>
        <v>29</v>
      </c>
      <c r="BU63" s="9">
        <f t="shared" si="17"/>
        <v>288</v>
      </c>
      <c r="BV63" s="28">
        <f aca="true" t="shared" si="110" ref="BV63:CB63">SUM(BV59:BV62)</f>
        <v>0</v>
      </c>
      <c r="BW63" s="20">
        <f t="shared" si="110"/>
        <v>0</v>
      </c>
      <c r="BX63" s="20">
        <f t="shared" si="110"/>
        <v>9</v>
      </c>
      <c r="BY63" s="20">
        <f t="shared" si="110"/>
        <v>19</v>
      </c>
      <c r="BZ63" s="20">
        <f t="shared" si="110"/>
        <v>24</v>
      </c>
      <c r="CA63" s="20">
        <f t="shared" si="110"/>
        <v>36</v>
      </c>
      <c r="CB63" s="20">
        <f t="shared" si="110"/>
        <v>9</v>
      </c>
      <c r="CC63" s="8">
        <f t="shared" si="19"/>
        <v>97</v>
      </c>
      <c r="CD63" s="8">
        <f aca="true" t="shared" si="111" ref="CD63:CJ63">SUM(CD59:CD62)</f>
        <v>0</v>
      </c>
      <c r="CE63" s="8">
        <f t="shared" si="111"/>
        <v>0</v>
      </c>
      <c r="CF63" s="8">
        <f t="shared" si="111"/>
        <v>9</v>
      </c>
      <c r="CG63" s="8">
        <f t="shared" si="111"/>
        <v>18</v>
      </c>
      <c r="CH63" s="8">
        <f t="shared" si="111"/>
        <v>23</v>
      </c>
      <c r="CI63" s="8">
        <f t="shared" si="111"/>
        <v>36</v>
      </c>
      <c r="CJ63" s="8">
        <f t="shared" si="111"/>
        <v>8</v>
      </c>
      <c r="CK63" s="8">
        <f t="shared" si="21"/>
        <v>94</v>
      </c>
      <c r="CL63" s="8">
        <f aca="true" t="shared" si="112" ref="CL63:CR63">SUM(CL59:CL62)</f>
        <v>0</v>
      </c>
      <c r="CM63" s="8">
        <f t="shared" si="112"/>
        <v>0</v>
      </c>
      <c r="CN63" s="8">
        <f t="shared" si="112"/>
        <v>0</v>
      </c>
      <c r="CO63" s="8">
        <f t="shared" si="112"/>
        <v>1</v>
      </c>
      <c r="CP63" s="8">
        <f t="shared" si="112"/>
        <v>1</v>
      </c>
      <c r="CQ63" s="8">
        <f t="shared" si="112"/>
        <v>0</v>
      </c>
      <c r="CR63" s="8">
        <f t="shared" si="112"/>
        <v>1</v>
      </c>
      <c r="CS63" s="8">
        <f t="shared" si="23"/>
        <v>3</v>
      </c>
      <c r="CT63" s="8">
        <f aca="true" t="shared" si="113" ref="CT63:CZ63">SUM(CT59:CT62)</f>
        <v>0</v>
      </c>
      <c r="CU63" s="8">
        <f t="shared" si="113"/>
        <v>0</v>
      </c>
      <c r="CV63" s="8">
        <f t="shared" si="113"/>
        <v>0</v>
      </c>
      <c r="CW63" s="8">
        <f t="shared" si="113"/>
        <v>0</v>
      </c>
      <c r="CX63" s="8">
        <f t="shared" si="113"/>
        <v>0</v>
      </c>
      <c r="CY63" s="8">
        <f t="shared" si="113"/>
        <v>0</v>
      </c>
      <c r="CZ63" s="8">
        <f t="shared" si="113"/>
        <v>0</v>
      </c>
      <c r="DA63" s="9">
        <f t="shared" si="25"/>
        <v>0</v>
      </c>
      <c r="DB63" s="28">
        <f aca="true" t="shared" si="114" ref="DB63:DH63">SUM(DB59:DB62)</f>
        <v>0</v>
      </c>
      <c r="DC63" s="20">
        <f t="shared" si="114"/>
        <v>88</v>
      </c>
      <c r="DD63" s="20">
        <f t="shared" si="114"/>
        <v>296</v>
      </c>
      <c r="DE63" s="20">
        <f t="shared" si="114"/>
        <v>155</v>
      </c>
      <c r="DF63" s="20">
        <f t="shared" si="114"/>
        <v>86</v>
      </c>
      <c r="DG63" s="20">
        <f t="shared" si="114"/>
        <v>77</v>
      </c>
      <c r="DH63" s="20">
        <f t="shared" si="114"/>
        <v>37</v>
      </c>
      <c r="DI63" s="8">
        <f t="shared" si="27"/>
        <v>739</v>
      </c>
      <c r="DJ63" s="8">
        <f aca="true" t="shared" si="115" ref="DJ63:DP63">SUM(DJ59:DJ62)</f>
        <v>0</v>
      </c>
      <c r="DK63" s="8">
        <f t="shared" si="115"/>
        <v>3</v>
      </c>
      <c r="DL63" s="8">
        <f t="shared" si="115"/>
        <v>18</v>
      </c>
      <c r="DM63" s="8">
        <f t="shared" si="115"/>
        <v>6</v>
      </c>
      <c r="DN63" s="8">
        <f t="shared" si="115"/>
        <v>4</v>
      </c>
      <c r="DO63" s="8">
        <f t="shared" si="115"/>
        <v>10</v>
      </c>
      <c r="DP63" s="8">
        <f t="shared" si="115"/>
        <v>4</v>
      </c>
      <c r="DQ63" s="8">
        <f t="shared" si="29"/>
        <v>45</v>
      </c>
      <c r="DR63" s="8">
        <f aca="true" t="shared" si="116" ref="DR63:DX63">SUM(DR59:DR62)</f>
        <v>0</v>
      </c>
      <c r="DS63" s="8">
        <f t="shared" si="116"/>
        <v>0</v>
      </c>
      <c r="DT63" s="8">
        <f t="shared" si="116"/>
        <v>3</v>
      </c>
      <c r="DU63" s="8">
        <f t="shared" si="116"/>
        <v>1</v>
      </c>
      <c r="DV63" s="8">
        <f t="shared" si="116"/>
        <v>0</v>
      </c>
      <c r="DW63" s="8">
        <f t="shared" si="116"/>
        <v>0</v>
      </c>
      <c r="DX63" s="8">
        <f t="shared" si="116"/>
        <v>0</v>
      </c>
      <c r="DY63" s="8">
        <f t="shared" si="31"/>
        <v>4</v>
      </c>
      <c r="DZ63" s="8">
        <f>SUM(DZ59:DZ62)</f>
        <v>0</v>
      </c>
      <c r="EA63" s="8">
        <f>SUM(EA59:EA62)</f>
        <v>0</v>
      </c>
      <c r="EB63" s="8">
        <f>SUM(EB59:EB62)</f>
        <v>1</v>
      </c>
      <c r="EC63" s="8">
        <f>SUM(EC59:EC62)</f>
        <v>0</v>
      </c>
      <c r="ED63" s="8">
        <f>SUM(ED59:ED62)</f>
        <v>0</v>
      </c>
      <c r="EE63" s="8">
        <f>SUM(EE59:EE62)</f>
        <v>0</v>
      </c>
      <c r="EF63" s="8">
        <f>SUM(EF59:EF62)</f>
        <v>0</v>
      </c>
      <c r="EG63" s="8">
        <f>SUM(DZ63:EF63)</f>
        <v>1</v>
      </c>
      <c r="EH63" s="8">
        <f>SUM(EH59:EH62)</f>
        <v>0</v>
      </c>
      <c r="EI63" s="8">
        <f>SUM(EI59:EI62)</f>
        <v>85</v>
      </c>
      <c r="EJ63" s="8">
        <f>SUM(EJ59:EJ62)</f>
        <v>274</v>
      </c>
      <c r="EK63" s="8">
        <f>SUM(EK59:EK62)</f>
        <v>148</v>
      </c>
      <c r="EL63" s="8">
        <f>SUM(EL59:EL62)</f>
        <v>82</v>
      </c>
      <c r="EM63" s="8">
        <f>SUM(EM59:EM62)</f>
        <v>67</v>
      </c>
      <c r="EN63" s="8">
        <f>SUM(EN59:EN62)</f>
        <v>33</v>
      </c>
      <c r="EO63" s="9">
        <f>SUM(EH63:EN63)</f>
        <v>689</v>
      </c>
      <c r="EP63" s="28">
        <f>SUM(EP59:EP62)</f>
        <v>0</v>
      </c>
      <c r="EQ63" s="20">
        <f>SUM(EQ59:EQ62)</f>
        <v>1</v>
      </c>
      <c r="ER63" s="20">
        <f>SUM(ER59:ER62)</f>
        <v>10</v>
      </c>
      <c r="ES63" s="20">
        <f>SUM(ES59:ES62)</f>
        <v>10</v>
      </c>
      <c r="ET63" s="20">
        <f>SUM(ET59:ET62)</f>
        <v>4</v>
      </c>
      <c r="EU63" s="20">
        <f>SUM(EU59:EU62)</f>
        <v>4</v>
      </c>
      <c r="EV63" s="20">
        <f>SUM(EV59:EV62)</f>
        <v>1</v>
      </c>
      <c r="EW63" s="9">
        <f>SUM(EP63:EV63)</f>
        <v>30</v>
      </c>
      <c r="EX63" s="28">
        <f>SUM(EX59:EX62)</f>
        <v>0</v>
      </c>
      <c r="EY63" s="20">
        <f>SUM(EY59:EY62)</f>
        <v>2</v>
      </c>
      <c r="EZ63" s="20">
        <f>SUM(EZ59:EZ62)</f>
        <v>5</v>
      </c>
      <c r="FA63" s="20">
        <f>SUM(FA59:FA62)</f>
        <v>2</v>
      </c>
      <c r="FB63" s="20">
        <f>SUM(FB59:FB62)</f>
        <v>5</v>
      </c>
      <c r="FC63" s="20">
        <f>SUM(FC59:FC62)</f>
        <v>5</v>
      </c>
      <c r="FD63" s="20">
        <f>SUM(FD59:FD62)</f>
        <v>0</v>
      </c>
      <c r="FE63" s="116">
        <f>SUM(EX63:FD63)</f>
        <v>19</v>
      </c>
      <c r="FF63" s="48">
        <f>SUM(FF59:FF62)</f>
        <v>0</v>
      </c>
      <c r="FG63" s="42">
        <f>SUM(FG59:FG62)</f>
        <v>4</v>
      </c>
      <c r="FH63" s="42">
        <f>SUM(FH59:FH62)</f>
        <v>49</v>
      </c>
      <c r="FI63" s="42">
        <f>SUM(FI59:FI62)</f>
        <v>69</v>
      </c>
      <c r="FJ63" s="42">
        <f>SUM(FJ59:FJ62)</f>
        <v>79</v>
      </c>
      <c r="FK63" s="42">
        <f>SUM(FK59:FK62)</f>
        <v>136</v>
      </c>
      <c r="FL63" s="42">
        <f>SUM(FL59:FL62)</f>
        <v>127</v>
      </c>
      <c r="FM63" s="8">
        <f>SUM(FF63:FL63)</f>
        <v>464</v>
      </c>
      <c r="FN63" s="8">
        <f>SUM(FN59:FN62)</f>
        <v>0</v>
      </c>
      <c r="FO63" s="8">
        <f>SUM(FO59:FO62)</f>
        <v>4</v>
      </c>
      <c r="FP63" s="20">
        <f>SUM(FP59:FP62)</f>
        <v>39</v>
      </c>
      <c r="FQ63" s="20">
        <f>SUM(FQ59:FQ62)</f>
        <v>51</v>
      </c>
      <c r="FR63" s="20">
        <f>SUM(FR59:FR62)</f>
        <v>63</v>
      </c>
      <c r="FS63" s="20">
        <f>SUM(FS59:FS62)</f>
        <v>109</v>
      </c>
      <c r="FT63" s="20">
        <f>SUM(FT59:FT62)</f>
        <v>97</v>
      </c>
      <c r="FU63" s="8">
        <f>SUM(FN63:FT63)</f>
        <v>363</v>
      </c>
      <c r="FV63" s="8">
        <f>SUM(FV59:FV62)</f>
        <v>0</v>
      </c>
      <c r="FW63" s="8">
        <f>SUM(FW59:FW62)</f>
        <v>0</v>
      </c>
      <c r="FX63" s="42">
        <f>SUM(FX59:FX62)</f>
        <v>8</v>
      </c>
      <c r="FY63" s="42">
        <f>SUM(FY59:FY62)</f>
        <v>14</v>
      </c>
      <c r="FZ63" s="42">
        <f>SUM(FZ59:FZ62)</f>
        <v>13</v>
      </c>
      <c r="GA63" s="42">
        <f>SUM(GA59:GA62)</f>
        <v>12</v>
      </c>
      <c r="GB63" s="42">
        <f>SUM(GB59:GB62)</f>
        <v>4</v>
      </c>
      <c r="GC63" s="9">
        <f>SUM(FV63:GB63)</f>
        <v>51</v>
      </c>
      <c r="GD63" s="48"/>
      <c r="GE63" s="42"/>
      <c r="GF63" s="42">
        <f>SUM(GF59:GF62)</f>
        <v>2</v>
      </c>
      <c r="GG63" s="42">
        <f>SUM(GG59:GG62)</f>
        <v>4</v>
      </c>
      <c r="GH63" s="42">
        <f>SUM(GH59:GH62)</f>
        <v>3</v>
      </c>
      <c r="GI63" s="42">
        <f>SUM(GI59:GI62)</f>
        <v>15</v>
      </c>
      <c r="GJ63" s="42">
        <f>SUM(GJ59:GJ62)</f>
        <v>26</v>
      </c>
      <c r="GK63" s="116">
        <f>SUM(GD63:GJ63)</f>
        <v>50</v>
      </c>
      <c r="GL63" s="49">
        <f>SUM(GL59:GL62)</f>
        <v>0</v>
      </c>
      <c r="GM63" s="42">
        <f>SUM(GM59:GM62)</f>
        <v>193</v>
      </c>
      <c r="GN63" s="42">
        <f>SUM(GN59:GN62)</f>
        <v>779</v>
      </c>
      <c r="GO63" s="42">
        <f>SUM(GO59:GO62)</f>
        <v>490</v>
      </c>
      <c r="GP63" s="42">
        <f>SUM(GP59:GP62)</f>
        <v>344</v>
      </c>
      <c r="GQ63" s="42">
        <f>SUM(GQ59:GQ62)</f>
        <v>382</v>
      </c>
      <c r="GR63" s="42">
        <f>SUM(GR59:GR62)</f>
        <v>263</v>
      </c>
      <c r="GS63" s="9">
        <f>SUM(GL63:GR63)</f>
        <v>2451</v>
      </c>
    </row>
    <row r="64" spans="1:201" s="12" customFormat="1" ht="18" customHeight="1">
      <c r="A64" s="17" t="s">
        <v>73</v>
      </c>
      <c r="B64" s="27"/>
      <c r="C64" s="18">
        <f t="shared" si="43"/>
        <v>62</v>
      </c>
      <c r="D64" s="18">
        <f aca="true" t="shared" si="117" ref="D64:D72">L64+BX64+DD64+ER64+EZ64</f>
        <v>283</v>
      </c>
      <c r="E64" s="18">
        <f aca="true" t="shared" si="118" ref="E64:E72">M64+BY64+DE64+ES64+FA64</f>
        <v>88</v>
      </c>
      <c r="F64" s="18">
        <f aca="true" t="shared" si="119" ref="F64:F72">N64+BZ64+DF64+ET64+FB64</f>
        <v>85</v>
      </c>
      <c r="G64" s="18">
        <f aca="true" t="shared" si="120" ref="G64:G72">O64+CA64+DG64+EU64+FC64</f>
        <v>86</v>
      </c>
      <c r="H64" s="18">
        <f aca="true" t="shared" si="121" ref="H64:H72">P64+CB64+DH64+EV64+FD64</f>
        <v>41</v>
      </c>
      <c r="I64" s="26">
        <f t="shared" si="1"/>
        <v>645</v>
      </c>
      <c r="J64" s="27"/>
      <c r="K64" s="18">
        <v>30</v>
      </c>
      <c r="L64" s="18">
        <v>150</v>
      </c>
      <c r="M64" s="18">
        <v>43</v>
      </c>
      <c r="N64" s="18">
        <v>40</v>
      </c>
      <c r="O64" s="18">
        <v>45</v>
      </c>
      <c r="P64" s="18">
        <v>24</v>
      </c>
      <c r="Q64" s="25">
        <f t="shared" si="3"/>
        <v>332</v>
      </c>
      <c r="R64" s="25"/>
      <c r="S64" s="18">
        <v>9</v>
      </c>
      <c r="T64" s="18">
        <v>50</v>
      </c>
      <c r="U64" s="18">
        <v>13</v>
      </c>
      <c r="V64" s="18">
        <v>9</v>
      </c>
      <c r="W64" s="18">
        <v>7</v>
      </c>
      <c r="X64" s="18">
        <v>5</v>
      </c>
      <c r="Y64" s="27">
        <f t="shared" si="5"/>
        <v>93</v>
      </c>
      <c r="Z64" s="25"/>
      <c r="AA64" s="18">
        <v>0</v>
      </c>
      <c r="AB64" s="18">
        <v>1</v>
      </c>
      <c r="AC64" s="18">
        <v>2</v>
      </c>
      <c r="AD64" s="18">
        <v>2</v>
      </c>
      <c r="AE64" s="18">
        <v>10</v>
      </c>
      <c r="AF64" s="18">
        <v>9</v>
      </c>
      <c r="AG64" s="27">
        <f t="shared" si="7"/>
        <v>24</v>
      </c>
      <c r="AH64" s="25"/>
      <c r="AI64" s="47">
        <v>0</v>
      </c>
      <c r="AJ64" s="47">
        <v>0</v>
      </c>
      <c r="AK64" s="47">
        <v>1</v>
      </c>
      <c r="AL64" s="47">
        <v>0</v>
      </c>
      <c r="AM64" s="47">
        <v>2</v>
      </c>
      <c r="AN64" s="47">
        <v>2</v>
      </c>
      <c r="AO64" s="27">
        <f t="shared" si="9"/>
        <v>5</v>
      </c>
      <c r="AP64" s="25"/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27">
        <f t="shared" si="11"/>
        <v>0</v>
      </c>
      <c r="AX64" s="25"/>
      <c r="AY64" s="47">
        <v>17</v>
      </c>
      <c r="AZ64" s="47">
        <v>75</v>
      </c>
      <c r="BA64" s="47">
        <v>17</v>
      </c>
      <c r="BB64" s="47">
        <v>17</v>
      </c>
      <c r="BC64" s="47">
        <v>11</v>
      </c>
      <c r="BD64" s="47">
        <v>0</v>
      </c>
      <c r="BE64" s="27">
        <f t="shared" si="13"/>
        <v>137</v>
      </c>
      <c r="BF64" s="25"/>
      <c r="BG64" s="47">
        <v>0</v>
      </c>
      <c r="BH64" s="47">
        <v>0</v>
      </c>
      <c r="BI64" s="47">
        <v>0</v>
      </c>
      <c r="BJ64" s="47">
        <v>0</v>
      </c>
      <c r="BK64" s="47">
        <v>0</v>
      </c>
      <c r="BL64" s="47">
        <v>0</v>
      </c>
      <c r="BM64" s="27">
        <f t="shared" si="15"/>
        <v>0</v>
      </c>
      <c r="BN64" s="25"/>
      <c r="BO64" s="18">
        <v>4</v>
      </c>
      <c r="BP64" s="18">
        <v>24</v>
      </c>
      <c r="BQ64" s="18">
        <v>10</v>
      </c>
      <c r="BR64" s="18">
        <v>12</v>
      </c>
      <c r="BS64" s="18">
        <v>15</v>
      </c>
      <c r="BT64" s="18">
        <v>8</v>
      </c>
      <c r="BU64" s="26">
        <f t="shared" si="17"/>
        <v>73</v>
      </c>
      <c r="BV64" s="27"/>
      <c r="BW64" s="47">
        <v>3</v>
      </c>
      <c r="BX64" s="47">
        <v>12</v>
      </c>
      <c r="BY64" s="47">
        <v>8</v>
      </c>
      <c r="BZ64" s="47">
        <v>13</v>
      </c>
      <c r="CA64" s="47">
        <v>9</v>
      </c>
      <c r="CB64" s="47">
        <v>2</v>
      </c>
      <c r="CC64" s="25">
        <f t="shared" si="19"/>
        <v>47</v>
      </c>
      <c r="CD64" s="25"/>
      <c r="CE64" s="47">
        <v>3</v>
      </c>
      <c r="CF64" s="47">
        <v>12</v>
      </c>
      <c r="CG64" s="47">
        <v>8</v>
      </c>
      <c r="CH64" s="47">
        <v>13</v>
      </c>
      <c r="CI64" s="47">
        <v>9</v>
      </c>
      <c r="CJ64" s="47">
        <v>2</v>
      </c>
      <c r="CK64" s="25">
        <f t="shared" si="21"/>
        <v>47</v>
      </c>
      <c r="CL64" s="25"/>
      <c r="CM64" s="47">
        <v>0</v>
      </c>
      <c r="CN64" s="47">
        <v>0</v>
      </c>
      <c r="CO64" s="47">
        <v>0</v>
      </c>
      <c r="CP64" s="47">
        <v>0</v>
      </c>
      <c r="CQ64" s="47">
        <v>0</v>
      </c>
      <c r="CR64" s="47">
        <v>0</v>
      </c>
      <c r="CS64" s="25">
        <f t="shared" si="23"/>
        <v>0</v>
      </c>
      <c r="CT64" s="25"/>
      <c r="CU64" s="47">
        <v>0</v>
      </c>
      <c r="CV64" s="47">
        <v>0</v>
      </c>
      <c r="CW64" s="47">
        <v>0</v>
      </c>
      <c r="CX64" s="47">
        <v>0</v>
      </c>
      <c r="CY64" s="47">
        <v>0</v>
      </c>
      <c r="CZ64" s="47">
        <v>0</v>
      </c>
      <c r="DA64" s="26">
        <f t="shared" si="25"/>
        <v>0</v>
      </c>
      <c r="DB64" s="27"/>
      <c r="DC64" s="18">
        <v>28</v>
      </c>
      <c r="DD64" s="18">
        <v>119</v>
      </c>
      <c r="DE64" s="18">
        <v>36</v>
      </c>
      <c r="DF64" s="18">
        <v>31</v>
      </c>
      <c r="DG64" s="18">
        <v>31</v>
      </c>
      <c r="DH64" s="18">
        <v>15</v>
      </c>
      <c r="DI64" s="25">
        <f t="shared" si="27"/>
        <v>260</v>
      </c>
      <c r="DJ64" s="25"/>
      <c r="DK64" s="47">
        <v>2</v>
      </c>
      <c r="DL64" s="47">
        <v>5</v>
      </c>
      <c r="DM64" s="47">
        <v>4</v>
      </c>
      <c r="DN64" s="47">
        <v>6</v>
      </c>
      <c r="DO64" s="47">
        <v>7</v>
      </c>
      <c r="DP64" s="47">
        <v>6</v>
      </c>
      <c r="DQ64" s="25">
        <f t="shared" si="29"/>
        <v>30</v>
      </c>
      <c r="DR64" s="25"/>
      <c r="DS64" s="25"/>
      <c r="DT64" s="47">
        <v>0</v>
      </c>
      <c r="DU64" s="47">
        <v>0</v>
      </c>
      <c r="DV64" s="47">
        <v>0</v>
      </c>
      <c r="DW64" s="47">
        <v>0</v>
      </c>
      <c r="DX64" s="47">
        <v>0</v>
      </c>
      <c r="DY64" s="25">
        <f t="shared" si="31"/>
        <v>0</v>
      </c>
      <c r="DZ64" s="25"/>
      <c r="EA64" s="47">
        <v>0</v>
      </c>
      <c r="EB64" s="47">
        <v>1</v>
      </c>
      <c r="EC64" s="47">
        <v>0</v>
      </c>
      <c r="ED64" s="47">
        <v>0</v>
      </c>
      <c r="EE64" s="47">
        <v>0</v>
      </c>
      <c r="EF64" s="47">
        <v>0</v>
      </c>
      <c r="EG64" s="25">
        <f>SUM(DZ64:EF64)</f>
        <v>1</v>
      </c>
      <c r="EH64" s="25"/>
      <c r="EI64" s="18">
        <v>26</v>
      </c>
      <c r="EJ64" s="18">
        <v>113</v>
      </c>
      <c r="EK64" s="18">
        <v>32</v>
      </c>
      <c r="EL64" s="18">
        <v>25</v>
      </c>
      <c r="EM64" s="18">
        <v>24</v>
      </c>
      <c r="EN64" s="18">
        <v>9</v>
      </c>
      <c r="EO64" s="26">
        <f>SUM(EH64:EN64)</f>
        <v>229</v>
      </c>
      <c r="EP64" s="27"/>
      <c r="EQ64" s="47">
        <v>0</v>
      </c>
      <c r="ER64" s="47">
        <v>2</v>
      </c>
      <c r="ES64" s="47">
        <v>0</v>
      </c>
      <c r="ET64" s="47">
        <v>1</v>
      </c>
      <c r="EU64" s="47">
        <v>0</v>
      </c>
      <c r="EV64" s="47">
        <v>0</v>
      </c>
      <c r="EW64" s="26">
        <f>SUM(EP64:EV64)</f>
        <v>3</v>
      </c>
      <c r="EX64" s="27"/>
      <c r="EY64" s="47">
        <v>1</v>
      </c>
      <c r="EZ64" s="47">
        <v>0</v>
      </c>
      <c r="FA64" s="47">
        <v>1</v>
      </c>
      <c r="FB64" s="47">
        <v>0</v>
      </c>
      <c r="FC64" s="47">
        <v>1</v>
      </c>
      <c r="FD64" s="47">
        <v>0</v>
      </c>
      <c r="FE64" s="115">
        <f>SUM(EX64:FD64)</f>
        <v>3</v>
      </c>
      <c r="FF64" s="87">
        <v>0</v>
      </c>
      <c r="FG64" s="47">
        <v>1</v>
      </c>
      <c r="FH64" s="47">
        <v>19</v>
      </c>
      <c r="FI64" s="47">
        <v>9</v>
      </c>
      <c r="FJ64" s="47">
        <v>26</v>
      </c>
      <c r="FK64" s="47">
        <v>30</v>
      </c>
      <c r="FL64" s="47">
        <v>24</v>
      </c>
      <c r="FM64" s="25">
        <f>SUM(FF64:FL64)</f>
        <v>109</v>
      </c>
      <c r="FN64" s="47">
        <v>0</v>
      </c>
      <c r="FO64" s="47">
        <v>1</v>
      </c>
      <c r="FP64" s="47">
        <v>18</v>
      </c>
      <c r="FQ64" s="47">
        <v>9</v>
      </c>
      <c r="FR64" s="47">
        <v>24</v>
      </c>
      <c r="FS64" s="47">
        <v>27</v>
      </c>
      <c r="FT64" s="47">
        <v>21</v>
      </c>
      <c r="FU64" s="25">
        <f>SUM(FN64:FT64)</f>
        <v>100</v>
      </c>
      <c r="FV64" s="25"/>
      <c r="FW64" s="25"/>
      <c r="FX64" s="47">
        <v>1</v>
      </c>
      <c r="FY64" s="47">
        <v>0</v>
      </c>
      <c r="FZ64" s="47">
        <v>1</v>
      </c>
      <c r="GA64" s="47">
        <v>3</v>
      </c>
      <c r="GB64" s="47">
        <v>1</v>
      </c>
      <c r="GC64" s="26">
        <f>SUM(FV64:GB64)</f>
        <v>6</v>
      </c>
      <c r="GD64" s="68"/>
      <c r="GE64" s="18"/>
      <c r="GF64" s="47">
        <v>0</v>
      </c>
      <c r="GG64" s="47">
        <v>0</v>
      </c>
      <c r="GH64" s="47">
        <v>1</v>
      </c>
      <c r="GI64" s="47">
        <v>0</v>
      </c>
      <c r="GJ64" s="47">
        <v>2</v>
      </c>
      <c r="GK64" s="115">
        <f>SUM(GD64:GJ64)</f>
        <v>3</v>
      </c>
      <c r="GL64" s="68">
        <f t="shared" si="49"/>
        <v>0</v>
      </c>
      <c r="GM64" s="68">
        <f aca="true" t="shared" si="122" ref="GM64:GM72">C64+FG64</f>
        <v>63</v>
      </c>
      <c r="GN64" s="68">
        <f aca="true" t="shared" si="123" ref="GN64:GN72">D64+FH64</f>
        <v>302</v>
      </c>
      <c r="GO64" s="68">
        <f aca="true" t="shared" si="124" ref="GO64:GO72">E64+FI64</f>
        <v>97</v>
      </c>
      <c r="GP64" s="68">
        <f aca="true" t="shared" si="125" ref="GP64:GP72">F64+FJ64</f>
        <v>111</v>
      </c>
      <c r="GQ64" s="68">
        <f aca="true" t="shared" si="126" ref="GQ64:GQ72">G64+FK64</f>
        <v>116</v>
      </c>
      <c r="GR64" s="68">
        <f aca="true" t="shared" si="127" ref="GR64:GR72">H64+FL64</f>
        <v>65</v>
      </c>
      <c r="GS64" s="26">
        <f>SUM(GL64:GR64)</f>
        <v>754</v>
      </c>
    </row>
    <row r="65" spans="1:201" s="12" customFormat="1" ht="18" customHeight="1">
      <c r="A65" s="17" t="s">
        <v>74</v>
      </c>
      <c r="B65" s="27"/>
      <c r="C65" s="18">
        <f t="shared" si="43"/>
        <v>2</v>
      </c>
      <c r="D65" s="18">
        <f t="shared" si="117"/>
        <v>10</v>
      </c>
      <c r="E65" s="18">
        <f t="shared" si="118"/>
        <v>2</v>
      </c>
      <c r="F65" s="18">
        <f t="shared" si="119"/>
        <v>5</v>
      </c>
      <c r="G65" s="18">
        <f t="shared" si="120"/>
        <v>0</v>
      </c>
      <c r="H65" s="18">
        <f t="shared" si="121"/>
        <v>4</v>
      </c>
      <c r="I65" s="26">
        <f t="shared" si="1"/>
        <v>23</v>
      </c>
      <c r="J65" s="27"/>
      <c r="K65" s="18">
        <v>1</v>
      </c>
      <c r="L65" s="18">
        <v>5</v>
      </c>
      <c r="M65" s="18">
        <v>1</v>
      </c>
      <c r="N65" s="18">
        <v>3</v>
      </c>
      <c r="O65" s="18">
        <v>0</v>
      </c>
      <c r="P65" s="18">
        <v>1</v>
      </c>
      <c r="Q65" s="25">
        <f t="shared" si="3"/>
        <v>11</v>
      </c>
      <c r="R65" s="25"/>
      <c r="S65" s="18">
        <v>0</v>
      </c>
      <c r="T65" s="18">
        <v>0</v>
      </c>
      <c r="U65" s="18">
        <v>0</v>
      </c>
      <c r="V65" s="18">
        <v>1</v>
      </c>
      <c r="W65" s="18">
        <v>0</v>
      </c>
      <c r="X65" s="18">
        <v>0</v>
      </c>
      <c r="Y65" s="27">
        <f t="shared" si="5"/>
        <v>1</v>
      </c>
      <c r="Z65" s="25"/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27">
        <f t="shared" si="7"/>
        <v>0</v>
      </c>
      <c r="AH65" s="25"/>
      <c r="AI65" s="47">
        <v>0</v>
      </c>
      <c r="AJ65" s="47">
        <v>0</v>
      </c>
      <c r="AK65" s="47">
        <v>0</v>
      </c>
      <c r="AL65" s="47">
        <v>1</v>
      </c>
      <c r="AM65" s="47">
        <v>0</v>
      </c>
      <c r="AN65" s="47">
        <v>0</v>
      </c>
      <c r="AO65" s="27">
        <f t="shared" si="9"/>
        <v>1</v>
      </c>
      <c r="AP65" s="25"/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27">
        <f t="shared" si="11"/>
        <v>0</v>
      </c>
      <c r="AX65" s="25"/>
      <c r="AY65" s="47">
        <v>1</v>
      </c>
      <c r="AZ65" s="47">
        <v>5</v>
      </c>
      <c r="BA65" s="47">
        <v>1</v>
      </c>
      <c r="BB65" s="47">
        <v>1</v>
      </c>
      <c r="BC65" s="47">
        <v>0</v>
      </c>
      <c r="BD65" s="47">
        <v>1</v>
      </c>
      <c r="BE65" s="27">
        <f t="shared" si="13"/>
        <v>9</v>
      </c>
      <c r="BF65" s="25"/>
      <c r="BG65" s="47">
        <v>0</v>
      </c>
      <c r="BH65" s="47">
        <v>0</v>
      </c>
      <c r="BI65" s="47">
        <v>0</v>
      </c>
      <c r="BJ65" s="47">
        <v>0</v>
      </c>
      <c r="BK65" s="47">
        <v>0</v>
      </c>
      <c r="BL65" s="47">
        <v>0</v>
      </c>
      <c r="BM65" s="27">
        <f t="shared" si="15"/>
        <v>0</v>
      </c>
      <c r="BN65" s="25"/>
      <c r="BO65" s="18">
        <v>0</v>
      </c>
      <c r="BP65" s="18">
        <v>0</v>
      </c>
      <c r="BQ65" s="18">
        <v>0</v>
      </c>
      <c r="BR65" s="18">
        <v>0</v>
      </c>
      <c r="BS65" s="18">
        <v>0</v>
      </c>
      <c r="BT65" s="18">
        <v>0</v>
      </c>
      <c r="BU65" s="26">
        <f t="shared" si="17"/>
        <v>0</v>
      </c>
      <c r="BV65" s="27"/>
      <c r="BW65" s="47">
        <v>0</v>
      </c>
      <c r="BX65" s="47">
        <v>0</v>
      </c>
      <c r="BY65" s="47">
        <v>0</v>
      </c>
      <c r="BZ65" s="47">
        <v>0</v>
      </c>
      <c r="CA65" s="47">
        <v>0</v>
      </c>
      <c r="CB65" s="47">
        <v>1</v>
      </c>
      <c r="CC65" s="25">
        <f t="shared" si="19"/>
        <v>1</v>
      </c>
      <c r="CD65" s="25"/>
      <c r="CE65" s="47">
        <v>0</v>
      </c>
      <c r="CF65" s="47">
        <v>0</v>
      </c>
      <c r="CG65" s="47">
        <v>0</v>
      </c>
      <c r="CH65" s="47">
        <v>0</v>
      </c>
      <c r="CI65" s="47">
        <v>0</v>
      </c>
      <c r="CJ65" s="47">
        <v>1</v>
      </c>
      <c r="CK65" s="25">
        <f t="shared" si="21"/>
        <v>1</v>
      </c>
      <c r="CL65" s="25"/>
      <c r="CM65" s="47">
        <v>0</v>
      </c>
      <c r="CN65" s="47">
        <v>0</v>
      </c>
      <c r="CO65" s="47">
        <v>0</v>
      </c>
      <c r="CP65" s="47">
        <v>0</v>
      </c>
      <c r="CQ65" s="47">
        <v>0</v>
      </c>
      <c r="CR65" s="47">
        <v>0</v>
      </c>
      <c r="CS65" s="25">
        <f t="shared" si="23"/>
        <v>0</v>
      </c>
      <c r="CT65" s="25"/>
      <c r="CU65" s="47">
        <v>0</v>
      </c>
      <c r="CV65" s="47">
        <v>0</v>
      </c>
      <c r="CW65" s="47">
        <v>0</v>
      </c>
      <c r="CX65" s="47">
        <v>0</v>
      </c>
      <c r="CY65" s="47">
        <v>0</v>
      </c>
      <c r="CZ65" s="47">
        <v>0</v>
      </c>
      <c r="DA65" s="26">
        <f t="shared" si="25"/>
        <v>0</v>
      </c>
      <c r="DB65" s="27"/>
      <c r="DC65" s="18">
        <v>1</v>
      </c>
      <c r="DD65" s="18">
        <v>5</v>
      </c>
      <c r="DE65" s="18">
        <v>1</v>
      </c>
      <c r="DF65" s="18">
        <v>2</v>
      </c>
      <c r="DG65" s="18">
        <v>0</v>
      </c>
      <c r="DH65" s="18">
        <v>2</v>
      </c>
      <c r="DI65" s="25">
        <f t="shared" si="27"/>
        <v>11</v>
      </c>
      <c r="DJ65" s="25"/>
      <c r="DK65" s="47">
        <v>0</v>
      </c>
      <c r="DL65" s="47">
        <v>0</v>
      </c>
      <c r="DM65" s="47">
        <v>0</v>
      </c>
      <c r="DN65" s="47">
        <v>1</v>
      </c>
      <c r="DO65" s="47">
        <v>0</v>
      </c>
      <c r="DP65" s="47">
        <v>1</v>
      </c>
      <c r="DQ65" s="25">
        <f t="shared" si="29"/>
        <v>2</v>
      </c>
      <c r="DR65" s="25"/>
      <c r="DS65" s="25"/>
      <c r="DT65" s="47">
        <v>0</v>
      </c>
      <c r="DU65" s="47">
        <v>0</v>
      </c>
      <c r="DV65" s="47">
        <v>0</v>
      </c>
      <c r="DW65" s="47">
        <v>0</v>
      </c>
      <c r="DX65" s="47">
        <v>0</v>
      </c>
      <c r="DY65" s="25">
        <f t="shared" si="31"/>
        <v>0</v>
      </c>
      <c r="DZ65" s="25"/>
      <c r="EA65" s="47">
        <v>0</v>
      </c>
      <c r="EB65" s="47">
        <v>0</v>
      </c>
      <c r="EC65" s="47">
        <v>0</v>
      </c>
      <c r="ED65" s="47">
        <v>0</v>
      </c>
      <c r="EE65" s="47">
        <v>0</v>
      </c>
      <c r="EF65" s="47">
        <v>0</v>
      </c>
      <c r="EG65" s="25">
        <f>SUM(DZ65:EF65)</f>
        <v>0</v>
      </c>
      <c r="EH65" s="25"/>
      <c r="EI65" s="18">
        <v>1</v>
      </c>
      <c r="EJ65" s="18">
        <v>5</v>
      </c>
      <c r="EK65" s="18">
        <v>1</v>
      </c>
      <c r="EL65" s="18">
        <v>1</v>
      </c>
      <c r="EM65" s="18">
        <v>0</v>
      </c>
      <c r="EN65" s="18">
        <v>1</v>
      </c>
      <c r="EO65" s="26">
        <f>SUM(EH65:EN65)</f>
        <v>9</v>
      </c>
      <c r="EP65" s="27"/>
      <c r="EQ65" s="47">
        <v>0</v>
      </c>
      <c r="ER65" s="47">
        <v>0</v>
      </c>
      <c r="ES65" s="47">
        <v>0</v>
      </c>
      <c r="ET65" s="47">
        <v>0</v>
      </c>
      <c r="EU65" s="47">
        <v>0</v>
      </c>
      <c r="EV65" s="47">
        <v>0</v>
      </c>
      <c r="EW65" s="26">
        <f>SUM(EP65:EV65)</f>
        <v>0</v>
      </c>
      <c r="EX65" s="27"/>
      <c r="EY65" s="47">
        <v>0</v>
      </c>
      <c r="EZ65" s="47">
        <v>0</v>
      </c>
      <c r="FA65" s="47">
        <v>0</v>
      </c>
      <c r="FB65" s="47">
        <v>0</v>
      </c>
      <c r="FC65" s="47">
        <v>0</v>
      </c>
      <c r="FD65" s="47">
        <v>0</v>
      </c>
      <c r="FE65" s="115">
        <f>SUM(EX65:FD65)</f>
        <v>0</v>
      </c>
      <c r="FF65" s="87">
        <v>0</v>
      </c>
      <c r="FG65" s="47">
        <v>0</v>
      </c>
      <c r="FH65" s="47">
        <v>0</v>
      </c>
      <c r="FI65" s="47">
        <v>0</v>
      </c>
      <c r="FJ65" s="47">
        <v>1</v>
      </c>
      <c r="FK65" s="47">
        <v>3</v>
      </c>
      <c r="FL65" s="47">
        <v>1</v>
      </c>
      <c r="FM65" s="25">
        <f>SUM(FF65:FL65)</f>
        <v>5</v>
      </c>
      <c r="FN65" s="47">
        <v>0</v>
      </c>
      <c r="FO65" s="47">
        <v>0</v>
      </c>
      <c r="FP65" s="47">
        <v>0</v>
      </c>
      <c r="FQ65" s="47">
        <v>0</v>
      </c>
      <c r="FR65" s="47">
        <v>1</v>
      </c>
      <c r="FS65" s="47">
        <v>3</v>
      </c>
      <c r="FT65" s="47">
        <v>1</v>
      </c>
      <c r="FU65" s="25">
        <f>SUM(FN65:FT65)</f>
        <v>5</v>
      </c>
      <c r="FV65" s="25"/>
      <c r="FW65" s="25"/>
      <c r="FX65" s="47">
        <v>0</v>
      </c>
      <c r="FY65" s="47">
        <v>0</v>
      </c>
      <c r="FZ65" s="47">
        <v>0</v>
      </c>
      <c r="GA65" s="47">
        <v>0</v>
      </c>
      <c r="GB65" s="47">
        <v>0</v>
      </c>
      <c r="GC65" s="26">
        <f>SUM(FV65:GB65)</f>
        <v>0</v>
      </c>
      <c r="GD65" s="68"/>
      <c r="GE65" s="18"/>
      <c r="GF65" s="47">
        <v>0</v>
      </c>
      <c r="GG65" s="47">
        <v>0</v>
      </c>
      <c r="GH65" s="47">
        <v>0</v>
      </c>
      <c r="GI65" s="47">
        <v>0</v>
      </c>
      <c r="GJ65" s="47">
        <v>0</v>
      </c>
      <c r="GK65" s="115">
        <f>SUM(GD65:GJ65)</f>
        <v>0</v>
      </c>
      <c r="GL65" s="68">
        <f t="shared" si="49"/>
        <v>0</v>
      </c>
      <c r="GM65" s="68">
        <f t="shared" si="122"/>
        <v>2</v>
      </c>
      <c r="GN65" s="68">
        <f t="shared" si="123"/>
        <v>10</v>
      </c>
      <c r="GO65" s="68">
        <f t="shared" si="124"/>
        <v>2</v>
      </c>
      <c r="GP65" s="68">
        <f t="shared" si="125"/>
        <v>6</v>
      </c>
      <c r="GQ65" s="68">
        <f t="shared" si="126"/>
        <v>3</v>
      </c>
      <c r="GR65" s="68">
        <f t="shared" si="127"/>
        <v>5</v>
      </c>
      <c r="GS65" s="26">
        <f>SUM(GL65:GR65)</f>
        <v>28</v>
      </c>
    </row>
    <row r="66" spans="1:201" s="12" customFormat="1" ht="18" customHeight="1">
      <c r="A66" s="17" t="s">
        <v>75</v>
      </c>
      <c r="B66" s="27"/>
      <c r="C66" s="18">
        <f t="shared" si="43"/>
        <v>39</v>
      </c>
      <c r="D66" s="18">
        <f t="shared" si="117"/>
        <v>74</v>
      </c>
      <c r="E66" s="18">
        <f t="shared" si="118"/>
        <v>56</v>
      </c>
      <c r="F66" s="18">
        <f t="shared" si="119"/>
        <v>26</v>
      </c>
      <c r="G66" s="18">
        <f t="shared" si="120"/>
        <v>29</v>
      </c>
      <c r="H66" s="18">
        <f t="shared" si="121"/>
        <v>16</v>
      </c>
      <c r="I66" s="26">
        <f t="shared" si="1"/>
        <v>240</v>
      </c>
      <c r="J66" s="27"/>
      <c r="K66" s="18">
        <v>21</v>
      </c>
      <c r="L66" s="18">
        <v>40</v>
      </c>
      <c r="M66" s="18">
        <v>30</v>
      </c>
      <c r="N66" s="18">
        <v>13</v>
      </c>
      <c r="O66" s="18">
        <v>15</v>
      </c>
      <c r="P66" s="18">
        <v>8</v>
      </c>
      <c r="Q66" s="25">
        <f t="shared" si="3"/>
        <v>127</v>
      </c>
      <c r="R66" s="25"/>
      <c r="S66" s="18">
        <v>2</v>
      </c>
      <c r="T66" s="18">
        <v>15</v>
      </c>
      <c r="U66" s="18">
        <v>9</v>
      </c>
      <c r="V66" s="18">
        <v>6</v>
      </c>
      <c r="W66" s="18">
        <v>7</v>
      </c>
      <c r="X66" s="18">
        <v>4</v>
      </c>
      <c r="Y66" s="27">
        <f t="shared" si="5"/>
        <v>43</v>
      </c>
      <c r="Z66" s="25"/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27">
        <f t="shared" si="7"/>
        <v>0</v>
      </c>
      <c r="AH66" s="25"/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27">
        <f t="shared" si="9"/>
        <v>0</v>
      </c>
      <c r="AP66" s="25"/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27">
        <f t="shared" si="11"/>
        <v>0</v>
      </c>
      <c r="AX66" s="25"/>
      <c r="AY66" s="47">
        <v>18</v>
      </c>
      <c r="AZ66" s="47">
        <v>25</v>
      </c>
      <c r="BA66" s="47">
        <v>17</v>
      </c>
      <c r="BB66" s="47">
        <v>7</v>
      </c>
      <c r="BC66" s="47">
        <v>8</v>
      </c>
      <c r="BD66" s="47">
        <v>4</v>
      </c>
      <c r="BE66" s="27">
        <f t="shared" si="13"/>
        <v>79</v>
      </c>
      <c r="BF66" s="25"/>
      <c r="BG66" s="47">
        <v>0</v>
      </c>
      <c r="BH66" s="47">
        <v>0</v>
      </c>
      <c r="BI66" s="47">
        <v>2</v>
      </c>
      <c r="BJ66" s="47">
        <v>0</v>
      </c>
      <c r="BK66" s="47">
        <v>0</v>
      </c>
      <c r="BL66" s="47">
        <v>0</v>
      </c>
      <c r="BM66" s="27">
        <f t="shared" si="15"/>
        <v>2</v>
      </c>
      <c r="BN66" s="25"/>
      <c r="BO66" s="18">
        <v>1</v>
      </c>
      <c r="BP66" s="18">
        <v>0</v>
      </c>
      <c r="BQ66" s="18">
        <v>2</v>
      </c>
      <c r="BR66" s="18">
        <v>0</v>
      </c>
      <c r="BS66" s="18">
        <v>0</v>
      </c>
      <c r="BT66" s="18">
        <v>0</v>
      </c>
      <c r="BU66" s="26">
        <f t="shared" si="17"/>
        <v>3</v>
      </c>
      <c r="BV66" s="27"/>
      <c r="BW66" s="47">
        <v>0</v>
      </c>
      <c r="BX66" s="47">
        <v>7</v>
      </c>
      <c r="BY66" s="47">
        <v>6</v>
      </c>
      <c r="BZ66" s="47">
        <v>5</v>
      </c>
      <c r="CA66" s="47">
        <v>6</v>
      </c>
      <c r="CB66" s="47">
        <v>3</v>
      </c>
      <c r="CC66" s="25">
        <f t="shared" si="19"/>
        <v>27</v>
      </c>
      <c r="CD66" s="25"/>
      <c r="CE66" s="47">
        <v>0</v>
      </c>
      <c r="CF66" s="47">
        <v>7</v>
      </c>
      <c r="CG66" s="47">
        <v>6</v>
      </c>
      <c r="CH66" s="47">
        <v>5</v>
      </c>
      <c r="CI66" s="47">
        <v>6</v>
      </c>
      <c r="CJ66" s="47">
        <v>3</v>
      </c>
      <c r="CK66" s="25">
        <f t="shared" si="21"/>
        <v>27</v>
      </c>
      <c r="CL66" s="25"/>
      <c r="CM66" s="47">
        <v>0</v>
      </c>
      <c r="CN66" s="47">
        <v>0</v>
      </c>
      <c r="CO66" s="47">
        <v>0</v>
      </c>
      <c r="CP66" s="47">
        <v>0</v>
      </c>
      <c r="CQ66" s="47">
        <v>0</v>
      </c>
      <c r="CR66" s="47">
        <v>0</v>
      </c>
      <c r="CS66" s="25">
        <f t="shared" si="23"/>
        <v>0</v>
      </c>
      <c r="CT66" s="25"/>
      <c r="CU66" s="47">
        <v>0</v>
      </c>
      <c r="CV66" s="47">
        <v>0</v>
      </c>
      <c r="CW66" s="47">
        <v>0</v>
      </c>
      <c r="CX66" s="47">
        <v>0</v>
      </c>
      <c r="CY66" s="47">
        <v>0</v>
      </c>
      <c r="CZ66" s="47">
        <v>0</v>
      </c>
      <c r="DA66" s="26">
        <f t="shared" si="25"/>
        <v>0</v>
      </c>
      <c r="DB66" s="27"/>
      <c r="DC66" s="18">
        <v>18</v>
      </c>
      <c r="DD66" s="18">
        <v>27</v>
      </c>
      <c r="DE66" s="18">
        <v>20</v>
      </c>
      <c r="DF66" s="18">
        <v>8</v>
      </c>
      <c r="DG66" s="18">
        <v>8</v>
      </c>
      <c r="DH66" s="18">
        <v>5</v>
      </c>
      <c r="DI66" s="25">
        <f t="shared" si="27"/>
        <v>86</v>
      </c>
      <c r="DJ66" s="25"/>
      <c r="DK66" s="47">
        <v>0</v>
      </c>
      <c r="DL66" s="47">
        <v>0</v>
      </c>
      <c r="DM66" s="47">
        <v>0</v>
      </c>
      <c r="DN66" s="47">
        <v>0</v>
      </c>
      <c r="DO66" s="47">
        <v>0</v>
      </c>
      <c r="DP66" s="47">
        <v>0</v>
      </c>
      <c r="DQ66" s="25">
        <f t="shared" si="29"/>
        <v>0</v>
      </c>
      <c r="DR66" s="25"/>
      <c r="DS66" s="25"/>
      <c r="DT66" s="47">
        <v>0</v>
      </c>
      <c r="DU66" s="47">
        <v>0</v>
      </c>
      <c r="DV66" s="47">
        <v>0</v>
      </c>
      <c r="DW66" s="47">
        <v>0</v>
      </c>
      <c r="DX66" s="47">
        <v>0</v>
      </c>
      <c r="DY66" s="25">
        <f t="shared" si="31"/>
        <v>0</v>
      </c>
      <c r="DZ66" s="25"/>
      <c r="EA66" s="47">
        <v>0</v>
      </c>
      <c r="EB66" s="47">
        <v>0</v>
      </c>
      <c r="EC66" s="47">
        <v>0</v>
      </c>
      <c r="ED66" s="47">
        <v>0</v>
      </c>
      <c r="EE66" s="47">
        <v>0</v>
      </c>
      <c r="EF66" s="47">
        <v>0</v>
      </c>
      <c r="EG66" s="25">
        <f>SUM(DZ66:EF66)</f>
        <v>0</v>
      </c>
      <c r="EH66" s="25"/>
      <c r="EI66" s="18">
        <v>18</v>
      </c>
      <c r="EJ66" s="18">
        <v>27</v>
      </c>
      <c r="EK66" s="18">
        <v>20</v>
      </c>
      <c r="EL66" s="18">
        <v>8</v>
      </c>
      <c r="EM66" s="18">
        <v>8</v>
      </c>
      <c r="EN66" s="18">
        <v>5</v>
      </c>
      <c r="EO66" s="26">
        <f>SUM(EH66:EN66)</f>
        <v>86</v>
      </c>
      <c r="EP66" s="27"/>
      <c r="EQ66" s="47">
        <v>0</v>
      </c>
      <c r="ER66" s="47">
        <v>0</v>
      </c>
      <c r="ES66" s="47">
        <v>0</v>
      </c>
      <c r="ET66" s="47">
        <v>0</v>
      </c>
      <c r="EU66" s="47">
        <v>0</v>
      </c>
      <c r="EV66" s="47">
        <v>0</v>
      </c>
      <c r="EW66" s="26">
        <f>SUM(EP66:EV66)</f>
        <v>0</v>
      </c>
      <c r="EX66" s="27"/>
      <c r="EY66" s="47">
        <v>0</v>
      </c>
      <c r="EZ66" s="47">
        <v>0</v>
      </c>
      <c r="FA66" s="47">
        <v>0</v>
      </c>
      <c r="FB66" s="47">
        <v>0</v>
      </c>
      <c r="FC66" s="47">
        <v>0</v>
      </c>
      <c r="FD66" s="47">
        <v>0</v>
      </c>
      <c r="FE66" s="115">
        <f>SUM(EX66:FD66)</f>
        <v>0</v>
      </c>
      <c r="FF66" s="87">
        <v>0</v>
      </c>
      <c r="FG66" s="47">
        <v>0</v>
      </c>
      <c r="FH66" s="47">
        <v>5</v>
      </c>
      <c r="FI66" s="47">
        <v>6</v>
      </c>
      <c r="FJ66" s="47">
        <v>10</v>
      </c>
      <c r="FK66" s="47">
        <v>8</v>
      </c>
      <c r="FL66" s="47">
        <v>12</v>
      </c>
      <c r="FM66" s="25">
        <f>SUM(FF66:FL66)</f>
        <v>41</v>
      </c>
      <c r="FN66" s="47">
        <v>0</v>
      </c>
      <c r="FO66" s="47">
        <v>0</v>
      </c>
      <c r="FP66" s="47">
        <v>3</v>
      </c>
      <c r="FQ66" s="47">
        <v>3</v>
      </c>
      <c r="FR66" s="47">
        <v>6</v>
      </c>
      <c r="FS66" s="47">
        <v>7</v>
      </c>
      <c r="FT66" s="47">
        <v>12</v>
      </c>
      <c r="FU66" s="25">
        <f>SUM(FN66:FT66)</f>
        <v>31</v>
      </c>
      <c r="FV66" s="25"/>
      <c r="FW66" s="25"/>
      <c r="FX66" s="47">
        <v>2</v>
      </c>
      <c r="FY66" s="47">
        <v>3</v>
      </c>
      <c r="FZ66" s="47">
        <v>4</v>
      </c>
      <c r="GA66" s="47">
        <v>1</v>
      </c>
      <c r="GB66" s="47">
        <v>0</v>
      </c>
      <c r="GC66" s="26">
        <f>SUM(FV66:GB66)</f>
        <v>10</v>
      </c>
      <c r="GD66" s="68"/>
      <c r="GE66" s="18"/>
      <c r="GF66" s="47">
        <v>0</v>
      </c>
      <c r="GG66" s="47">
        <v>0</v>
      </c>
      <c r="GH66" s="47">
        <v>0</v>
      </c>
      <c r="GI66" s="47">
        <v>0</v>
      </c>
      <c r="GJ66" s="47">
        <v>0</v>
      </c>
      <c r="GK66" s="115">
        <f>SUM(GD66:GJ66)</f>
        <v>0</v>
      </c>
      <c r="GL66" s="68">
        <f t="shared" si="49"/>
        <v>0</v>
      </c>
      <c r="GM66" s="68">
        <f t="shared" si="122"/>
        <v>39</v>
      </c>
      <c r="GN66" s="68">
        <f t="shared" si="123"/>
        <v>79</v>
      </c>
      <c r="GO66" s="68">
        <f t="shared" si="124"/>
        <v>62</v>
      </c>
      <c r="GP66" s="68">
        <f t="shared" si="125"/>
        <v>36</v>
      </c>
      <c r="GQ66" s="68">
        <f t="shared" si="126"/>
        <v>37</v>
      </c>
      <c r="GR66" s="68">
        <f t="shared" si="127"/>
        <v>28</v>
      </c>
      <c r="GS66" s="26">
        <f>SUM(GL66:GR66)</f>
        <v>281</v>
      </c>
    </row>
    <row r="67" spans="1:201" s="12" customFormat="1" ht="18" customHeight="1">
      <c r="A67" s="17" t="s">
        <v>76</v>
      </c>
      <c r="B67" s="27"/>
      <c r="C67" s="18">
        <f t="shared" si="43"/>
        <v>14</v>
      </c>
      <c r="D67" s="18">
        <f t="shared" si="117"/>
        <v>50</v>
      </c>
      <c r="E67" s="18">
        <f t="shared" si="118"/>
        <v>21</v>
      </c>
      <c r="F67" s="18">
        <f t="shared" si="119"/>
        <v>3</v>
      </c>
      <c r="G67" s="18">
        <f t="shared" si="120"/>
        <v>8</v>
      </c>
      <c r="H67" s="18">
        <f t="shared" si="121"/>
        <v>0</v>
      </c>
      <c r="I67" s="26">
        <f t="shared" si="1"/>
        <v>96</v>
      </c>
      <c r="J67" s="27"/>
      <c r="K67" s="18">
        <v>7</v>
      </c>
      <c r="L67" s="18">
        <v>26</v>
      </c>
      <c r="M67" s="18">
        <v>8</v>
      </c>
      <c r="N67" s="18">
        <v>1</v>
      </c>
      <c r="O67" s="18">
        <v>4</v>
      </c>
      <c r="P67" s="18">
        <v>0</v>
      </c>
      <c r="Q67" s="25">
        <f t="shared" si="3"/>
        <v>46</v>
      </c>
      <c r="R67" s="25"/>
      <c r="S67" s="18">
        <v>2</v>
      </c>
      <c r="T67" s="18">
        <v>12</v>
      </c>
      <c r="U67" s="18">
        <v>0</v>
      </c>
      <c r="V67" s="18">
        <v>0</v>
      </c>
      <c r="W67" s="18">
        <v>1</v>
      </c>
      <c r="X67" s="18">
        <v>0</v>
      </c>
      <c r="Y67" s="27">
        <f t="shared" si="5"/>
        <v>15</v>
      </c>
      <c r="Z67" s="25"/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27">
        <f t="shared" si="7"/>
        <v>0</v>
      </c>
      <c r="AH67" s="25"/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27">
        <f t="shared" si="9"/>
        <v>0</v>
      </c>
      <c r="AP67" s="25"/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27">
        <f t="shared" si="11"/>
        <v>0</v>
      </c>
      <c r="AX67" s="25"/>
      <c r="AY67" s="47">
        <v>5</v>
      </c>
      <c r="AZ67" s="47">
        <v>14</v>
      </c>
      <c r="BA67" s="47">
        <v>8</v>
      </c>
      <c r="BB67" s="47">
        <v>1</v>
      </c>
      <c r="BC67" s="47">
        <v>3</v>
      </c>
      <c r="BD67" s="47">
        <v>0</v>
      </c>
      <c r="BE67" s="27">
        <f t="shared" si="13"/>
        <v>31</v>
      </c>
      <c r="BF67" s="25"/>
      <c r="BG67" s="47">
        <v>0</v>
      </c>
      <c r="BH67" s="47">
        <v>0</v>
      </c>
      <c r="BI67" s="47">
        <v>0</v>
      </c>
      <c r="BJ67" s="47">
        <v>0</v>
      </c>
      <c r="BK67" s="47">
        <v>0</v>
      </c>
      <c r="BL67" s="47">
        <v>0</v>
      </c>
      <c r="BM67" s="27">
        <f t="shared" si="15"/>
        <v>0</v>
      </c>
      <c r="BN67" s="25"/>
      <c r="BO67" s="18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26">
        <f t="shared" si="17"/>
        <v>0</v>
      </c>
      <c r="BV67" s="27"/>
      <c r="BW67" s="47">
        <v>0</v>
      </c>
      <c r="BX67" s="47">
        <v>2</v>
      </c>
      <c r="BY67" s="47">
        <v>4</v>
      </c>
      <c r="BZ67" s="47">
        <v>1</v>
      </c>
      <c r="CA67" s="47">
        <v>1</v>
      </c>
      <c r="CB67" s="47">
        <v>0</v>
      </c>
      <c r="CC67" s="25">
        <f t="shared" si="19"/>
        <v>8</v>
      </c>
      <c r="CD67" s="25"/>
      <c r="CE67" s="47">
        <v>0</v>
      </c>
      <c r="CF67" s="47">
        <v>2</v>
      </c>
      <c r="CG67" s="47">
        <v>4</v>
      </c>
      <c r="CH67" s="47">
        <v>1</v>
      </c>
      <c r="CI67" s="47">
        <v>1</v>
      </c>
      <c r="CJ67" s="47">
        <v>0</v>
      </c>
      <c r="CK67" s="25">
        <f t="shared" si="21"/>
        <v>8</v>
      </c>
      <c r="CL67" s="25"/>
      <c r="CM67" s="47">
        <v>0</v>
      </c>
      <c r="CN67" s="47">
        <v>0</v>
      </c>
      <c r="CO67" s="47">
        <v>0</v>
      </c>
      <c r="CP67" s="47">
        <v>0</v>
      </c>
      <c r="CQ67" s="47">
        <v>0</v>
      </c>
      <c r="CR67" s="47">
        <v>0</v>
      </c>
      <c r="CS67" s="25">
        <f t="shared" si="23"/>
        <v>0</v>
      </c>
      <c r="CT67" s="25"/>
      <c r="CU67" s="47">
        <v>0</v>
      </c>
      <c r="CV67" s="47">
        <v>0</v>
      </c>
      <c r="CW67" s="47">
        <v>0</v>
      </c>
      <c r="CX67" s="47">
        <v>0</v>
      </c>
      <c r="CY67" s="47">
        <v>0</v>
      </c>
      <c r="CZ67" s="47">
        <v>0</v>
      </c>
      <c r="DA67" s="26">
        <f t="shared" si="25"/>
        <v>0</v>
      </c>
      <c r="DB67" s="27"/>
      <c r="DC67" s="18">
        <v>7</v>
      </c>
      <c r="DD67" s="18">
        <v>22</v>
      </c>
      <c r="DE67" s="18">
        <v>9</v>
      </c>
      <c r="DF67" s="18">
        <v>1</v>
      </c>
      <c r="DG67" s="18">
        <v>3</v>
      </c>
      <c r="DH67" s="18">
        <v>0</v>
      </c>
      <c r="DI67" s="25">
        <f t="shared" si="27"/>
        <v>42</v>
      </c>
      <c r="DJ67" s="25"/>
      <c r="DK67" s="47">
        <v>0</v>
      </c>
      <c r="DL67" s="47">
        <v>0</v>
      </c>
      <c r="DM67" s="47">
        <v>0</v>
      </c>
      <c r="DN67" s="47">
        <v>0</v>
      </c>
      <c r="DO67" s="47">
        <v>0</v>
      </c>
      <c r="DP67" s="47">
        <v>0</v>
      </c>
      <c r="DQ67" s="25">
        <f t="shared" si="29"/>
        <v>0</v>
      </c>
      <c r="DR67" s="25"/>
      <c r="DS67" s="25"/>
      <c r="DT67" s="47">
        <v>0</v>
      </c>
      <c r="DU67" s="47">
        <v>0</v>
      </c>
      <c r="DV67" s="47">
        <v>0</v>
      </c>
      <c r="DW67" s="47">
        <v>0</v>
      </c>
      <c r="DX67" s="47">
        <v>0</v>
      </c>
      <c r="DY67" s="25">
        <f t="shared" si="31"/>
        <v>0</v>
      </c>
      <c r="DZ67" s="25"/>
      <c r="EA67" s="47">
        <v>0</v>
      </c>
      <c r="EB67" s="47">
        <v>0</v>
      </c>
      <c r="EC67" s="47">
        <v>0</v>
      </c>
      <c r="ED67" s="47">
        <v>0</v>
      </c>
      <c r="EE67" s="47">
        <v>0</v>
      </c>
      <c r="EF67" s="47">
        <v>0</v>
      </c>
      <c r="EG67" s="25">
        <f>SUM(DZ67:EF67)</f>
        <v>0</v>
      </c>
      <c r="EH67" s="25"/>
      <c r="EI67" s="18">
        <v>7</v>
      </c>
      <c r="EJ67" s="18">
        <v>22</v>
      </c>
      <c r="EK67" s="18">
        <v>9</v>
      </c>
      <c r="EL67" s="18">
        <v>1</v>
      </c>
      <c r="EM67" s="18">
        <v>3</v>
      </c>
      <c r="EN67" s="18">
        <v>0</v>
      </c>
      <c r="EO67" s="26">
        <f>SUM(EH67:EN67)</f>
        <v>42</v>
      </c>
      <c r="EP67" s="27"/>
      <c r="EQ67" s="47">
        <v>0</v>
      </c>
      <c r="ER67" s="47">
        <v>0</v>
      </c>
      <c r="ES67" s="47">
        <v>0</v>
      </c>
      <c r="ET67" s="47">
        <v>0</v>
      </c>
      <c r="EU67" s="47">
        <v>0</v>
      </c>
      <c r="EV67" s="47">
        <v>0</v>
      </c>
      <c r="EW67" s="26">
        <f>SUM(EP67:EV67)</f>
        <v>0</v>
      </c>
      <c r="EX67" s="27"/>
      <c r="EY67" s="47">
        <v>0</v>
      </c>
      <c r="EZ67" s="47">
        <v>0</v>
      </c>
      <c r="FA67" s="47">
        <v>0</v>
      </c>
      <c r="FB67" s="47">
        <v>0</v>
      </c>
      <c r="FC67" s="47">
        <v>0</v>
      </c>
      <c r="FD67" s="47">
        <v>0</v>
      </c>
      <c r="FE67" s="115">
        <f>SUM(EX67:FD67)</f>
        <v>0</v>
      </c>
      <c r="FF67" s="87">
        <v>0</v>
      </c>
      <c r="FG67" s="47">
        <v>0</v>
      </c>
      <c r="FH67" s="47">
        <v>4</v>
      </c>
      <c r="FI67" s="47">
        <v>5</v>
      </c>
      <c r="FJ67" s="47">
        <v>5</v>
      </c>
      <c r="FK67" s="47">
        <v>14</v>
      </c>
      <c r="FL67" s="47">
        <v>6</v>
      </c>
      <c r="FM67" s="25">
        <f>SUM(FF67:FL67)</f>
        <v>34</v>
      </c>
      <c r="FN67" s="47">
        <v>0</v>
      </c>
      <c r="FO67" s="47">
        <v>0</v>
      </c>
      <c r="FP67" s="47">
        <v>4</v>
      </c>
      <c r="FQ67" s="47">
        <v>5</v>
      </c>
      <c r="FR67" s="47">
        <v>4</v>
      </c>
      <c r="FS67" s="47">
        <v>14</v>
      </c>
      <c r="FT67" s="47">
        <v>6</v>
      </c>
      <c r="FU67" s="25">
        <f>SUM(FN67:FT67)</f>
        <v>33</v>
      </c>
      <c r="FV67" s="25"/>
      <c r="FW67" s="25"/>
      <c r="FX67" s="47">
        <v>0</v>
      </c>
      <c r="FY67" s="47">
        <v>0</v>
      </c>
      <c r="FZ67" s="47">
        <v>1</v>
      </c>
      <c r="GA67" s="47">
        <v>0</v>
      </c>
      <c r="GB67" s="47">
        <v>0</v>
      </c>
      <c r="GC67" s="26">
        <f>SUM(FV67:GB67)</f>
        <v>1</v>
      </c>
      <c r="GD67" s="68"/>
      <c r="GE67" s="18"/>
      <c r="GF67" s="47">
        <v>0</v>
      </c>
      <c r="GG67" s="47">
        <v>0</v>
      </c>
      <c r="GH67" s="47">
        <v>0</v>
      </c>
      <c r="GI67" s="47">
        <v>0</v>
      </c>
      <c r="GJ67" s="47">
        <v>0</v>
      </c>
      <c r="GK67" s="115">
        <f>SUM(GD67:GJ67)</f>
        <v>0</v>
      </c>
      <c r="GL67" s="68">
        <f t="shared" si="49"/>
        <v>0</v>
      </c>
      <c r="GM67" s="68">
        <f t="shared" si="122"/>
        <v>14</v>
      </c>
      <c r="GN67" s="68">
        <f t="shared" si="123"/>
        <v>54</v>
      </c>
      <c r="GO67" s="68">
        <f t="shared" si="124"/>
        <v>26</v>
      </c>
      <c r="GP67" s="68">
        <f t="shared" si="125"/>
        <v>8</v>
      </c>
      <c r="GQ67" s="68">
        <f t="shared" si="126"/>
        <v>22</v>
      </c>
      <c r="GR67" s="68">
        <f t="shared" si="127"/>
        <v>6</v>
      </c>
      <c r="GS67" s="26">
        <f>SUM(GL67:GR67)</f>
        <v>130</v>
      </c>
    </row>
    <row r="68" spans="1:201" s="12" customFormat="1" ht="18" customHeight="1">
      <c r="A68" s="17" t="s">
        <v>77</v>
      </c>
      <c r="B68" s="27"/>
      <c r="C68" s="18">
        <f t="shared" si="43"/>
        <v>36</v>
      </c>
      <c r="D68" s="18">
        <f t="shared" si="117"/>
        <v>118</v>
      </c>
      <c r="E68" s="18">
        <f t="shared" si="118"/>
        <v>97</v>
      </c>
      <c r="F68" s="18">
        <f t="shared" si="119"/>
        <v>49</v>
      </c>
      <c r="G68" s="18">
        <f t="shared" si="120"/>
        <v>34</v>
      </c>
      <c r="H68" s="18">
        <f t="shared" si="121"/>
        <v>24</v>
      </c>
      <c r="I68" s="26">
        <f t="shared" si="1"/>
        <v>358</v>
      </c>
      <c r="J68" s="27"/>
      <c r="K68" s="18">
        <v>18</v>
      </c>
      <c r="L68" s="18">
        <v>60</v>
      </c>
      <c r="M68" s="18">
        <v>56</v>
      </c>
      <c r="N68" s="18">
        <v>30</v>
      </c>
      <c r="O68" s="18">
        <v>21</v>
      </c>
      <c r="P68" s="18">
        <v>14</v>
      </c>
      <c r="Q68" s="25">
        <f t="shared" si="3"/>
        <v>199</v>
      </c>
      <c r="R68" s="25"/>
      <c r="S68" s="18">
        <v>7</v>
      </c>
      <c r="T68" s="18">
        <v>14</v>
      </c>
      <c r="U68" s="18">
        <v>11</v>
      </c>
      <c r="V68" s="18">
        <v>5</v>
      </c>
      <c r="W68" s="18">
        <v>1</v>
      </c>
      <c r="X68" s="18">
        <v>4</v>
      </c>
      <c r="Y68" s="27">
        <f t="shared" si="5"/>
        <v>42</v>
      </c>
      <c r="Z68" s="25"/>
      <c r="AA68" s="18">
        <v>0</v>
      </c>
      <c r="AB68" s="18">
        <v>0</v>
      </c>
      <c r="AC68" s="18">
        <v>0</v>
      </c>
      <c r="AD68" s="18">
        <v>1</v>
      </c>
      <c r="AE68" s="18">
        <v>5</v>
      </c>
      <c r="AF68" s="18">
        <v>2</v>
      </c>
      <c r="AG68" s="27">
        <f t="shared" si="7"/>
        <v>8</v>
      </c>
      <c r="AH68" s="25"/>
      <c r="AI68" s="47">
        <v>0</v>
      </c>
      <c r="AJ68" s="47">
        <v>2</v>
      </c>
      <c r="AK68" s="47">
        <v>6</v>
      </c>
      <c r="AL68" s="47">
        <v>1</v>
      </c>
      <c r="AM68" s="47">
        <v>2</v>
      </c>
      <c r="AN68" s="47">
        <v>3</v>
      </c>
      <c r="AO68" s="27">
        <f t="shared" si="9"/>
        <v>14</v>
      </c>
      <c r="AP68" s="25"/>
      <c r="AQ68" s="47">
        <v>0</v>
      </c>
      <c r="AR68" s="47">
        <v>0</v>
      </c>
      <c r="AS68" s="47">
        <v>1</v>
      </c>
      <c r="AT68" s="47">
        <v>0</v>
      </c>
      <c r="AU68" s="47">
        <v>0</v>
      </c>
      <c r="AV68" s="47">
        <v>0</v>
      </c>
      <c r="AW68" s="27">
        <f t="shared" si="11"/>
        <v>1</v>
      </c>
      <c r="AX68" s="25"/>
      <c r="AY68" s="47">
        <v>2</v>
      </c>
      <c r="AZ68" s="47">
        <v>17</v>
      </c>
      <c r="BA68" s="47">
        <v>14</v>
      </c>
      <c r="BB68" s="47">
        <v>5</v>
      </c>
      <c r="BC68" s="47">
        <v>3</v>
      </c>
      <c r="BD68" s="47">
        <v>1</v>
      </c>
      <c r="BE68" s="27">
        <f t="shared" si="13"/>
        <v>42</v>
      </c>
      <c r="BF68" s="25"/>
      <c r="BG68" s="47">
        <v>2</v>
      </c>
      <c r="BH68" s="47">
        <v>6</v>
      </c>
      <c r="BI68" s="47">
        <v>5</v>
      </c>
      <c r="BJ68" s="47">
        <v>1</v>
      </c>
      <c r="BK68" s="47">
        <v>1</v>
      </c>
      <c r="BL68" s="47">
        <v>1</v>
      </c>
      <c r="BM68" s="27">
        <f t="shared" si="15"/>
        <v>16</v>
      </c>
      <c r="BN68" s="25"/>
      <c r="BO68" s="18">
        <v>7</v>
      </c>
      <c r="BP68" s="18">
        <v>21</v>
      </c>
      <c r="BQ68" s="18">
        <v>19</v>
      </c>
      <c r="BR68" s="18">
        <v>17</v>
      </c>
      <c r="BS68" s="18">
        <v>9</v>
      </c>
      <c r="BT68" s="18">
        <v>3</v>
      </c>
      <c r="BU68" s="26">
        <f t="shared" si="17"/>
        <v>76</v>
      </c>
      <c r="BV68" s="27"/>
      <c r="BW68" s="47">
        <v>1</v>
      </c>
      <c r="BX68" s="47">
        <v>7</v>
      </c>
      <c r="BY68" s="47">
        <v>5</v>
      </c>
      <c r="BZ68" s="47">
        <v>3</v>
      </c>
      <c r="CA68" s="47">
        <v>2</v>
      </c>
      <c r="CB68" s="47">
        <v>1</v>
      </c>
      <c r="CC68" s="25">
        <f t="shared" si="19"/>
        <v>19</v>
      </c>
      <c r="CD68" s="25"/>
      <c r="CE68" s="47">
        <v>1</v>
      </c>
      <c r="CF68" s="47">
        <v>5</v>
      </c>
      <c r="CG68" s="47">
        <v>2</v>
      </c>
      <c r="CH68" s="47">
        <v>2</v>
      </c>
      <c r="CI68" s="47">
        <v>2</v>
      </c>
      <c r="CJ68" s="47">
        <v>1</v>
      </c>
      <c r="CK68" s="25">
        <f t="shared" si="21"/>
        <v>13</v>
      </c>
      <c r="CL68" s="25"/>
      <c r="CM68" s="47">
        <v>0</v>
      </c>
      <c r="CN68" s="47">
        <v>2</v>
      </c>
      <c r="CO68" s="47">
        <v>3</v>
      </c>
      <c r="CP68" s="47">
        <v>1</v>
      </c>
      <c r="CQ68" s="47">
        <v>0</v>
      </c>
      <c r="CR68" s="47">
        <v>0</v>
      </c>
      <c r="CS68" s="25">
        <f t="shared" si="23"/>
        <v>6</v>
      </c>
      <c r="CT68" s="25"/>
      <c r="CU68" s="47">
        <v>0</v>
      </c>
      <c r="CV68" s="47">
        <v>0</v>
      </c>
      <c r="CW68" s="47">
        <v>0</v>
      </c>
      <c r="CX68" s="47">
        <v>0</v>
      </c>
      <c r="CY68" s="47">
        <v>0</v>
      </c>
      <c r="CZ68" s="47">
        <v>0</v>
      </c>
      <c r="DA68" s="26">
        <f t="shared" si="25"/>
        <v>0</v>
      </c>
      <c r="DB68" s="27"/>
      <c r="DC68" s="18">
        <v>17</v>
      </c>
      <c r="DD68" s="18">
        <v>51</v>
      </c>
      <c r="DE68" s="18">
        <v>36</v>
      </c>
      <c r="DF68" s="18">
        <v>16</v>
      </c>
      <c r="DG68" s="18">
        <v>11</v>
      </c>
      <c r="DH68" s="18">
        <v>9</v>
      </c>
      <c r="DI68" s="25">
        <f t="shared" si="27"/>
        <v>140</v>
      </c>
      <c r="DJ68" s="25"/>
      <c r="DK68" s="47">
        <v>1</v>
      </c>
      <c r="DL68" s="47">
        <v>4</v>
      </c>
      <c r="DM68" s="47">
        <v>2</v>
      </c>
      <c r="DN68" s="47">
        <v>2</v>
      </c>
      <c r="DO68" s="47">
        <v>2</v>
      </c>
      <c r="DP68" s="47">
        <v>4</v>
      </c>
      <c r="DQ68" s="25">
        <f t="shared" si="29"/>
        <v>15</v>
      </c>
      <c r="DR68" s="25"/>
      <c r="DS68" s="25"/>
      <c r="DT68" s="47">
        <v>0</v>
      </c>
      <c r="DU68" s="47">
        <v>0</v>
      </c>
      <c r="DV68" s="47">
        <v>0</v>
      </c>
      <c r="DW68" s="47">
        <v>0</v>
      </c>
      <c r="DX68" s="47">
        <v>0</v>
      </c>
      <c r="DY68" s="25">
        <f t="shared" si="31"/>
        <v>0</v>
      </c>
      <c r="DZ68" s="25"/>
      <c r="EA68" s="47">
        <v>0</v>
      </c>
      <c r="EB68" s="47">
        <v>1</v>
      </c>
      <c r="EC68" s="47">
        <v>1</v>
      </c>
      <c r="ED68" s="47">
        <v>0</v>
      </c>
      <c r="EE68" s="47">
        <v>0</v>
      </c>
      <c r="EF68" s="47">
        <v>1</v>
      </c>
      <c r="EG68" s="25">
        <f>SUM(DZ68:EF68)</f>
        <v>3</v>
      </c>
      <c r="EH68" s="25"/>
      <c r="EI68" s="18">
        <v>16</v>
      </c>
      <c r="EJ68" s="18">
        <v>46</v>
      </c>
      <c r="EK68" s="18">
        <v>33</v>
      </c>
      <c r="EL68" s="18">
        <v>14</v>
      </c>
      <c r="EM68" s="18">
        <v>9</v>
      </c>
      <c r="EN68" s="18">
        <v>4</v>
      </c>
      <c r="EO68" s="26">
        <f>SUM(EH68:EN68)</f>
        <v>122</v>
      </c>
      <c r="EP68" s="27"/>
      <c r="EQ68" s="47">
        <v>0</v>
      </c>
      <c r="ER68" s="47">
        <v>0</v>
      </c>
      <c r="ES68" s="47">
        <v>0</v>
      </c>
      <c r="ET68" s="47">
        <v>0</v>
      </c>
      <c r="EU68" s="47">
        <v>0</v>
      </c>
      <c r="EV68" s="47">
        <v>0</v>
      </c>
      <c r="EW68" s="26">
        <f>SUM(EP68:EV68)</f>
        <v>0</v>
      </c>
      <c r="EX68" s="27"/>
      <c r="EY68" s="47">
        <v>0</v>
      </c>
      <c r="EZ68" s="47">
        <v>0</v>
      </c>
      <c r="FA68" s="47">
        <v>0</v>
      </c>
      <c r="FB68" s="47">
        <v>0</v>
      </c>
      <c r="FC68" s="47">
        <v>0</v>
      </c>
      <c r="FD68" s="47">
        <v>0</v>
      </c>
      <c r="FE68" s="115">
        <f>SUM(EX68:FD68)</f>
        <v>0</v>
      </c>
      <c r="FF68" s="87">
        <v>0</v>
      </c>
      <c r="FG68" s="47">
        <v>0</v>
      </c>
      <c r="FH68" s="47">
        <v>14</v>
      </c>
      <c r="FI68" s="47">
        <v>13</v>
      </c>
      <c r="FJ68" s="47">
        <v>16</v>
      </c>
      <c r="FK68" s="47">
        <v>27</v>
      </c>
      <c r="FL68" s="47">
        <v>13</v>
      </c>
      <c r="FM68" s="25">
        <f>SUM(FF68:FL68)</f>
        <v>83</v>
      </c>
      <c r="FN68" s="47">
        <v>0</v>
      </c>
      <c r="FO68" s="47">
        <v>0</v>
      </c>
      <c r="FP68" s="47">
        <v>10</v>
      </c>
      <c r="FQ68" s="47">
        <v>8</v>
      </c>
      <c r="FR68" s="47">
        <v>13</v>
      </c>
      <c r="FS68" s="47">
        <v>24</v>
      </c>
      <c r="FT68" s="47">
        <v>8</v>
      </c>
      <c r="FU68" s="25">
        <f>SUM(FN68:FT68)</f>
        <v>63</v>
      </c>
      <c r="FV68" s="25"/>
      <c r="FW68" s="25"/>
      <c r="FX68" s="47">
        <v>4</v>
      </c>
      <c r="FY68" s="47">
        <v>3</v>
      </c>
      <c r="FZ68" s="47">
        <v>3</v>
      </c>
      <c r="GA68" s="47">
        <v>3</v>
      </c>
      <c r="GB68" s="47">
        <v>2</v>
      </c>
      <c r="GC68" s="26">
        <f>SUM(FV68:GB68)</f>
        <v>15</v>
      </c>
      <c r="GD68" s="68"/>
      <c r="GE68" s="18"/>
      <c r="GF68" s="47">
        <v>0</v>
      </c>
      <c r="GG68" s="47">
        <v>2</v>
      </c>
      <c r="GH68" s="47">
        <v>0</v>
      </c>
      <c r="GI68" s="47">
        <v>0</v>
      </c>
      <c r="GJ68" s="47">
        <v>3</v>
      </c>
      <c r="GK68" s="115">
        <f>SUM(GD68:GJ68)</f>
        <v>5</v>
      </c>
      <c r="GL68" s="68">
        <f t="shared" si="49"/>
        <v>0</v>
      </c>
      <c r="GM68" s="68">
        <f t="shared" si="122"/>
        <v>36</v>
      </c>
      <c r="GN68" s="68">
        <f t="shared" si="123"/>
        <v>132</v>
      </c>
      <c r="GO68" s="68">
        <f t="shared" si="124"/>
        <v>110</v>
      </c>
      <c r="GP68" s="68">
        <f t="shared" si="125"/>
        <v>65</v>
      </c>
      <c r="GQ68" s="68">
        <f t="shared" si="126"/>
        <v>61</v>
      </c>
      <c r="GR68" s="68">
        <f t="shared" si="127"/>
        <v>37</v>
      </c>
      <c r="GS68" s="26">
        <f>SUM(GL68:GR68)</f>
        <v>441</v>
      </c>
    </row>
    <row r="69" spans="1:201" s="12" customFormat="1" ht="18" customHeight="1">
      <c r="A69" s="17" t="s">
        <v>78</v>
      </c>
      <c r="B69" s="27"/>
      <c r="C69" s="18">
        <f t="shared" si="43"/>
        <v>4</v>
      </c>
      <c r="D69" s="18">
        <f t="shared" si="117"/>
        <v>0</v>
      </c>
      <c r="E69" s="18">
        <f t="shared" si="118"/>
        <v>0</v>
      </c>
      <c r="F69" s="18">
        <f t="shared" si="119"/>
        <v>0</v>
      </c>
      <c r="G69" s="18">
        <f t="shared" si="120"/>
        <v>0</v>
      </c>
      <c r="H69" s="18">
        <f t="shared" si="121"/>
        <v>0</v>
      </c>
      <c r="I69" s="26">
        <f t="shared" si="1"/>
        <v>4</v>
      </c>
      <c r="J69" s="27"/>
      <c r="K69" s="18">
        <v>2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25">
        <f t="shared" si="3"/>
        <v>2</v>
      </c>
      <c r="R69" s="25"/>
      <c r="S69" s="18">
        <v>2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27">
        <f t="shared" si="5"/>
        <v>2</v>
      </c>
      <c r="Z69" s="25"/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27">
        <f t="shared" si="7"/>
        <v>0</v>
      </c>
      <c r="AH69" s="25"/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27">
        <f t="shared" si="9"/>
        <v>0</v>
      </c>
      <c r="AP69" s="25"/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27">
        <f t="shared" si="11"/>
        <v>0</v>
      </c>
      <c r="AX69" s="25"/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27">
        <f t="shared" si="13"/>
        <v>0</v>
      </c>
      <c r="BF69" s="25"/>
      <c r="BG69" s="47">
        <v>0</v>
      </c>
      <c r="BH69" s="47">
        <v>0</v>
      </c>
      <c r="BI69" s="47">
        <v>0</v>
      </c>
      <c r="BJ69" s="47">
        <v>0</v>
      </c>
      <c r="BK69" s="47">
        <v>0</v>
      </c>
      <c r="BL69" s="47">
        <v>0</v>
      </c>
      <c r="BM69" s="27">
        <f t="shared" si="15"/>
        <v>0</v>
      </c>
      <c r="BN69" s="25"/>
      <c r="BO69" s="18"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26">
        <f t="shared" si="17"/>
        <v>0</v>
      </c>
      <c r="BV69" s="27"/>
      <c r="BW69" s="47">
        <v>0</v>
      </c>
      <c r="BX69" s="47">
        <v>0</v>
      </c>
      <c r="BY69" s="47">
        <v>0</v>
      </c>
      <c r="BZ69" s="47">
        <v>0</v>
      </c>
      <c r="CA69" s="47">
        <v>0</v>
      </c>
      <c r="CB69" s="47">
        <v>0</v>
      </c>
      <c r="CC69" s="25">
        <f t="shared" si="19"/>
        <v>0</v>
      </c>
      <c r="CD69" s="25"/>
      <c r="CE69" s="47">
        <v>0</v>
      </c>
      <c r="CF69" s="47">
        <v>0</v>
      </c>
      <c r="CG69" s="47">
        <v>0</v>
      </c>
      <c r="CH69" s="47">
        <v>0</v>
      </c>
      <c r="CI69" s="47">
        <v>0</v>
      </c>
      <c r="CJ69" s="47">
        <v>0</v>
      </c>
      <c r="CK69" s="25">
        <f t="shared" si="21"/>
        <v>0</v>
      </c>
      <c r="CL69" s="25"/>
      <c r="CM69" s="47">
        <v>0</v>
      </c>
      <c r="CN69" s="47">
        <v>0</v>
      </c>
      <c r="CO69" s="47">
        <v>0</v>
      </c>
      <c r="CP69" s="47">
        <v>0</v>
      </c>
      <c r="CQ69" s="47">
        <v>0</v>
      </c>
      <c r="CR69" s="47">
        <v>0</v>
      </c>
      <c r="CS69" s="25">
        <f t="shared" si="23"/>
        <v>0</v>
      </c>
      <c r="CT69" s="25"/>
      <c r="CU69" s="47">
        <v>0</v>
      </c>
      <c r="CV69" s="47">
        <v>0</v>
      </c>
      <c r="CW69" s="47">
        <v>0</v>
      </c>
      <c r="CX69" s="47">
        <v>0</v>
      </c>
      <c r="CY69" s="47">
        <v>0</v>
      </c>
      <c r="CZ69" s="47">
        <v>0</v>
      </c>
      <c r="DA69" s="26">
        <f t="shared" si="25"/>
        <v>0</v>
      </c>
      <c r="DB69" s="27"/>
      <c r="DC69" s="18">
        <v>2</v>
      </c>
      <c r="DD69" s="18">
        <v>0</v>
      </c>
      <c r="DE69" s="18">
        <v>0</v>
      </c>
      <c r="DF69" s="18">
        <v>0</v>
      </c>
      <c r="DG69" s="18">
        <v>0</v>
      </c>
      <c r="DH69" s="18">
        <v>0</v>
      </c>
      <c r="DI69" s="25">
        <f t="shared" si="27"/>
        <v>2</v>
      </c>
      <c r="DJ69" s="25"/>
      <c r="DK69" s="47">
        <v>0</v>
      </c>
      <c r="DL69" s="47">
        <v>0</v>
      </c>
      <c r="DM69" s="47">
        <v>0</v>
      </c>
      <c r="DN69" s="47">
        <v>0</v>
      </c>
      <c r="DO69" s="47">
        <v>0</v>
      </c>
      <c r="DP69" s="47">
        <v>0</v>
      </c>
      <c r="DQ69" s="25">
        <f t="shared" si="29"/>
        <v>0</v>
      </c>
      <c r="DR69" s="25"/>
      <c r="DS69" s="25"/>
      <c r="DT69" s="47">
        <v>0</v>
      </c>
      <c r="DU69" s="47">
        <v>0</v>
      </c>
      <c r="DV69" s="47">
        <v>0</v>
      </c>
      <c r="DW69" s="47">
        <v>0</v>
      </c>
      <c r="DX69" s="47">
        <v>0</v>
      </c>
      <c r="DY69" s="25">
        <f t="shared" si="31"/>
        <v>0</v>
      </c>
      <c r="DZ69" s="25"/>
      <c r="EA69" s="47">
        <v>0</v>
      </c>
      <c r="EB69" s="47">
        <v>0</v>
      </c>
      <c r="EC69" s="47">
        <v>0</v>
      </c>
      <c r="ED69" s="47">
        <v>0</v>
      </c>
      <c r="EE69" s="47">
        <v>0</v>
      </c>
      <c r="EF69" s="47">
        <v>0</v>
      </c>
      <c r="EG69" s="25">
        <f>SUM(DZ69:EF69)</f>
        <v>0</v>
      </c>
      <c r="EH69" s="25"/>
      <c r="EI69" s="18">
        <v>2</v>
      </c>
      <c r="EJ69" s="18">
        <v>0</v>
      </c>
      <c r="EK69" s="18">
        <v>0</v>
      </c>
      <c r="EL69" s="18">
        <v>0</v>
      </c>
      <c r="EM69" s="18">
        <v>0</v>
      </c>
      <c r="EN69" s="18">
        <v>0</v>
      </c>
      <c r="EO69" s="26">
        <f>SUM(EH69:EN69)</f>
        <v>2</v>
      </c>
      <c r="EP69" s="27"/>
      <c r="EQ69" s="47">
        <v>0</v>
      </c>
      <c r="ER69" s="47">
        <v>0</v>
      </c>
      <c r="ES69" s="47">
        <v>0</v>
      </c>
      <c r="ET69" s="47">
        <v>0</v>
      </c>
      <c r="EU69" s="47">
        <v>0</v>
      </c>
      <c r="EV69" s="47">
        <v>0</v>
      </c>
      <c r="EW69" s="26">
        <f>SUM(EP69:EV69)</f>
        <v>0</v>
      </c>
      <c r="EX69" s="27"/>
      <c r="EY69" s="47">
        <v>0</v>
      </c>
      <c r="EZ69" s="47">
        <v>0</v>
      </c>
      <c r="FA69" s="47">
        <v>0</v>
      </c>
      <c r="FB69" s="47">
        <v>0</v>
      </c>
      <c r="FC69" s="47">
        <v>0</v>
      </c>
      <c r="FD69" s="47">
        <v>0</v>
      </c>
      <c r="FE69" s="115">
        <f>SUM(EX69:FD69)</f>
        <v>0</v>
      </c>
      <c r="FF69" s="87">
        <v>0</v>
      </c>
      <c r="FG69" s="47">
        <v>0</v>
      </c>
      <c r="FH69" s="47">
        <v>0</v>
      </c>
      <c r="FI69" s="47">
        <v>0</v>
      </c>
      <c r="FJ69" s="47">
        <v>1</v>
      </c>
      <c r="FK69" s="47">
        <v>0</v>
      </c>
      <c r="FL69" s="47">
        <v>1</v>
      </c>
      <c r="FM69" s="25">
        <f>SUM(FF69:FL69)</f>
        <v>2</v>
      </c>
      <c r="FN69" s="47">
        <v>0</v>
      </c>
      <c r="FO69" s="47">
        <v>0</v>
      </c>
      <c r="FP69" s="47">
        <v>0</v>
      </c>
      <c r="FQ69" s="47">
        <v>0</v>
      </c>
      <c r="FR69" s="47">
        <v>1</v>
      </c>
      <c r="FS69" s="47">
        <v>0</v>
      </c>
      <c r="FT69" s="47">
        <v>1</v>
      </c>
      <c r="FU69" s="25">
        <f>SUM(FN69:FT69)</f>
        <v>2</v>
      </c>
      <c r="FV69" s="25"/>
      <c r="FW69" s="25"/>
      <c r="FX69" s="47">
        <v>0</v>
      </c>
      <c r="FY69" s="47">
        <v>0</v>
      </c>
      <c r="FZ69" s="47">
        <v>0</v>
      </c>
      <c r="GA69" s="47">
        <v>0</v>
      </c>
      <c r="GB69" s="47">
        <v>0</v>
      </c>
      <c r="GC69" s="26">
        <f>SUM(FV69:GB69)</f>
        <v>0</v>
      </c>
      <c r="GD69" s="68"/>
      <c r="GE69" s="18"/>
      <c r="GF69" s="47">
        <v>0</v>
      </c>
      <c r="GG69" s="47">
        <v>0</v>
      </c>
      <c r="GH69" s="47">
        <v>0</v>
      </c>
      <c r="GI69" s="47">
        <v>0</v>
      </c>
      <c r="GJ69" s="47">
        <v>0</v>
      </c>
      <c r="GK69" s="115">
        <f>SUM(GD69:GJ69)</f>
        <v>0</v>
      </c>
      <c r="GL69" s="68">
        <f t="shared" si="49"/>
        <v>0</v>
      </c>
      <c r="GM69" s="68">
        <f t="shared" si="122"/>
        <v>4</v>
      </c>
      <c r="GN69" s="68">
        <f t="shared" si="123"/>
        <v>0</v>
      </c>
      <c r="GO69" s="68">
        <f t="shared" si="124"/>
        <v>0</v>
      </c>
      <c r="GP69" s="68">
        <f t="shared" si="125"/>
        <v>1</v>
      </c>
      <c r="GQ69" s="68">
        <f t="shared" si="126"/>
        <v>0</v>
      </c>
      <c r="GR69" s="68">
        <f t="shared" si="127"/>
        <v>1</v>
      </c>
      <c r="GS69" s="26">
        <f>SUM(GL69:GR69)</f>
        <v>6</v>
      </c>
    </row>
    <row r="70" spans="1:201" s="12" customFormat="1" ht="18" customHeight="1">
      <c r="A70" s="17" t="s">
        <v>79</v>
      </c>
      <c r="B70" s="27"/>
      <c r="C70" s="18">
        <f t="shared" si="43"/>
        <v>65</v>
      </c>
      <c r="D70" s="18">
        <f t="shared" si="117"/>
        <v>117</v>
      </c>
      <c r="E70" s="18">
        <f t="shared" si="118"/>
        <v>83</v>
      </c>
      <c r="F70" s="18">
        <f t="shared" si="119"/>
        <v>89</v>
      </c>
      <c r="G70" s="18">
        <f t="shared" si="120"/>
        <v>67</v>
      </c>
      <c r="H70" s="18">
        <f t="shared" si="121"/>
        <v>50</v>
      </c>
      <c r="I70" s="26">
        <f t="shared" si="1"/>
        <v>471</v>
      </c>
      <c r="J70" s="27"/>
      <c r="K70" s="18">
        <v>33</v>
      </c>
      <c r="L70" s="18">
        <v>57</v>
      </c>
      <c r="M70" s="18">
        <v>39</v>
      </c>
      <c r="N70" s="18">
        <v>37</v>
      </c>
      <c r="O70" s="18">
        <v>31</v>
      </c>
      <c r="P70" s="18">
        <v>23</v>
      </c>
      <c r="Q70" s="25">
        <f t="shared" si="3"/>
        <v>220</v>
      </c>
      <c r="R70" s="25"/>
      <c r="S70" s="18">
        <v>17</v>
      </c>
      <c r="T70" s="18">
        <v>20</v>
      </c>
      <c r="U70" s="18">
        <v>11</v>
      </c>
      <c r="V70" s="18">
        <v>13</v>
      </c>
      <c r="W70" s="18">
        <v>10</v>
      </c>
      <c r="X70" s="18">
        <v>12</v>
      </c>
      <c r="Y70" s="27">
        <f t="shared" si="5"/>
        <v>83</v>
      </c>
      <c r="Z70" s="25"/>
      <c r="AA70" s="18">
        <v>0</v>
      </c>
      <c r="AB70" s="18">
        <v>0</v>
      </c>
      <c r="AC70" s="18">
        <v>0</v>
      </c>
      <c r="AD70" s="18">
        <v>3</v>
      </c>
      <c r="AE70" s="18">
        <v>9</v>
      </c>
      <c r="AF70" s="18">
        <v>8</v>
      </c>
      <c r="AG70" s="27">
        <f t="shared" si="7"/>
        <v>20</v>
      </c>
      <c r="AH70" s="25"/>
      <c r="AI70" s="47">
        <v>0</v>
      </c>
      <c r="AJ70" s="47">
        <v>0</v>
      </c>
      <c r="AK70" s="47">
        <v>0</v>
      </c>
      <c r="AL70" s="47">
        <v>0</v>
      </c>
      <c r="AM70" s="47">
        <v>1</v>
      </c>
      <c r="AN70" s="47">
        <v>0</v>
      </c>
      <c r="AO70" s="27">
        <f t="shared" si="9"/>
        <v>1</v>
      </c>
      <c r="AP70" s="25"/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27">
        <f t="shared" si="11"/>
        <v>0</v>
      </c>
      <c r="AX70" s="25"/>
      <c r="AY70" s="47">
        <v>16</v>
      </c>
      <c r="AZ70" s="47">
        <v>33</v>
      </c>
      <c r="BA70" s="47">
        <v>27</v>
      </c>
      <c r="BB70" s="47">
        <v>21</v>
      </c>
      <c r="BC70" s="47">
        <v>10</v>
      </c>
      <c r="BD70" s="47">
        <v>3</v>
      </c>
      <c r="BE70" s="27">
        <f t="shared" si="13"/>
        <v>110</v>
      </c>
      <c r="BF70" s="25"/>
      <c r="BG70" s="47">
        <v>0</v>
      </c>
      <c r="BH70" s="47">
        <v>1</v>
      </c>
      <c r="BI70" s="47">
        <v>1</v>
      </c>
      <c r="BJ70" s="47">
        <v>0</v>
      </c>
      <c r="BK70" s="47">
        <v>0</v>
      </c>
      <c r="BL70" s="47">
        <v>0</v>
      </c>
      <c r="BM70" s="27">
        <f t="shared" si="15"/>
        <v>2</v>
      </c>
      <c r="BN70" s="25"/>
      <c r="BO70" s="18">
        <v>0</v>
      </c>
      <c r="BP70" s="18">
        <v>3</v>
      </c>
      <c r="BQ70" s="18">
        <v>0</v>
      </c>
      <c r="BR70" s="18">
        <v>0</v>
      </c>
      <c r="BS70" s="18">
        <v>1</v>
      </c>
      <c r="BT70" s="18">
        <v>0</v>
      </c>
      <c r="BU70" s="26">
        <f t="shared" si="17"/>
        <v>4</v>
      </c>
      <c r="BV70" s="27"/>
      <c r="BW70" s="47">
        <v>2</v>
      </c>
      <c r="BX70" s="47">
        <v>8</v>
      </c>
      <c r="BY70" s="47">
        <v>7</v>
      </c>
      <c r="BZ70" s="47">
        <v>12</v>
      </c>
      <c r="CA70" s="47">
        <v>9</v>
      </c>
      <c r="CB70" s="47">
        <v>6</v>
      </c>
      <c r="CC70" s="25">
        <f t="shared" si="19"/>
        <v>44</v>
      </c>
      <c r="CD70" s="25"/>
      <c r="CE70" s="47">
        <v>2</v>
      </c>
      <c r="CF70" s="47">
        <v>8</v>
      </c>
      <c r="CG70" s="47">
        <v>7</v>
      </c>
      <c r="CH70" s="47">
        <v>12</v>
      </c>
      <c r="CI70" s="47">
        <v>9</v>
      </c>
      <c r="CJ70" s="47">
        <v>6</v>
      </c>
      <c r="CK70" s="25">
        <f t="shared" si="21"/>
        <v>44</v>
      </c>
      <c r="CL70" s="25"/>
      <c r="CM70" s="47">
        <v>0</v>
      </c>
      <c r="CN70" s="47">
        <v>0</v>
      </c>
      <c r="CO70" s="47">
        <v>0</v>
      </c>
      <c r="CP70" s="47">
        <v>0</v>
      </c>
      <c r="CQ70" s="47">
        <v>0</v>
      </c>
      <c r="CR70" s="47">
        <v>0</v>
      </c>
      <c r="CS70" s="25">
        <f t="shared" si="23"/>
        <v>0</v>
      </c>
      <c r="CT70" s="25"/>
      <c r="CU70" s="47">
        <v>0</v>
      </c>
      <c r="CV70" s="47">
        <v>0</v>
      </c>
      <c r="CW70" s="47">
        <v>0</v>
      </c>
      <c r="CX70" s="47">
        <v>0</v>
      </c>
      <c r="CY70" s="47">
        <v>0</v>
      </c>
      <c r="CZ70" s="47">
        <v>0</v>
      </c>
      <c r="DA70" s="26">
        <f t="shared" si="25"/>
        <v>0</v>
      </c>
      <c r="DB70" s="27"/>
      <c r="DC70" s="18">
        <v>30</v>
      </c>
      <c r="DD70" s="18">
        <v>49</v>
      </c>
      <c r="DE70" s="18">
        <v>37</v>
      </c>
      <c r="DF70" s="18">
        <v>36</v>
      </c>
      <c r="DG70" s="18">
        <v>25</v>
      </c>
      <c r="DH70" s="18">
        <v>20</v>
      </c>
      <c r="DI70" s="25">
        <f t="shared" si="27"/>
        <v>197</v>
      </c>
      <c r="DJ70" s="25"/>
      <c r="DK70" s="47">
        <v>1</v>
      </c>
      <c r="DL70" s="47">
        <v>1</v>
      </c>
      <c r="DM70" s="47">
        <v>1</v>
      </c>
      <c r="DN70" s="47">
        <v>6</v>
      </c>
      <c r="DO70" s="47">
        <v>2</v>
      </c>
      <c r="DP70" s="47">
        <v>4</v>
      </c>
      <c r="DQ70" s="25">
        <f t="shared" si="29"/>
        <v>15</v>
      </c>
      <c r="DR70" s="25"/>
      <c r="DS70" s="25"/>
      <c r="DT70" s="47">
        <v>0</v>
      </c>
      <c r="DU70" s="47">
        <v>0</v>
      </c>
      <c r="DV70" s="47">
        <v>0</v>
      </c>
      <c r="DW70" s="47">
        <v>0</v>
      </c>
      <c r="DX70" s="47">
        <v>0</v>
      </c>
      <c r="DY70" s="25">
        <f t="shared" si="31"/>
        <v>0</v>
      </c>
      <c r="DZ70" s="25"/>
      <c r="EA70" s="47">
        <v>0</v>
      </c>
      <c r="EB70" s="47">
        <v>0</v>
      </c>
      <c r="EC70" s="47">
        <v>0</v>
      </c>
      <c r="ED70" s="47">
        <v>0</v>
      </c>
      <c r="EE70" s="47">
        <v>0</v>
      </c>
      <c r="EF70" s="47">
        <v>0</v>
      </c>
      <c r="EG70" s="25">
        <f>SUM(DZ70:EF70)</f>
        <v>0</v>
      </c>
      <c r="EH70" s="25"/>
      <c r="EI70" s="18">
        <v>29</v>
      </c>
      <c r="EJ70" s="18">
        <v>48</v>
      </c>
      <c r="EK70" s="18">
        <v>36</v>
      </c>
      <c r="EL70" s="18">
        <v>30</v>
      </c>
      <c r="EM70" s="18">
        <v>23</v>
      </c>
      <c r="EN70" s="18">
        <v>16</v>
      </c>
      <c r="EO70" s="26">
        <f>SUM(EH70:EN70)</f>
        <v>182</v>
      </c>
      <c r="EP70" s="27"/>
      <c r="EQ70" s="47">
        <v>0</v>
      </c>
      <c r="ER70" s="47">
        <v>1</v>
      </c>
      <c r="ES70" s="47">
        <v>0</v>
      </c>
      <c r="ET70" s="47">
        <v>2</v>
      </c>
      <c r="EU70" s="47">
        <v>1</v>
      </c>
      <c r="EV70" s="47">
        <v>1</v>
      </c>
      <c r="EW70" s="26">
        <f>SUM(EP70:EV70)</f>
        <v>5</v>
      </c>
      <c r="EX70" s="27"/>
      <c r="EY70" s="47">
        <v>0</v>
      </c>
      <c r="EZ70" s="47">
        <v>2</v>
      </c>
      <c r="FA70" s="47">
        <v>0</v>
      </c>
      <c r="FB70" s="47">
        <v>2</v>
      </c>
      <c r="FC70" s="47">
        <v>1</v>
      </c>
      <c r="FD70" s="47">
        <v>0</v>
      </c>
      <c r="FE70" s="115">
        <f>SUM(EX70:FD70)</f>
        <v>5</v>
      </c>
      <c r="FF70" s="87">
        <v>0</v>
      </c>
      <c r="FG70" s="47">
        <v>0</v>
      </c>
      <c r="FH70" s="47">
        <v>7</v>
      </c>
      <c r="FI70" s="47">
        <v>9</v>
      </c>
      <c r="FJ70" s="47">
        <v>30</v>
      </c>
      <c r="FK70" s="47">
        <v>34</v>
      </c>
      <c r="FL70" s="47">
        <v>23</v>
      </c>
      <c r="FM70" s="25">
        <f>SUM(FF70:FL70)</f>
        <v>103</v>
      </c>
      <c r="FN70" s="47">
        <v>0</v>
      </c>
      <c r="FO70" s="47">
        <v>0</v>
      </c>
      <c r="FP70" s="47">
        <v>6</v>
      </c>
      <c r="FQ70" s="47">
        <v>9</v>
      </c>
      <c r="FR70" s="47">
        <v>29</v>
      </c>
      <c r="FS70" s="47">
        <v>34</v>
      </c>
      <c r="FT70" s="47">
        <v>18</v>
      </c>
      <c r="FU70" s="25">
        <f>SUM(FN70:FT70)</f>
        <v>96</v>
      </c>
      <c r="FV70" s="25"/>
      <c r="FW70" s="25"/>
      <c r="FX70" s="47">
        <v>0</v>
      </c>
      <c r="FY70" s="47">
        <v>0</v>
      </c>
      <c r="FZ70" s="47">
        <v>1</v>
      </c>
      <c r="GA70" s="47">
        <v>0</v>
      </c>
      <c r="GB70" s="47">
        <v>0</v>
      </c>
      <c r="GC70" s="26">
        <f>SUM(FV70:GB70)</f>
        <v>1</v>
      </c>
      <c r="GD70" s="68"/>
      <c r="GE70" s="18"/>
      <c r="GF70" s="47">
        <v>1</v>
      </c>
      <c r="GG70" s="47">
        <v>0</v>
      </c>
      <c r="GH70" s="47">
        <v>0</v>
      </c>
      <c r="GI70" s="47">
        <v>0</v>
      </c>
      <c r="GJ70" s="47">
        <v>5</v>
      </c>
      <c r="GK70" s="115">
        <f>SUM(GD70:GJ70)</f>
        <v>6</v>
      </c>
      <c r="GL70" s="68">
        <f t="shared" si="49"/>
        <v>0</v>
      </c>
      <c r="GM70" s="68">
        <f t="shared" si="122"/>
        <v>65</v>
      </c>
      <c r="GN70" s="68">
        <f t="shared" si="123"/>
        <v>124</v>
      </c>
      <c r="GO70" s="68">
        <f t="shared" si="124"/>
        <v>92</v>
      </c>
      <c r="GP70" s="68">
        <f t="shared" si="125"/>
        <v>119</v>
      </c>
      <c r="GQ70" s="68">
        <f t="shared" si="126"/>
        <v>101</v>
      </c>
      <c r="GR70" s="68">
        <f t="shared" si="127"/>
        <v>73</v>
      </c>
      <c r="GS70" s="26">
        <f>SUM(GL70:GR70)</f>
        <v>574</v>
      </c>
    </row>
    <row r="71" spans="1:201" s="12" customFormat="1" ht="18" customHeight="1">
      <c r="A71" s="17" t="s">
        <v>80</v>
      </c>
      <c r="B71" s="27"/>
      <c r="C71" s="18">
        <f t="shared" si="43"/>
        <v>0</v>
      </c>
      <c r="D71" s="18">
        <f t="shared" si="117"/>
        <v>6</v>
      </c>
      <c r="E71" s="18">
        <f t="shared" si="118"/>
        <v>0</v>
      </c>
      <c r="F71" s="18">
        <f t="shared" si="119"/>
        <v>0</v>
      </c>
      <c r="G71" s="18">
        <f t="shared" si="120"/>
        <v>0</v>
      </c>
      <c r="H71" s="18">
        <f t="shared" si="121"/>
        <v>0</v>
      </c>
      <c r="I71" s="26">
        <f>SUM(B71:H71)</f>
        <v>6</v>
      </c>
      <c r="J71" s="27"/>
      <c r="K71" s="18">
        <v>0</v>
      </c>
      <c r="L71" s="18">
        <v>6</v>
      </c>
      <c r="M71" s="18">
        <v>0</v>
      </c>
      <c r="N71" s="18">
        <v>0</v>
      </c>
      <c r="O71" s="18">
        <v>0</v>
      </c>
      <c r="P71" s="18">
        <v>0</v>
      </c>
      <c r="Q71" s="25">
        <f>SUM(J71:P71)</f>
        <v>6</v>
      </c>
      <c r="R71" s="25"/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27">
        <f>SUM(R71:X71)</f>
        <v>0</v>
      </c>
      <c r="Z71" s="25"/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27">
        <f>SUM(Z71:AF71)</f>
        <v>0</v>
      </c>
      <c r="AH71" s="25"/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27">
        <f>SUM(AH71:AN71)</f>
        <v>0</v>
      </c>
      <c r="AP71" s="25"/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27">
        <f>SUM(AP71:AV71)</f>
        <v>0</v>
      </c>
      <c r="AX71" s="25"/>
      <c r="AY71" s="47">
        <v>0</v>
      </c>
      <c r="AZ71" s="47">
        <v>6</v>
      </c>
      <c r="BA71" s="47">
        <v>0</v>
      </c>
      <c r="BB71" s="47">
        <v>0</v>
      </c>
      <c r="BC71" s="47">
        <v>0</v>
      </c>
      <c r="BD71" s="47">
        <v>0</v>
      </c>
      <c r="BE71" s="27">
        <f>SUM(AX71:BD71)</f>
        <v>6</v>
      </c>
      <c r="BF71" s="25"/>
      <c r="BG71" s="47">
        <v>0</v>
      </c>
      <c r="BH71" s="47">
        <v>0</v>
      </c>
      <c r="BI71" s="47">
        <v>0</v>
      </c>
      <c r="BJ71" s="47">
        <v>0</v>
      </c>
      <c r="BK71" s="47">
        <v>0</v>
      </c>
      <c r="BL71" s="47">
        <v>0</v>
      </c>
      <c r="BM71" s="27">
        <f>SUM(BF71:BL71)</f>
        <v>0</v>
      </c>
      <c r="BN71" s="25"/>
      <c r="BO71" s="18">
        <v>0</v>
      </c>
      <c r="BP71" s="18">
        <v>0</v>
      </c>
      <c r="BQ71" s="18">
        <v>0</v>
      </c>
      <c r="BR71" s="18">
        <v>0</v>
      </c>
      <c r="BS71" s="18">
        <v>0</v>
      </c>
      <c r="BT71" s="18">
        <v>0</v>
      </c>
      <c r="BU71" s="26">
        <f>SUM(BN71:BT71)</f>
        <v>0</v>
      </c>
      <c r="BV71" s="27"/>
      <c r="BW71" s="47">
        <v>0</v>
      </c>
      <c r="BX71" s="47">
        <v>0</v>
      </c>
      <c r="BY71" s="47">
        <v>0</v>
      </c>
      <c r="BZ71" s="47">
        <v>0</v>
      </c>
      <c r="CA71" s="47">
        <v>0</v>
      </c>
      <c r="CB71" s="47">
        <v>0</v>
      </c>
      <c r="CC71" s="25">
        <f>SUM(BV71:CB71)</f>
        <v>0</v>
      </c>
      <c r="CD71" s="25"/>
      <c r="CE71" s="47">
        <v>0</v>
      </c>
      <c r="CF71" s="47">
        <v>0</v>
      </c>
      <c r="CG71" s="47">
        <v>0</v>
      </c>
      <c r="CH71" s="47">
        <v>0</v>
      </c>
      <c r="CI71" s="47">
        <v>0</v>
      </c>
      <c r="CJ71" s="47">
        <v>0</v>
      </c>
      <c r="CK71" s="25">
        <f>SUM(CD71:CJ71)</f>
        <v>0</v>
      </c>
      <c r="CL71" s="25"/>
      <c r="CM71" s="47">
        <v>0</v>
      </c>
      <c r="CN71" s="47">
        <v>0</v>
      </c>
      <c r="CO71" s="47">
        <v>0</v>
      </c>
      <c r="CP71" s="47">
        <v>0</v>
      </c>
      <c r="CQ71" s="47">
        <v>0</v>
      </c>
      <c r="CR71" s="47">
        <v>0</v>
      </c>
      <c r="CS71" s="25">
        <f>SUM(CL71:CR71)</f>
        <v>0</v>
      </c>
      <c r="CT71" s="25"/>
      <c r="CU71" s="47">
        <v>0</v>
      </c>
      <c r="CV71" s="47">
        <v>0</v>
      </c>
      <c r="CW71" s="47">
        <v>0</v>
      </c>
      <c r="CX71" s="47">
        <v>0</v>
      </c>
      <c r="CY71" s="47">
        <v>0</v>
      </c>
      <c r="CZ71" s="47">
        <v>0</v>
      </c>
      <c r="DA71" s="26">
        <f>SUM(CT71:CZ71)</f>
        <v>0</v>
      </c>
      <c r="DB71" s="27"/>
      <c r="DC71" s="18">
        <v>0</v>
      </c>
      <c r="DD71" s="18">
        <v>0</v>
      </c>
      <c r="DE71" s="18">
        <v>0</v>
      </c>
      <c r="DF71" s="18">
        <v>0</v>
      </c>
      <c r="DG71" s="18">
        <v>0</v>
      </c>
      <c r="DH71" s="18">
        <v>0</v>
      </c>
      <c r="DI71" s="25">
        <f>SUM(DB71:DH71)</f>
        <v>0</v>
      </c>
      <c r="DJ71" s="25"/>
      <c r="DK71" s="47">
        <v>0</v>
      </c>
      <c r="DL71" s="47">
        <v>0</v>
      </c>
      <c r="DM71" s="47">
        <v>0</v>
      </c>
      <c r="DN71" s="47">
        <v>0</v>
      </c>
      <c r="DO71" s="47">
        <v>0</v>
      </c>
      <c r="DP71" s="47">
        <v>0</v>
      </c>
      <c r="DQ71" s="25">
        <f>SUM(DJ71:DP71)</f>
        <v>0</v>
      </c>
      <c r="DR71" s="25"/>
      <c r="DS71" s="25"/>
      <c r="DT71" s="47">
        <v>0</v>
      </c>
      <c r="DU71" s="47">
        <v>0</v>
      </c>
      <c r="DV71" s="47">
        <v>0</v>
      </c>
      <c r="DW71" s="47">
        <v>0</v>
      </c>
      <c r="DX71" s="47">
        <v>0</v>
      </c>
      <c r="DY71" s="25">
        <f>SUM(DR71:DX71)</f>
        <v>0</v>
      </c>
      <c r="DZ71" s="25"/>
      <c r="EA71" s="47">
        <v>0</v>
      </c>
      <c r="EB71" s="47">
        <v>0</v>
      </c>
      <c r="EC71" s="47">
        <v>0</v>
      </c>
      <c r="ED71" s="47">
        <v>0</v>
      </c>
      <c r="EE71" s="47">
        <v>0</v>
      </c>
      <c r="EF71" s="47">
        <v>0</v>
      </c>
      <c r="EG71" s="25">
        <f>SUM(DZ71:EF71)</f>
        <v>0</v>
      </c>
      <c r="EH71" s="25"/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26">
        <f>SUM(EH71:EN71)</f>
        <v>0</v>
      </c>
      <c r="EP71" s="27"/>
      <c r="EQ71" s="47">
        <v>0</v>
      </c>
      <c r="ER71" s="47">
        <v>0</v>
      </c>
      <c r="ES71" s="47">
        <v>0</v>
      </c>
      <c r="ET71" s="47">
        <v>0</v>
      </c>
      <c r="EU71" s="47">
        <v>0</v>
      </c>
      <c r="EV71" s="47">
        <v>0</v>
      </c>
      <c r="EW71" s="26">
        <f>SUM(EP71:EV71)</f>
        <v>0</v>
      </c>
      <c r="EX71" s="27"/>
      <c r="EY71" s="47">
        <v>0</v>
      </c>
      <c r="EZ71" s="47">
        <v>0</v>
      </c>
      <c r="FA71" s="47">
        <v>0</v>
      </c>
      <c r="FB71" s="47">
        <v>0</v>
      </c>
      <c r="FC71" s="47">
        <v>0</v>
      </c>
      <c r="FD71" s="47">
        <v>0</v>
      </c>
      <c r="FE71" s="115">
        <f>SUM(EX71:FD71)</f>
        <v>0</v>
      </c>
      <c r="FF71" s="87">
        <v>0</v>
      </c>
      <c r="FG71" s="47">
        <v>0</v>
      </c>
      <c r="FH71" s="47">
        <v>0</v>
      </c>
      <c r="FI71" s="47">
        <v>1</v>
      </c>
      <c r="FJ71" s="47">
        <v>1</v>
      </c>
      <c r="FK71" s="47">
        <v>0</v>
      </c>
      <c r="FL71" s="47">
        <v>0</v>
      </c>
      <c r="FM71" s="25">
        <f>SUM(FF71:FL71)</f>
        <v>2</v>
      </c>
      <c r="FN71" s="47">
        <v>0</v>
      </c>
      <c r="FO71" s="47">
        <v>0</v>
      </c>
      <c r="FP71" s="47">
        <v>0</v>
      </c>
      <c r="FQ71" s="47">
        <v>1</v>
      </c>
      <c r="FR71" s="47">
        <v>1</v>
      </c>
      <c r="FS71" s="47">
        <v>0</v>
      </c>
      <c r="FT71" s="47">
        <v>0</v>
      </c>
      <c r="FU71" s="25">
        <f>SUM(FN71:FT71)</f>
        <v>2</v>
      </c>
      <c r="FV71" s="25"/>
      <c r="FW71" s="25"/>
      <c r="FX71" s="47">
        <v>0</v>
      </c>
      <c r="FY71" s="47">
        <v>0</v>
      </c>
      <c r="FZ71" s="47">
        <v>0</v>
      </c>
      <c r="GA71" s="47">
        <v>0</v>
      </c>
      <c r="GB71" s="47">
        <v>0</v>
      </c>
      <c r="GC71" s="26">
        <f>SUM(FV71:GB71)</f>
        <v>0</v>
      </c>
      <c r="GD71" s="68"/>
      <c r="GE71" s="18"/>
      <c r="GF71" s="47">
        <v>0</v>
      </c>
      <c r="GG71" s="47">
        <v>0</v>
      </c>
      <c r="GH71" s="47">
        <v>0</v>
      </c>
      <c r="GI71" s="47">
        <v>0</v>
      </c>
      <c r="GJ71" s="47">
        <v>0</v>
      </c>
      <c r="GK71" s="115">
        <f>SUM(GD71:GJ71)</f>
        <v>0</v>
      </c>
      <c r="GL71" s="68">
        <f t="shared" si="49"/>
        <v>0</v>
      </c>
      <c r="GM71" s="68">
        <f t="shared" si="122"/>
        <v>0</v>
      </c>
      <c r="GN71" s="68">
        <f t="shared" si="123"/>
        <v>6</v>
      </c>
      <c r="GO71" s="68">
        <f t="shared" si="124"/>
        <v>1</v>
      </c>
      <c r="GP71" s="68">
        <f t="shared" si="125"/>
        <v>1</v>
      </c>
      <c r="GQ71" s="68">
        <f t="shared" si="126"/>
        <v>0</v>
      </c>
      <c r="GR71" s="68">
        <f t="shared" si="127"/>
        <v>0</v>
      </c>
      <c r="GS71" s="26">
        <f>SUM(GL71:GR71)</f>
        <v>8</v>
      </c>
    </row>
    <row r="72" spans="1:201" s="12" customFormat="1" ht="18" customHeight="1">
      <c r="A72" s="17" t="s">
        <v>81</v>
      </c>
      <c r="B72" s="27"/>
      <c r="C72" s="18">
        <f t="shared" si="43"/>
        <v>8</v>
      </c>
      <c r="D72" s="18">
        <f t="shared" si="117"/>
        <v>20</v>
      </c>
      <c r="E72" s="18">
        <f t="shared" si="118"/>
        <v>18</v>
      </c>
      <c r="F72" s="18">
        <f t="shared" si="119"/>
        <v>13</v>
      </c>
      <c r="G72" s="18">
        <f t="shared" si="120"/>
        <v>0</v>
      </c>
      <c r="H72" s="18">
        <f t="shared" si="121"/>
        <v>12</v>
      </c>
      <c r="I72" s="26">
        <f>SUM(B72:H72)</f>
        <v>71</v>
      </c>
      <c r="J72" s="27"/>
      <c r="K72" s="18">
        <v>5</v>
      </c>
      <c r="L72" s="18">
        <v>12</v>
      </c>
      <c r="M72" s="18">
        <v>11</v>
      </c>
      <c r="N72" s="18">
        <v>9</v>
      </c>
      <c r="O72" s="18">
        <v>0</v>
      </c>
      <c r="P72" s="18">
        <v>7</v>
      </c>
      <c r="Q72" s="25">
        <f>SUM(J72:P72)</f>
        <v>44</v>
      </c>
      <c r="R72" s="25"/>
      <c r="S72" s="18">
        <v>3</v>
      </c>
      <c r="T72" s="18">
        <v>7</v>
      </c>
      <c r="U72" s="18">
        <v>6</v>
      </c>
      <c r="V72" s="18">
        <v>4</v>
      </c>
      <c r="W72" s="18">
        <v>0</v>
      </c>
      <c r="X72" s="18">
        <v>3</v>
      </c>
      <c r="Y72" s="27">
        <f>SUM(R72:X72)</f>
        <v>23</v>
      </c>
      <c r="Z72" s="25"/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27">
        <f>SUM(Z72:AF72)</f>
        <v>0</v>
      </c>
      <c r="AH72" s="25"/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27">
        <f>SUM(AH72:AN72)</f>
        <v>0</v>
      </c>
      <c r="AP72" s="25"/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27">
        <f>SUM(AP72:AV72)</f>
        <v>0</v>
      </c>
      <c r="AX72" s="25"/>
      <c r="AY72" s="47">
        <v>2</v>
      </c>
      <c r="AZ72" s="47">
        <v>2</v>
      </c>
      <c r="BA72" s="47">
        <v>2</v>
      </c>
      <c r="BB72" s="47">
        <v>2</v>
      </c>
      <c r="BC72" s="47">
        <v>0</v>
      </c>
      <c r="BD72" s="47">
        <v>1</v>
      </c>
      <c r="BE72" s="27">
        <f>SUM(AX72:BD72)</f>
        <v>9</v>
      </c>
      <c r="BF72" s="25"/>
      <c r="BG72" s="47">
        <v>0</v>
      </c>
      <c r="BH72" s="47">
        <v>0</v>
      </c>
      <c r="BI72" s="47">
        <v>0</v>
      </c>
      <c r="BJ72" s="47">
        <v>0</v>
      </c>
      <c r="BK72" s="47">
        <v>0</v>
      </c>
      <c r="BL72" s="47">
        <v>0</v>
      </c>
      <c r="BM72" s="27">
        <f>SUM(BF72:BL72)</f>
        <v>0</v>
      </c>
      <c r="BN72" s="25"/>
      <c r="BO72" s="18">
        <v>0</v>
      </c>
      <c r="BP72" s="18">
        <v>3</v>
      </c>
      <c r="BQ72" s="18">
        <v>3</v>
      </c>
      <c r="BR72" s="18">
        <v>3</v>
      </c>
      <c r="BS72" s="18">
        <v>0</v>
      </c>
      <c r="BT72" s="18">
        <v>3</v>
      </c>
      <c r="BU72" s="26">
        <f>SUM(BN72:BT72)</f>
        <v>12</v>
      </c>
      <c r="BV72" s="27"/>
      <c r="BW72" s="47">
        <v>0</v>
      </c>
      <c r="BX72" s="47">
        <v>0</v>
      </c>
      <c r="BY72" s="47">
        <v>0</v>
      </c>
      <c r="BZ72" s="47">
        <v>0</v>
      </c>
      <c r="CA72" s="47">
        <v>0</v>
      </c>
      <c r="CB72" s="47">
        <v>1</v>
      </c>
      <c r="CC72" s="25">
        <f>SUM(BV72:CB72)</f>
        <v>1</v>
      </c>
      <c r="CD72" s="25"/>
      <c r="CE72" s="47">
        <v>0</v>
      </c>
      <c r="CF72" s="47">
        <v>0</v>
      </c>
      <c r="CG72" s="47">
        <v>0</v>
      </c>
      <c r="CH72" s="47">
        <v>0</v>
      </c>
      <c r="CI72" s="47">
        <v>0</v>
      </c>
      <c r="CJ72" s="47">
        <v>1</v>
      </c>
      <c r="CK72" s="25">
        <f>SUM(CD72:CJ72)</f>
        <v>1</v>
      </c>
      <c r="CL72" s="25"/>
      <c r="CM72" s="47">
        <v>0</v>
      </c>
      <c r="CN72" s="47">
        <v>0</v>
      </c>
      <c r="CO72" s="47">
        <v>0</v>
      </c>
      <c r="CP72" s="47">
        <v>0</v>
      </c>
      <c r="CQ72" s="47">
        <v>0</v>
      </c>
      <c r="CR72" s="47">
        <v>0</v>
      </c>
      <c r="CS72" s="25">
        <f>SUM(CL72:CR72)</f>
        <v>0</v>
      </c>
      <c r="CT72" s="25"/>
      <c r="CU72" s="47">
        <v>0</v>
      </c>
      <c r="CV72" s="47">
        <v>0</v>
      </c>
      <c r="CW72" s="47">
        <v>0</v>
      </c>
      <c r="CX72" s="47">
        <v>0</v>
      </c>
      <c r="CY72" s="47">
        <v>0</v>
      </c>
      <c r="CZ72" s="47">
        <v>0</v>
      </c>
      <c r="DA72" s="26">
        <f>SUM(CT72:CZ72)</f>
        <v>0</v>
      </c>
      <c r="DB72" s="27"/>
      <c r="DC72" s="18">
        <v>3</v>
      </c>
      <c r="DD72" s="18">
        <v>8</v>
      </c>
      <c r="DE72" s="18">
        <v>7</v>
      </c>
      <c r="DF72" s="18">
        <v>4</v>
      </c>
      <c r="DG72" s="18">
        <v>0</v>
      </c>
      <c r="DH72" s="18">
        <v>4</v>
      </c>
      <c r="DI72" s="25">
        <f>SUM(DB72:DH72)</f>
        <v>26</v>
      </c>
      <c r="DJ72" s="25"/>
      <c r="DK72" s="47">
        <v>0</v>
      </c>
      <c r="DL72" s="47">
        <v>0</v>
      </c>
      <c r="DM72" s="47">
        <v>0</v>
      </c>
      <c r="DN72" s="47">
        <v>0</v>
      </c>
      <c r="DO72" s="47">
        <v>0</v>
      </c>
      <c r="DP72" s="47">
        <v>0</v>
      </c>
      <c r="DQ72" s="25">
        <f>SUM(DJ72:DP72)</f>
        <v>0</v>
      </c>
      <c r="DR72" s="25"/>
      <c r="DS72" s="25"/>
      <c r="DT72" s="47">
        <v>0</v>
      </c>
      <c r="DU72" s="47">
        <v>1</v>
      </c>
      <c r="DV72" s="47">
        <v>0</v>
      </c>
      <c r="DW72" s="47">
        <v>0</v>
      </c>
      <c r="DX72" s="47">
        <v>0</v>
      </c>
      <c r="DY72" s="25">
        <f>SUM(DR72:DX72)</f>
        <v>1</v>
      </c>
      <c r="DZ72" s="25"/>
      <c r="EA72" s="47">
        <v>0</v>
      </c>
      <c r="EB72" s="47">
        <v>0</v>
      </c>
      <c r="EC72" s="47">
        <v>0</v>
      </c>
      <c r="ED72" s="47">
        <v>0</v>
      </c>
      <c r="EE72" s="47">
        <v>0</v>
      </c>
      <c r="EF72" s="47">
        <v>0</v>
      </c>
      <c r="EG72" s="25">
        <f>SUM(DZ72:EF72)</f>
        <v>0</v>
      </c>
      <c r="EH72" s="25"/>
      <c r="EI72" s="18">
        <v>3</v>
      </c>
      <c r="EJ72" s="18">
        <v>8</v>
      </c>
      <c r="EK72" s="18">
        <v>6</v>
      </c>
      <c r="EL72" s="18">
        <v>4</v>
      </c>
      <c r="EM72" s="18">
        <v>0</v>
      </c>
      <c r="EN72" s="18">
        <v>4</v>
      </c>
      <c r="EO72" s="26">
        <f>SUM(EH72:EN72)</f>
        <v>25</v>
      </c>
      <c r="EP72" s="27"/>
      <c r="EQ72" s="47">
        <v>0</v>
      </c>
      <c r="ER72" s="47">
        <v>0</v>
      </c>
      <c r="ES72" s="47">
        <v>0</v>
      </c>
      <c r="ET72" s="47">
        <v>0</v>
      </c>
      <c r="EU72" s="47">
        <v>0</v>
      </c>
      <c r="EV72" s="47">
        <v>0</v>
      </c>
      <c r="EW72" s="26">
        <f>SUM(EP72:EV72)</f>
        <v>0</v>
      </c>
      <c r="EX72" s="27"/>
      <c r="EY72" s="47">
        <v>0</v>
      </c>
      <c r="EZ72" s="47">
        <v>0</v>
      </c>
      <c r="FA72" s="47">
        <v>0</v>
      </c>
      <c r="FB72" s="47">
        <v>0</v>
      </c>
      <c r="FC72" s="47">
        <v>0</v>
      </c>
      <c r="FD72" s="47">
        <v>0</v>
      </c>
      <c r="FE72" s="115">
        <f>SUM(EX72:FD72)</f>
        <v>0</v>
      </c>
      <c r="FF72" s="87">
        <v>0</v>
      </c>
      <c r="FG72" s="47">
        <v>0</v>
      </c>
      <c r="FH72" s="47">
        <v>0</v>
      </c>
      <c r="FI72" s="47">
        <v>2</v>
      </c>
      <c r="FJ72" s="47">
        <v>1</v>
      </c>
      <c r="FK72" s="47">
        <v>2</v>
      </c>
      <c r="FL72" s="47">
        <v>2</v>
      </c>
      <c r="FM72" s="25">
        <f>SUM(FF72:FL72)</f>
        <v>7</v>
      </c>
      <c r="FN72" s="47">
        <v>0</v>
      </c>
      <c r="FO72" s="47">
        <v>0</v>
      </c>
      <c r="FP72" s="47">
        <v>0</v>
      </c>
      <c r="FQ72" s="47">
        <v>2</v>
      </c>
      <c r="FR72" s="47">
        <v>1</v>
      </c>
      <c r="FS72" s="47">
        <v>2</v>
      </c>
      <c r="FT72" s="47">
        <v>1</v>
      </c>
      <c r="FU72" s="25">
        <f>SUM(FN72:FT72)</f>
        <v>6</v>
      </c>
      <c r="FV72" s="25"/>
      <c r="FW72" s="25"/>
      <c r="FX72" s="47">
        <v>0</v>
      </c>
      <c r="FY72" s="47">
        <v>0</v>
      </c>
      <c r="FZ72" s="47">
        <v>0</v>
      </c>
      <c r="GA72" s="47">
        <v>0</v>
      </c>
      <c r="GB72" s="47">
        <v>0</v>
      </c>
      <c r="GC72" s="26">
        <f>SUM(FV72:GB72)</f>
        <v>0</v>
      </c>
      <c r="GD72" s="68"/>
      <c r="GE72" s="18"/>
      <c r="GF72" s="47">
        <v>0</v>
      </c>
      <c r="GG72" s="47">
        <v>0</v>
      </c>
      <c r="GH72" s="47">
        <v>0</v>
      </c>
      <c r="GI72" s="47">
        <v>0</v>
      </c>
      <c r="GJ72" s="47">
        <v>1</v>
      </c>
      <c r="GK72" s="115">
        <f>SUM(GD72:GJ72)</f>
        <v>1</v>
      </c>
      <c r="GL72" s="68">
        <f t="shared" si="49"/>
        <v>0</v>
      </c>
      <c r="GM72" s="68">
        <f t="shared" si="122"/>
        <v>8</v>
      </c>
      <c r="GN72" s="68">
        <f t="shared" si="123"/>
        <v>20</v>
      </c>
      <c r="GO72" s="68">
        <f t="shared" si="124"/>
        <v>20</v>
      </c>
      <c r="GP72" s="68">
        <f t="shared" si="125"/>
        <v>14</v>
      </c>
      <c r="GQ72" s="68">
        <f t="shared" si="126"/>
        <v>2</v>
      </c>
      <c r="GR72" s="68">
        <f t="shared" si="127"/>
        <v>14</v>
      </c>
      <c r="GS72" s="26">
        <f>SUM(GL72:GR72)</f>
        <v>78</v>
      </c>
    </row>
    <row r="73" spans="1:201" s="12" customFormat="1" ht="18" customHeight="1" thickBot="1">
      <c r="A73" s="21" t="s">
        <v>82</v>
      </c>
      <c r="B73" s="32">
        <f aca="true" t="shared" si="128" ref="B73:H73">SUM(B64:B72)</f>
        <v>0</v>
      </c>
      <c r="C73" s="10">
        <f t="shared" si="128"/>
        <v>230</v>
      </c>
      <c r="D73" s="10">
        <f t="shared" si="128"/>
        <v>678</v>
      </c>
      <c r="E73" s="10">
        <f t="shared" si="128"/>
        <v>365</v>
      </c>
      <c r="F73" s="10">
        <f t="shared" si="128"/>
        <v>270</v>
      </c>
      <c r="G73" s="10">
        <f t="shared" si="128"/>
        <v>224</v>
      </c>
      <c r="H73" s="10">
        <f t="shared" si="128"/>
        <v>147</v>
      </c>
      <c r="I73" s="11">
        <f>SUM(B73:H73)</f>
        <v>1914</v>
      </c>
      <c r="J73" s="32">
        <f aca="true" t="shared" si="129" ref="J73:P73">SUM(J64:J72)</f>
        <v>0</v>
      </c>
      <c r="K73" s="10">
        <f t="shared" si="129"/>
        <v>117</v>
      </c>
      <c r="L73" s="10">
        <f t="shared" si="129"/>
        <v>356</v>
      </c>
      <c r="M73" s="10">
        <f t="shared" si="129"/>
        <v>188</v>
      </c>
      <c r="N73" s="10">
        <f t="shared" si="129"/>
        <v>133</v>
      </c>
      <c r="O73" s="10">
        <f t="shared" si="129"/>
        <v>116</v>
      </c>
      <c r="P73" s="10">
        <f t="shared" si="129"/>
        <v>77</v>
      </c>
      <c r="Q73" s="10">
        <f>SUM(J73:P73)</f>
        <v>987</v>
      </c>
      <c r="R73" s="10">
        <f aca="true" t="shared" si="130" ref="R73:X73">SUM(R64:R72)</f>
        <v>0</v>
      </c>
      <c r="S73" s="10">
        <f t="shared" si="130"/>
        <v>42</v>
      </c>
      <c r="T73" s="10">
        <f t="shared" si="130"/>
        <v>118</v>
      </c>
      <c r="U73" s="10">
        <f t="shared" si="130"/>
        <v>50</v>
      </c>
      <c r="V73" s="10">
        <f t="shared" si="130"/>
        <v>38</v>
      </c>
      <c r="W73" s="10">
        <f t="shared" si="130"/>
        <v>26</v>
      </c>
      <c r="X73" s="10">
        <f t="shared" si="130"/>
        <v>28</v>
      </c>
      <c r="Y73" s="10">
        <f>SUM(R73:X73)</f>
        <v>302</v>
      </c>
      <c r="Z73" s="10">
        <f aca="true" t="shared" si="131" ref="Z73:AF73">SUM(Z64:Z72)</f>
        <v>0</v>
      </c>
      <c r="AA73" s="10">
        <f t="shared" si="131"/>
        <v>0</v>
      </c>
      <c r="AB73" s="10">
        <f t="shared" si="131"/>
        <v>1</v>
      </c>
      <c r="AC73" s="10">
        <f t="shared" si="131"/>
        <v>2</v>
      </c>
      <c r="AD73" s="10">
        <f t="shared" si="131"/>
        <v>6</v>
      </c>
      <c r="AE73" s="10">
        <f t="shared" si="131"/>
        <v>24</v>
      </c>
      <c r="AF73" s="10">
        <f t="shared" si="131"/>
        <v>19</v>
      </c>
      <c r="AG73" s="10">
        <f>SUM(Z73:AF73)</f>
        <v>52</v>
      </c>
      <c r="AH73" s="10">
        <f aca="true" t="shared" si="132" ref="AH73:AN73">SUM(AH64:AH72)</f>
        <v>0</v>
      </c>
      <c r="AI73" s="10">
        <f t="shared" si="132"/>
        <v>0</v>
      </c>
      <c r="AJ73" s="10">
        <f t="shared" si="132"/>
        <v>2</v>
      </c>
      <c r="AK73" s="10">
        <f t="shared" si="132"/>
        <v>7</v>
      </c>
      <c r="AL73" s="10">
        <f t="shared" si="132"/>
        <v>2</v>
      </c>
      <c r="AM73" s="10">
        <f t="shared" si="132"/>
        <v>5</v>
      </c>
      <c r="AN73" s="10">
        <f t="shared" si="132"/>
        <v>5</v>
      </c>
      <c r="AO73" s="10">
        <f>SUM(AH73:AN73)</f>
        <v>21</v>
      </c>
      <c r="AP73" s="10">
        <f aca="true" t="shared" si="133" ref="AP73:AV73">SUM(AP64:AP72)</f>
        <v>0</v>
      </c>
      <c r="AQ73" s="10">
        <f t="shared" si="133"/>
        <v>0</v>
      </c>
      <c r="AR73" s="10">
        <f t="shared" si="133"/>
        <v>0</v>
      </c>
      <c r="AS73" s="10">
        <f t="shared" si="133"/>
        <v>1</v>
      </c>
      <c r="AT73" s="10">
        <f t="shared" si="133"/>
        <v>0</v>
      </c>
      <c r="AU73" s="10">
        <f t="shared" si="133"/>
        <v>0</v>
      </c>
      <c r="AV73" s="10">
        <f t="shared" si="133"/>
        <v>0</v>
      </c>
      <c r="AW73" s="10">
        <f>SUM(AP73:AV73)</f>
        <v>1</v>
      </c>
      <c r="AX73" s="10">
        <f aca="true" t="shared" si="134" ref="AX73:BD73">SUM(AX64:AX72)</f>
        <v>0</v>
      </c>
      <c r="AY73" s="10">
        <f t="shared" si="134"/>
        <v>61</v>
      </c>
      <c r="AZ73" s="10">
        <f t="shared" si="134"/>
        <v>177</v>
      </c>
      <c r="BA73" s="10">
        <f t="shared" si="134"/>
        <v>86</v>
      </c>
      <c r="BB73" s="10">
        <f t="shared" si="134"/>
        <v>54</v>
      </c>
      <c r="BC73" s="10">
        <f t="shared" si="134"/>
        <v>35</v>
      </c>
      <c r="BD73" s="10">
        <f t="shared" si="134"/>
        <v>10</v>
      </c>
      <c r="BE73" s="10">
        <f>SUM(AX73:BD73)</f>
        <v>423</v>
      </c>
      <c r="BF73" s="10">
        <f aca="true" t="shared" si="135" ref="BF73:BL73">SUM(BF64:BF72)</f>
        <v>0</v>
      </c>
      <c r="BG73" s="10">
        <f t="shared" si="135"/>
        <v>2</v>
      </c>
      <c r="BH73" s="10">
        <f t="shared" si="135"/>
        <v>7</v>
      </c>
      <c r="BI73" s="10">
        <f t="shared" si="135"/>
        <v>8</v>
      </c>
      <c r="BJ73" s="10">
        <f t="shared" si="135"/>
        <v>1</v>
      </c>
      <c r="BK73" s="10">
        <f t="shared" si="135"/>
        <v>1</v>
      </c>
      <c r="BL73" s="10">
        <f t="shared" si="135"/>
        <v>1</v>
      </c>
      <c r="BM73" s="10">
        <f>SUM(BF73:BL73)</f>
        <v>20</v>
      </c>
      <c r="BN73" s="10">
        <f aca="true" t="shared" si="136" ref="BN73:BT73">SUM(BN64:BN72)</f>
        <v>0</v>
      </c>
      <c r="BO73" s="10">
        <f t="shared" si="136"/>
        <v>12</v>
      </c>
      <c r="BP73" s="10">
        <f t="shared" si="136"/>
        <v>51</v>
      </c>
      <c r="BQ73" s="10">
        <f t="shared" si="136"/>
        <v>34</v>
      </c>
      <c r="BR73" s="10">
        <f t="shared" si="136"/>
        <v>32</v>
      </c>
      <c r="BS73" s="10">
        <f t="shared" si="136"/>
        <v>25</v>
      </c>
      <c r="BT73" s="10">
        <f t="shared" si="136"/>
        <v>14</v>
      </c>
      <c r="BU73" s="11">
        <f>SUM(BN73:BT73)</f>
        <v>168</v>
      </c>
      <c r="BV73" s="32">
        <f aca="true" t="shared" si="137" ref="BV73:CB73">SUM(BV64:BV72)</f>
        <v>0</v>
      </c>
      <c r="BW73" s="10">
        <f t="shared" si="137"/>
        <v>6</v>
      </c>
      <c r="BX73" s="10">
        <f t="shared" si="137"/>
        <v>36</v>
      </c>
      <c r="BY73" s="10">
        <f t="shared" si="137"/>
        <v>30</v>
      </c>
      <c r="BZ73" s="10">
        <f t="shared" si="137"/>
        <v>34</v>
      </c>
      <c r="CA73" s="10">
        <f t="shared" si="137"/>
        <v>27</v>
      </c>
      <c r="CB73" s="10">
        <f t="shared" si="137"/>
        <v>14</v>
      </c>
      <c r="CC73" s="10">
        <f>SUM(BV73:CB73)</f>
        <v>147</v>
      </c>
      <c r="CD73" s="10">
        <f aca="true" t="shared" si="138" ref="CD73:CJ73">SUM(CD64:CD72)</f>
        <v>0</v>
      </c>
      <c r="CE73" s="10">
        <f t="shared" si="138"/>
        <v>6</v>
      </c>
      <c r="CF73" s="10">
        <f t="shared" si="138"/>
        <v>34</v>
      </c>
      <c r="CG73" s="10">
        <f t="shared" si="138"/>
        <v>27</v>
      </c>
      <c r="CH73" s="10">
        <f t="shared" si="138"/>
        <v>33</v>
      </c>
      <c r="CI73" s="10">
        <f t="shared" si="138"/>
        <v>27</v>
      </c>
      <c r="CJ73" s="10">
        <f t="shared" si="138"/>
        <v>14</v>
      </c>
      <c r="CK73" s="10">
        <f>SUM(CD73:CJ73)</f>
        <v>141</v>
      </c>
      <c r="CL73" s="10">
        <f aca="true" t="shared" si="139" ref="CL73:CR73">SUM(CL64:CL72)</f>
        <v>0</v>
      </c>
      <c r="CM73" s="10">
        <f t="shared" si="139"/>
        <v>0</v>
      </c>
      <c r="CN73" s="10">
        <f t="shared" si="139"/>
        <v>2</v>
      </c>
      <c r="CO73" s="10">
        <f t="shared" si="139"/>
        <v>3</v>
      </c>
      <c r="CP73" s="10">
        <f t="shared" si="139"/>
        <v>1</v>
      </c>
      <c r="CQ73" s="10">
        <f t="shared" si="139"/>
        <v>0</v>
      </c>
      <c r="CR73" s="10">
        <f t="shared" si="139"/>
        <v>0</v>
      </c>
      <c r="CS73" s="10">
        <f>SUM(CL73:CR73)</f>
        <v>6</v>
      </c>
      <c r="CT73" s="10">
        <f aca="true" t="shared" si="140" ref="CT73:CZ73">SUM(CT64:CT72)</f>
        <v>0</v>
      </c>
      <c r="CU73" s="10">
        <f t="shared" si="140"/>
        <v>0</v>
      </c>
      <c r="CV73" s="10">
        <f t="shared" si="140"/>
        <v>0</v>
      </c>
      <c r="CW73" s="10">
        <f t="shared" si="140"/>
        <v>0</v>
      </c>
      <c r="CX73" s="10">
        <f t="shared" si="140"/>
        <v>0</v>
      </c>
      <c r="CY73" s="10">
        <f t="shared" si="140"/>
        <v>0</v>
      </c>
      <c r="CZ73" s="10">
        <f t="shared" si="140"/>
        <v>0</v>
      </c>
      <c r="DA73" s="11">
        <f>SUM(CT73:CZ73)</f>
        <v>0</v>
      </c>
      <c r="DB73" s="32">
        <f aca="true" t="shared" si="141" ref="DB73:DH73">SUM(DB64:DB72)</f>
        <v>0</v>
      </c>
      <c r="DC73" s="10">
        <f t="shared" si="141"/>
        <v>106</v>
      </c>
      <c r="DD73" s="10">
        <f t="shared" si="141"/>
        <v>281</v>
      </c>
      <c r="DE73" s="10">
        <f t="shared" si="141"/>
        <v>146</v>
      </c>
      <c r="DF73" s="10">
        <f t="shared" si="141"/>
        <v>98</v>
      </c>
      <c r="DG73" s="10">
        <f t="shared" si="141"/>
        <v>78</v>
      </c>
      <c r="DH73" s="10">
        <f t="shared" si="141"/>
        <v>55</v>
      </c>
      <c r="DI73" s="10">
        <f>SUM(DB73:DH73)</f>
        <v>764</v>
      </c>
      <c r="DJ73" s="10">
        <f aca="true" t="shared" si="142" ref="DJ73:DP73">SUM(DJ64:DJ72)</f>
        <v>0</v>
      </c>
      <c r="DK73" s="10">
        <f t="shared" si="142"/>
        <v>4</v>
      </c>
      <c r="DL73" s="10">
        <f t="shared" si="142"/>
        <v>10</v>
      </c>
      <c r="DM73" s="10">
        <f t="shared" si="142"/>
        <v>7</v>
      </c>
      <c r="DN73" s="10">
        <f t="shared" si="142"/>
        <v>15</v>
      </c>
      <c r="DO73" s="10">
        <f t="shared" si="142"/>
        <v>11</v>
      </c>
      <c r="DP73" s="10">
        <f t="shared" si="142"/>
        <v>15</v>
      </c>
      <c r="DQ73" s="10">
        <f>SUM(DJ73:DP73)</f>
        <v>62</v>
      </c>
      <c r="DR73" s="10">
        <f aca="true" t="shared" si="143" ref="DR73:DX73">SUM(DR64:DR72)</f>
        <v>0</v>
      </c>
      <c r="DS73" s="10">
        <f t="shared" si="143"/>
        <v>0</v>
      </c>
      <c r="DT73" s="10">
        <f t="shared" si="143"/>
        <v>0</v>
      </c>
      <c r="DU73" s="10">
        <f t="shared" si="143"/>
        <v>1</v>
      </c>
      <c r="DV73" s="10">
        <f t="shared" si="143"/>
        <v>0</v>
      </c>
      <c r="DW73" s="10">
        <f t="shared" si="143"/>
        <v>0</v>
      </c>
      <c r="DX73" s="10">
        <f t="shared" si="143"/>
        <v>0</v>
      </c>
      <c r="DY73" s="10">
        <f>SUM(DR73:DX73)</f>
        <v>1</v>
      </c>
      <c r="DZ73" s="10">
        <f>SUM(DZ64:DZ72)</f>
        <v>0</v>
      </c>
      <c r="EA73" s="89">
        <f>SUM(EA64:EA72)</f>
        <v>0</v>
      </c>
      <c r="EB73" s="89">
        <f>SUM(EB64:EB72)</f>
        <v>2</v>
      </c>
      <c r="EC73" s="89">
        <f>SUM(EC64:EC72)</f>
        <v>1</v>
      </c>
      <c r="ED73" s="90">
        <f>SUM(ED64:ED72)</f>
        <v>0</v>
      </c>
      <c r="EE73" s="89">
        <f>SUM(EE64:EE72)</f>
        <v>0</v>
      </c>
      <c r="EF73" s="89">
        <f>SUM(EF64:EF72)</f>
        <v>1</v>
      </c>
      <c r="EG73" s="89">
        <f>SUM(DZ73:EF73)</f>
        <v>4</v>
      </c>
      <c r="EH73" s="89">
        <f>SUM(EH64:EH72)</f>
        <v>0</v>
      </c>
      <c r="EI73" s="89">
        <f>SUM(EI64:EI72)</f>
        <v>102</v>
      </c>
      <c r="EJ73" s="89">
        <f>SUM(EJ64:EJ72)</f>
        <v>269</v>
      </c>
      <c r="EK73" s="89">
        <f>SUM(EK64:EK72)</f>
        <v>137</v>
      </c>
      <c r="EL73" s="89">
        <f>SUM(EL64:EL72)</f>
        <v>83</v>
      </c>
      <c r="EM73" s="89">
        <f>SUM(EM64:EM72)</f>
        <v>67</v>
      </c>
      <c r="EN73" s="90">
        <f>SUM(EN64:EN72)</f>
        <v>39</v>
      </c>
      <c r="EO73" s="11">
        <f>SUM(EH73:EN73)</f>
        <v>697</v>
      </c>
      <c r="EP73" s="32">
        <f>SUM(EP64:EP72)</f>
        <v>0</v>
      </c>
      <c r="EQ73" s="10">
        <f>SUM(EQ64:EQ72)</f>
        <v>0</v>
      </c>
      <c r="ER73" s="10">
        <f>SUM(ER64:ER72)</f>
        <v>3</v>
      </c>
      <c r="ES73" s="10">
        <f>SUM(ES64:ES72)</f>
        <v>0</v>
      </c>
      <c r="ET73" s="10">
        <f>SUM(ET64:ET72)</f>
        <v>3</v>
      </c>
      <c r="EU73" s="10">
        <f>SUM(EU64:EU72)</f>
        <v>1</v>
      </c>
      <c r="EV73" s="10">
        <f>SUM(EV64:EV72)</f>
        <v>1</v>
      </c>
      <c r="EW73" s="11">
        <f>SUM(EP73:EV73)</f>
        <v>8</v>
      </c>
      <c r="EX73" s="32">
        <f>SUM(EX64:EX72)</f>
        <v>0</v>
      </c>
      <c r="EY73" s="10">
        <f>SUM(EY64:EY72)</f>
        <v>1</v>
      </c>
      <c r="EZ73" s="10">
        <f>SUM(EZ64:EZ72)</f>
        <v>2</v>
      </c>
      <c r="FA73" s="10">
        <f>SUM(FA64:FA72)</f>
        <v>1</v>
      </c>
      <c r="FB73" s="10">
        <f>SUM(FB64:FB72)</f>
        <v>2</v>
      </c>
      <c r="FC73" s="10">
        <f>SUM(FC64:FC72)</f>
        <v>2</v>
      </c>
      <c r="FD73" s="10">
        <f>SUM(FD64:FD72)</f>
        <v>0</v>
      </c>
      <c r="FE73" s="33">
        <f>SUM(EX73:FD73)</f>
        <v>8</v>
      </c>
      <c r="FF73" s="32">
        <f>SUM(FF64:FF72)</f>
        <v>0</v>
      </c>
      <c r="FG73" s="10">
        <f>SUM(FG64:FG72)</f>
        <v>1</v>
      </c>
      <c r="FH73" s="10">
        <f>SUM(FH64:FH72)</f>
        <v>49</v>
      </c>
      <c r="FI73" s="10">
        <f>SUM(FI64:FI72)</f>
        <v>45</v>
      </c>
      <c r="FJ73" s="10">
        <f>SUM(FJ64:FJ72)</f>
        <v>91</v>
      </c>
      <c r="FK73" s="10">
        <f>SUM(FK64:FK72)</f>
        <v>118</v>
      </c>
      <c r="FL73" s="10">
        <f>SUM(FL64:FL72)</f>
        <v>82</v>
      </c>
      <c r="FM73" s="10">
        <f>SUM(FF73:FL73)</f>
        <v>386</v>
      </c>
      <c r="FN73" s="10">
        <f>SUM(FN64:FN72)</f>
        <v>0</v>
      </c>
      <c r="FO73" s="10">
        <f>SUM(FO64:FO72)</f>
        <v>1</v>
      </c>
      <c r="FP73" s="10">
        <f>SUM(FP64:FP72)</f>
        <v>41</v>
      </c>
      <c r="FQ73" s="10">
        <f>SUM(FQ64:FQ72)</f>
        <v>37</v>
      </c>
      <c r="FR73" s="10">
        <f>SUM(FR64:FR72)</f>
        <v>80</v>
      </c>
      <c r="FS73" s="10">
        <f>SUM(FS64:FS72)</f>
        <v>111</v>
      </c>
      <c r="FT73" s="10">
        <f>SUM(FT64:FT72)</f>
        <v>68</v>
      </c>
      <c r="FU73" s="10">
        <f>SUM(FN73:FT73)</f>
        <v>338</v>
      </c>
      <c r="FV73" s="10">
        <f>SUM(FV64:FV72)</f>
        <v>0</v>
      </c>
      <c r="FW73" s="10">
        <f>SUM(FW64:FW72)</f>
        <v>0</v>
      </c>
      <c r="FX73" s="10">
        <f>SUM(FX64:FX72)</f>
        <v>7</v>
      </c>
      <c r="FY73" s="10">
        <f>SUM(FY64:FY72)</f>
        <v>6</v>
      </c>
      <c r="FZ73" s="10">
        <f>SUM(FZ64:FZ72)</f>
        <v>10</v>
      </c>
      <c r="GA73" s="10">
        <f>SUM(GA64:GA72)</f>
        <v>7</v>
      </c>
      <c r="GB73" s="10">
        <f>SUM(GB64:GB72)</f>
        <v>3</v>
      </c>
      <c r="GC73" s="11">
        <f>SUM(FV73:GB73)</f>
        <v>33</v>
      </c>
      <c r="GD73" s="32"/>
      <c r="GE73" s="10"/>
      <c r="GF73" s="10">
        <f>SUM(GF64:GF72)</f>
        <v>1</v>
      </c>
      <c r="GG73" s="10">
        <f>SUM(GG64:GG72)</f>
        <v>2</v>
      </c>
      <c r="GH73" s="10">
        <f>SUM(GH64:GH72)</f>
        <v>1</v>
      </c>
      <c r="GI73" s="10">
        <f>SUM(GI64:GI72)</f>
        <v>0</v>
      </c>
      <c r="GJ73" s="10">
        <f>SUM(GJ64:GJ72)</f>
        <v>11</v>
      </c>
      <c r="GK73" s="33">
        <f>SUM(GD73:GJ73)</f>
        <v>15</v>
      </c>
      <c r="GL73" s="32">
        <f>SUM(GL64:GL72)</f>
        <v>0</v>
      </c>
      <c r="GM73" s="10">
        <f>SUM(GM64:GM72)</f>
        <v>231</v>
      </c>
      <c r="GN73" s="10">
        <f>SUM(GN64:GN72)</f>
        <v>727</v>
      </c>
      <c r="GO73" s="10">
        <f>SUM(GO64:GO72)</f>
        <v>410</v>
      </c>
      <c r="GP73" s="10">
        <f>SUM(GP64:GP72)</f>
        <v>361</v>
      </c>
      <c r="GQ73" s="10">
        <f>SUM(GQ64:GQ72)</f>
        <v>342</v>
      </c>
      <c r="GR73" s="10">
        <f>SUM(GR64:GR72)</f>
        <v>229</v>
      </c>
      <c r="GS73" s="11">
        <f>SUM(GL73:GR73)</f>
        <v>2300</v>
      </c>
    </row>
    <row r="74" spans="1:202" ht="13.5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39"/>
      <c r="FF74" s="119"/>
      <c r="FG74" s="119"/>
      <c r="FH74" s="119"/>
      <c r="FI74" s="119"/>
      <c r="FJ74" s="119"/>
      <c r="FK74" s="119"/>
      <c r="FL74" s="119"/>
      <c r="FM74" s="119"/>
      <c r="FN74" s="119"/>
      <c r="FO74" s="119"/>
      <c r="FP74" s="119"/>
      <c r="FQ74" s="119"/>
      <c r="FR74" s="119"/>
      <c r="FS74" s="119"/>
      <c r="FT74" s="119"/>
      <c r="FU74" s="119"/>
      <c r="FV74" s="119"/>
      <c r="FW74" s="119"/>
      <c r="FX74" s="119"/>
      <c r="FY74" s="119"/>
      <c r="FZ74" s="119"/>
      <c r="GA74" s="119"/>
      <c r="GB74" s="119"/>
      <c r="GC74" s="119"/>
      <c r="GD74" s="119"/>
      <c r="GE74" s="119"/>
      <c r="GF74" s="119"/>
      <c r="GG74" s="119"/>
      <c r="GH74" s="119"/>
      <c r="GI74" s="119"/>
      <c r="GJ74" s="119"/>
      <c r="GK74" s="139"/>
      <c r="GL74" s="119"/>
      <c r="GM74" s="119"/>
      <c r="GN74" s="119"/>
      <c r="GO74" s="119"/>
      <c r="GP74" s="119"/>
      <c r="GQ74" s="119"/>
      <c r="GR74" s="119"/>
      <c r="GS74" s="119"/>
      <c r="GT74" s="119"/>
    </row>
    <row r="75" spans="1:202" ht="13.5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21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  <c r="FP75" s="119"/>
      <c r="FQ75" s="119"/>
      <c r="FR75" s="119"/>
      <c r="FS75" s="119"/>
      <c r="FT75" s="119"/>
      <c r="FU75" s="119"/>
      <c r="FV75" s="119"/>
      <c r="FW75" s="119"/>
      <c r="FX75" s="119"/>
      <c r="FY75" s="119"/>
      <c r="FZ75" s="119"/>
      <c r="GA75" s="119"/>
      <c r="GB75" s="119"/>
      <c r="GC75" s="119"/>
      <c r="GD75" s="119"/>
      <c r="GE75" s="119"/>
      <c r="GF75" s="119"/>
      <c r="GG75" s="119"/>
      <c r="GH75" s="119"/>
      <c r="GI75" s="119"/>
      <c r="GJ75" s="119"/>
      <c r="GK75" s="121"/>
      <c r="GL75" s="119"/>
      <c r="GM75" s="119"/>
      <c r="GN75" s="119"/>
      <c r="GO75" s="119"/>
      <c r="GP75" s="119"/>
      <c r="GQ75" s="119"/>
      <c r="GR75" s="119"/>
      <c r="GS75" s="119"/>
      <c r="GT75" s="119"/>
    </row>
    <row r="76" spans="1:202" ht="13.5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21"/>
      <c r="FF76" s="119"/>
      <c r="FG76" s="119"/>
      <c r="FH76" s="119"/>
      <c r="FI76" s="119"/>
      <c r="FJ76" s="119"/>
      <c r="FK76" s="119"/>
      <c r="FL76" s="119"/>
      <c r="FM76" s="119"/>
      <c r="FN76" s="119"/>
      <c r="FO76" s="119"/>
      <c r="FP76" s="119"/>
      <c r="FQ76" s="119"/>
      <c r="FR76" s="119"/>
      <c r="FS76" s="119"/>
      <c r="FT76" s="119"/>
      <c r="FU76" s="119"/>
      <c r="FV76" s="119"/>
      <c r="FW76" s="119"/>
      <c r="FX76" s="119"/>
      <c r="FY76" s="119"/>
      <c r="FZ76" s="119"/>
      <c r="GA76" s="119"/>
      <c r="GB76" s="119"/>
      <c r="GC76" s="119"/>
      <c r="GD76" s="119"/>
      <c r="GE76" s="119"/>
      <c r="GF76" s="119"/>
      <c r="GG76" s="119"/>
      <c r="GH76" s="119"/>
      <c r="GI76" s="119"/>
      <c r="GJ76" s="119"/>
      <c r="GK76" s="121"/>
      <c r="GL76" s="119"/>
      <c r="GM76" s="119"/>
      <c r="GN76" s="119"/>
      <c r="GO76" s="119"/>
      <c r="GP76" s="119"/>
      <c r="GQ76" s="119"/>
      <c r="GR76" s="119"/>
      <c r="GS76" s="119"/>
      <c r="GT76" s="119"/>
    </row>
    <row r="77" spans="1:202" ht="13.5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21"/>
      <c r="FF77" s="119"/>
      <c r="FG77" s="119"/>
      <c r="FH77" s="119"/>
      <c r="FI77" s="119"/>
      <c r="FJ77" s="119"/>
      <c r="FK77" s="119"/>
      <c r="FL77" s="119"/>
      <c r="FM77" s="119"/>
      <c r="FN77" s="119"/>
      <c r="FO77" s="119"/>
      <c r="FP77" s="119"/>
      <c r="FQ77" s="119"/>
      <c r="FR77" s="119"/>
      <c r="FS77" s="119"/>
      <c r="FT77" s="119"/>
      <c r="FU77" s="119"/>
      <c r="FV77" s="119"/>
      <c r="FW77" s="119"/>
      <c r="FX77" s="119"/>
      <c r="FY77" s="119"/>
      <c r="FZ77" s="119"/>
      <c r="GA77" s="119"/>
      <c r="GB77" s="119"/>
      <c r="GC77" s="119"/>
      <c r="GD77" s="119"/>
      <c r="GE77" s="119"/>
      <c r="GF77" s="119"/>
      <c r="GG77" s="119"/>
      <c r="GH77" s="119"/>
      <c r="GI77" s="119"/>
      <c r="GJ77" s="119"/>
      <c r="GK77" s="121"/>
      <c r="GL77" s="119"/>
      <c r="GM77" s="119"/>
      <c r="GN77" s="119"/>
      <c r="GO77" s="119"/>
      <c r="GP77" s="119"/>
      <c r="GQ77" s="119"/>
      <c r="GR77" s="119"/>
      <c r="GS77" s="119"/>
      <c r="GT77" s="119"/>
    </row>
    <row r="78" spans="1:202" ht="13.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21"/>
      <c r="FF78" s="119"/>
      <c r="FG78" s="119"/>
      <c r="FH78" s="119"/>
      <c r="FI78" s="119"/>
      <c r="FJ78" s="119"/>
      <c r="FK78" s="119"/>
      <c r="FL78" s="119"/>
      <c r="FM78" s="119"/>
      <c r="FN78" s="119"/>
      <c r="FO78" s="119"/>
      <c r="FP78" s="119"/>
      <c r="FQ78" s="119"/>
      <c r="FR78" s="119"/>
      <c r="FS78" s="119"/>
      <c r="FT78" s="119"/>
      <c r="FU78" s="119"/>
      <c r="FV78" s="119"/>
      <c r="FW78" s="119"/>
      <c r="FX78" s="119"/>
      <c r="FY78" s="119"/>
      <c r="FZ78" s="119"/>
      <c r="GA78" s="119"/>
      <c r="GB78" s="119"/>
      <c r="GC78" s="119"/>
      <c r="GD78" s="119"/>
      <c r="GE78" s="119"/>
      <c r="GF78" s="119"/>
      <c r="GG78" s="119"/>
      <c r="GH78" s="119"/>
      <c r="GI78" s="119"/>
      <c r="GJ78" s="119"/>
      <c r="GK78" s="121"/>
      <c r="GL78" s="119"/>
      <c r="GM78" s="119"/>
      <c r="GN78" s="119"/>
      <c r="GO78" s="119"/>
      <c r="GP78" s="119"/>
      <c r="GQ78" s="119"/>
      <c r="GR78" s="119"/>
      <c r="GS78" s="119"/>
      <c r="GT78" s="119"/>
    </row>
    <row r="79" spans="1:202" ht="13.5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21"/>
      <c r="FF79" s="119"/>
      <c r="FG79" s="119"/>
      <c r="FH79" s="119"/>
      <c r="FI79" s="119"/>
      <c r="FJ79" s="119"/>
      <c r="FK79" s="119"/>
      <c r="FL79" s="119"/>
      <c r="FM79" s="119"/>
      <c r="FN79" s="119"/>
      <c r="FO79" s="119"/>
      <c r="FP79" s="119"/>
      <c r="FQ79" s="119"/>
      <c r="FR79" s="119"/>
      <c r="FS79" s="119"/>
      <c r="FT79" s="119"/>
      <c r="FU79" s="119"/>
      <c r="FV79" s="119"/>
      <c r="FW79" s="119"/>
      <c r="FX79" s="119"/>
      <c r="FY79" s="119"/>
      <c r="FZ79" s="119"/>
      <c r="GA79" s="119"/>
      <c r="GB79" s="119"/>
      <c r="GC79" s="119"/>
      <c r="GD79" s="119"/>
      <c r="GE79" s="119"/>
      <c r="GF79" s="119"/>
      <c r="GG79" s="119"/>
      <c r="GH79" s="119"/>
      <c r="GI79" s="119"/>
      <c r="GJ79" s="119"/>
      <c r="GK79" s="121"/>
      <c r="GL79" s="119"/>
      <c r="GM79" s="119"/>
      <c r="GN79" s="119"/>
      <c r="GO79" s="119"/>
      <c r="GP79" s="119"/>
      <c r="GQ79" s="119"/>
      <c r="GR79" s="119"/>
      <c r="GS79" s="119"/>
      <c r="GT79" s="119"/>
    </row>
    <row r="80" spans="1:202" ht="13.5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21"/>
      <c r="FF80" s="119"/>
      <c r="FG80" s="119"/>
      <c r="FH80" s="119"/>
      <c r="FI80" s="119"/>
      <c r="FJ80" s="119"/>
      <c r="FK80" s="119"/>
      <c r="FL80" s="119"/>
      <c r="FM80" s="119"/>
      <c r="FN80" s="119"/>
      <c r="FO80" s="119"/>
      <c r="FP80" s="119"/>
      <c r="FQ80" s="119"/>
      <c r="FR80" s="119"/>
      <c r="FS80" s="119"/>
      <c r="FT80" s="119"/>
      <c r="FU80" s="119"/>
      <c r="FV80" s="119"/>
      <c r="FW80" s="119"/>
      <c r="FX80" s="119"/>
      <c r="FY80" s="119"/>
      <c r="FZ80" s="119"/>
      <c r="GA80" s="119"/>
      <c r="GB80" s="119"/>
      <c r="GC80" s="119"/>
      <c r="GD80" s="119"/>
      <c r="GE80" s="119"/>
      <c r="GF80" s="119"/>
      <c r="GG80" s="119"/>
      <c r="GH80" s="119"/>
      <c r="GI80" s="119"/>
      <c r="GJ80" s="119"/>
      <c r="GK80" s="121"/>
      <c r="GL80" s="119"/>
      <c r="GM80" s="119"/>
      <c r="GN80" s="119"/>
      <c r="GO80" s="119"/>
      <c r="GP80" s="119"/>
      <c r="GQ80" s="119"/>
      <c r="GR80" s="119"/>
      <c r="GS80" s="119"/>
      <c r="GT80" s="119"/>
    </row>
    <row r="81" spans="1:202" ht="13.5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19"/>
      <c r="EF81" s="119"/>
      <c r="EG81" s="119"/>
      <c r="EH81" s="119"/>
      <c r="EI81" s="119"/>
      <c r="EJ81" s="119"/>
      <c r="EK81" s="119"/>
      <c r="EL81" s="119"/>
      <c r="EM81" s="119"/>
      <c r="EN81" s="119"/>
      <c r="EO81" s="119"/>
      <c r="EP81" s="119"/>
      <c r="EQ81" s="119"/>
      <c r="ER81" s="119"/>
      <c r="ES81" s="119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21"/>
      <c r="FF81" s="119"/>
      <c r="FG81" s="119"/>
      <c r="FH81" s="119"/>
      <c r="FI81" s="119"/>
      <c r="FJ81" s="119"/>
      <c r="FK81" s="119"/>
      <c r="FL81" s="119"/>
      <c r="FM81" s="119"/>
      <c r="FN81" s="119"/>
      <c r="FO81" s="119"/>
      <c r="FP81" s="119"/>
      <c r="FQ81" s="119"/>
      <c r="FR81" s="119"/>
      <c r="FS81" s="119"/>
      <c r="FT81" s="119"/>
      <c r="FU81" s="119"/>
      <c r="FV81" s="119"/>
      <c r="FW81" s="119"/>
      <c r="FX81" s="119"/>
      <c r="FY81" s="119"/>
      <c r="FZ81" s="119"/>
      <c r="GA81" s="119"/>
      <c r="GB81" s="119"/>
      <c r="GC81" s="119"/>
      <c r="GD81" s="119"/>
      <c r="GE81" s="119"/>
      <c r="GF81" s="119"/>
      <c r="GG81" s="119"/>
      <c r="GH81" s="119"/>
      <c r="GI81" s="119"/>
      <c r="GJ81" s="119"/>
      <c r="GK81" s="121"/>
      <c r="GL81" s="119"/>
      <c r="GM81" s="119"/>
      <c r="GN81" s="119"/>
      <c r="GO81" s="119"/>
      <c r="GP81" s="119"/>
      <c r="GQ81" s="119"/>
      <c r="GR81" s="119"/>
      <c r="GS81" s="119"/>
      <c r="GT81" s="119"/>
    </row>
    <row r="82" spans="1:202" ht="13.5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19"/>
      <c r="ES82" s="119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21"/>
      <c r="FF82" s="119"/>
      <c r="FG82" s="119"/>
      <c r="FH82" s="119"/>
      <c r="FI82" s="119"/>
      <c r="FJ82" s="119"/>
      <c r="FK82" s="119"/>
      <c r="FL82" s="119"/>
      <c r="FM82" s="119"/>
      <c r="FN82" s="119"/>
      <c r="FO82" s="119"/>
      <c r="FP82" s="119"/>
      <c r="FQ82" s="119"/>
      <c r="FR82" s="119"/>
      <c r="FS82" s="119"/>
      <c r="FT82" s="119"/>
      <c r="FU82" s="119"/>
      <c r="FV82" s="119"/>
      <c r="FW82" s="119"/>
      <c r="FX82" s="119"/>
      <c r="FY82" s="119"/>
      <c r="FZ82" s="119"/>
      <c r="GA82" s="119"/>
      <c r="GB82" s="119"/>
      <c r="GC82" s="119"/>
      <c r="GD82" s="119"/>
      <c r="GE82" s="119"/>
      <c r="GF82" s="119"/>
      <c r="GG82" s="119"/>
      <c r="GH82" s="119"/>
      <c r="GI82" s="119"/>
      <c r="GJ82" s="119"/>
      <c r="GK82" s="121"/>
      <c r="GL82" s="119"/>
      <c r="GM82" s="119"/>
      <c r="GN82" s="119"/>
      <c r="GO82" s="119"/>
      <c r="GP82" s="119"/>
      <c r="GQ82" s="119"/>
      <c r="GR82" s="119"/>
      <c r="GS82" s="119"/>
      <c r="GT82" s="119"/>
    </row>
    <row r="83" spans="1:202" ht="13.5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9"/>
      <c r="EF83" s="119"/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19"/>
      <c r="ES83" s="119"/>
      <c r="ET83" s="119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21"/>
      <c r="FF83" s="119"/>
      <c r="FG83" s="119"/>
      <c r="FH83" s="119"/>
      <c r="FI83" s="119"/>
      <c r="FJ83" s="119"/>
      <c r="FK83" s="119"/>
      <c r="FL83" s="119"/>
      <c r="FM83" s="119"/>
      <c r="FN83" s="119"/>
      <c r="FO83" s="119"/>
      <c r="FP83" s="119"/>
      <c r="FQ83" s="119"/>
      <c r="FR83" s="119"/>
      <c r="FS83" s="119"/>
      <c r="FT83" s="119"/>
      <c r="FU83" s="119"/>
      <c r="FV83" s="119"/>
      <c r="FW83" s="119"/>
      <c r="FX83" s="119"/>
      <c r="FY83" s="119"/>
      <c r="FZ83" s="119"/>
      <c r="GA83" s="119"/>
      <c r="GB83" s="119"/>
      <c r="GC83" s="119"/>
      <c r="GD83" s="119"/>
      <c r="GE83" s="119"/>
      <c r="GF83" s="119"/>
      <c r="GG83" s="119"/>
      <c r="GH83" s="119"/>
      <c r="GI83" s="119"/>
      <c r="GJ83" s="119"/>
      <c r="GK83" s="121"/>
      <c r="GL83" s="119"/>
      <c r="GM83" s="119"/>
      <c r="GN83" s="119"/>
      <c r="GO83" s="119"/>
      <c r="GP83" s="119"/>
      <c r="GQ83" s="119"/>
      <c r="GR83" s="119"/>
      <c r="GS83" s="119"/>
      <c r="GT83" s="119"/>
    </row>
    <row r="84" spans="1:202" ht="13.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19"/>
      <c r="DQ84" s="119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9"/>
      <c r="EF84" s="119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19"/>
      <c r="ES84" s="119"/>
      <c r="ET84" s="119"/>
      <c r="EU84" s="119"/>
      <c r="EV84" s="119"/>
      <c r="EW84" s="119"/>
      <c r="EX84" s="119"/>
      <c r="EY84" s="119"/>
      <c r="EZ84" s="119"/>
      <c r="FA84" s="119"/>
      <c r="FB84" s="119"/>
      <c r="FC84" s="119"/>
      <c r="FD84" s="119"/>
      <c r="FE84" s="121"/>
      <c r="FF84" s="119"/>
      <c r="FG84" s="119"/>
      <c r="FH84" s="119"/>
      <c r="FI84" s="119"/>
      <c r="FJ84" s="119"/>
      <c r="FK84" s="119"/>
      <c r="FL84" s="119"/>
      <c r="FM84" s="119"/>
      <c r="FN84" s="119"/>
      <c r="FO84" s="119"/>
      <c r="FP84" s="119"/>
      <c r="FQ84" s="119"/>
      <c r="FR84" s="119"/>
      <c r="FS84" s="119"/>
      <c r="FT84" s="119"/>
      <c r="FU84" s="119"/>
      <c r="FV84" s="119"/>
      <c r="FW84" s="119"/>
      <c r="FX84" s="119"/>
      <c r="FY84" s="119"/>
      <c r="FZ84" s="119"/>
      <c r="GA84" s="119"/>
      <c r="GB84" s="119"/>
      <c r="GC84" s="119"/>
      <c r="GD84" s="119"/>
      <c r="GE84" s="119"/>
      <c r="GF84" s="119"/>
      <c r="GG84" s="119"/>
      <c r="GH84" s="119"/>
      <c r="GI84" s="119"/>
      <c r="GJ84" s="119"/>
      <c r="GK84" s="121"/>
      <c r="GL84" s="119"/>
      <c r="GM84" s="119"/>
      <c r="GN84" s="119"/>
      <c r="GO84" s="119"/>
      <c r="GP84" s="119"/>
      <c r="GQ84" s="119"/>
      <c r="GR84" s="119"/>
      <c r="GS84" s="119"/>
      <c r="GT84" s="119"/>
    </row>
    <row r="85" spans="1:202" ht="13.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21"/>
      <c r="FF85" s="119"/>
      <c r="FG85" s="119"/>
      <c r="FH85" s="119"/>
      <c r="FI85" s="119"/>
      <c r="FJ85" s="119"/>
      <c r="FK85" s="119"/>
      <c r="FL85" s="119"/>
      <c r="FM85" s="119"/>
      <c r="FN85" s="119"/>
      <c r="FO85" s="119"/>
      <c r="FP85" s="119"/>
      <c r="FQ85" s="119"/>
      <c r="FR85" s="119"/>
      <c r="FS85" s="119"/>
      <c r="FT85" s="119"/>
      <c r="FU85" s="119"/>
      <c r="FV85" s="119"/>
      <c r="FW85" s="119"/>
      <c r="FX85" s="119"/>
      <c r="FY85" s="119"/>
      <c r="FZ85" s="119"/>
      <c r="GA85" s="119"/>
      <c r="GB85" s="119"/>
      <c r="GC85" s="119"/>
      <c r="GD85" s="119"/>
      <c r="GE85" s="119"/>
      <c r="GF85" s="119"/>
      <c r="GG85" s="119"/>
      <c r="GH85" s="119"/>
      <c r="GI85" s="119"/>
      <c r="GJ85" s="119"/>
      <c r="GK85" s="121"/>
      <c r="GL85" s="119"/>
      <c r="GM85" s="119"/>
      <c r="GN85" s="119"/>
      <c r="GO85" s="119"/>
      <c r="GP85" s="119"/>
      <c r="GQ85" s="119"/>
      <c r="GR85" s="119"/>
      <c r="GS85" s="119"/>
      <c r="GT85" s="119"/>
    </row>
    <row r="86" spans="1:202" ht="13.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9"/>
      <c r="EF86" s="119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19"/>
      <c r="ES86" s="119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21"/>
      <c r="FF86" s="119"/>
      <c r="FG86" s="119"/>
      <c r="FH86" s="119"/>
      <c r="FI86" s="119"/>
      <c r="FJ86" s="119"/>
      <c r="FK86" s="119"/>
      <c r="FL86" s="119"/>
      <c r="FM86" s="119"/>
      <c r="FN86" s="119"/>
      <c r="FO86" s="119"/>
      <c r="FP86" s="119"/>
      <c r="FQ86" s="119"/>
      <c r="FR86" s="119"/>
      <c r="FS86" s="119"/>
      <c r="FT86" s="119"/>
      <c r="FU86" s="119"/>
      <c r="FV86" s="119"/>
      <c r="FW86" s="119"/>
      <c r="FX86" s="119"/>
      <c r="FY86" s="119"/>
      <c r="FZ86" s="119"/>
      <c r="GA86" s="119"/>
      <c r="GB86" s="119"/>
      <c r="GC86" s="119"/>
      <c r="GD86" s="119"/>
      <c r="GE86" s="119"/>
      <c r="GF86" s="119"/>
      <c r="GG86" s="119"/>
      <c r="GH86" s="119"/>
      <c r="GI86" s="119"/>
      <c r="GJ86" s="119"/>
      <c r="GK86" s="121"/>
      <c r="GL86" s="119"/>
      <c r="GM86" s="119"/>
      <c r="GN86" s="119"/>
      <c r="GO86" s="119"/>
      <c r="GP86" s="119"/>
      <c r="GQ86" s="119"/>
      <c r="GR86" s="119"/>
      <c r="GS86" s="119"/>
      <c r="GT86" s="119"/>
    </row>
    <row r="87" spans="1:202" ht="13.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19"/>
      <c r="DQ87" s="119"/>
      <c r="DR87" s="119"/>
      <c r="DS87" s="119"/>
      <c r="DT87" s="119"/>
      <c r="DU87" s="119"/>
      <c r="DV87" s="119"/>
      <c r="DW87" s="119"/>
      <c r="DX87" s="119"/>
      <c r="DY87" s="119"/>
      <c r="DZ87" s="119"/>
      <c r="EA87" s="119"/>
      <c r="EB87" s="119"/>
      <c r="EC87" s="119"/>
      <c r="ED87" s="119"/>
      <c r="EE87" s="119"/>
      <c r="EF87" s="119"/>
      <c r="EG87" s="119"/>
      <c r="EH87" s="119"/>
      <c r="EI87" s="119"/>
      <c r="EJ87" s="119"/>
      <c r="EK87" s="119"/>
      <c r="EL87" s="119"/>
      <c r="EM87" s="119"/>
      <c r="EN87" s="119"/>
      <c r="EO87" s="119"/>
      <c r="EP87" s="119"/>
      <c r="EQ87" s="119"/>
      <c r="ER87" s="119"/>
      <c r="ES87" s="119"/>
      <c r="ET87" s="119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21"/>
      <c r="FF87" s="119"/>
      <c r="FG87" s="119"/>
      <c r="FH87" s="119"/>
      <c r="FI87" s="119"/>
      <c r="FJ87" s="119"/>
      <c r="FK87" s="119"/>
      <c r="FL87" s="119"/>
      <c r="FM87" s="119"/>
      <c r="FN87" s="119"/>
      <c r="FO87" s="119"/>
      <c r="FP87" s="119"/>
      <c r="FQ87" s="119"/>
      <c r="FR87" s="119"/>
      <c r="FS87" s="119"/>
      <c r="FT87" s="119"/>
      <c r="FU87" s="119"/>
      <c r="FV87" s="119"/>
      <c r="FW87" s="119"/>
      <c r="FX87" s="119"/>
      <c r="FY87" s="119"/>
      <c r="FZ87" s="119"/>
      <c r="GA87" s="119"/>
      <c r="GB87" s="119"/>
      <c r="GC87" s="119"/>
      <c r="GD87" s="119"/>
      <c r="GE87" s="119"/>
      <c r="GF87" s="119"/>
      <c r="GG87" s="119"/>
      <c r="GH87" s="119"/>
      <c r="GI87" s="119"/>
      <c r="GJ87" s="119"/>
      <c r="GK87" s="121"/>
      <c r="GL87" s="119"/>
      <c r="GM87" s="119"/>
      <c r="GN87" s="119"/>
      <c r="GO87" s="119"/>
      <c r="GP87" s="119"/>
      <c r="GQ87" s="119"/>
      <c r="GR87" s="119"/>
      <c r="GS87" s="119"/>
      <c r="GT87" s="119"/>
    </row>
    <row r="88" spans="1:202" ht="13.5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21"/>
      <c r="FF88" s="119"/>
      <c r="FG88" s="119"/>
      <c r="FH88" s="119"/>
      <c r="FI88" s="119"/>
      <c r="FJ88" s="119"/>
      <c r="FK88" s="119"/>
      <c r="FL88" s="119"/>
      <c r="FM88" s="119"/>
      <c r="FN88" s="119"/>
      <c r="FO88" s="119"/>
      <c r="FP88" s="119"/>
      <c r="FQ88" s="119"/>
      <c r="FR88" s="119"/>
      <c r="FS88" s="119"/>
      <c r="FT88" s="119"/>
      <c r="FU88" s="119"/>
      <c r="FV88" s="119"/>
      <c r="FW88" s="119"/>
      <c r="FX88" s="119"/>
      <c r="FY88" s="119"/>
      <c r="FZ88" s="119"/>
      <c r="GA88" s="119"/>
      <c r="GB88" s="119"/>
      <c r="GC88" s="119"/>
      <c r="GD88" s="119"/>
      <c r="GE88" s="119"/>
      <c r="GF88" s="119"/>
      <c r="GG88" s="119"/>
      <c r="GH88" s="119"/>
      <c r="GI88" s="119"/>
      <c r="GJ88" s="119"/>
      <c r="GK88" s="121"/>
      <c r="GL88" s="119"/>
      <c r="GM88" s="119"/>
      <c r="GN88" s="119"/>
      <c r="GO88" s="119"/>
      <c r="GP88" s="119"/>
      <c r="GQ88" s="119"/>
      <c r="GR88" s="119"/>
      <c r="GS88" s="119"/>
      <c r="GT88" s="119"/>
    </row>
    <row r="89" spans="1:202" ht="13.5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19"/>
      <c r="DQ89" s="119"/>
      <c r="DR89" s="119"/>
      <c r="DS89" s="119"/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19"/>
      <c r="EF89" s="119"/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19"/>
      <c r="ES89" s="119"/>
      <c r="ET89" s="119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21"/>
      <c r="FF89" s="119"/>
      <c r="FG89" s="119"/>
      <c r="FH89" s="119"/>
      <c r="FI89" s="119"/>
      <c r="FJ89" s="119"/>
      <c r="FK89" s="119"/>
      <c r="FL89" s="119"/>
      <c r="FM89" s="119"/>
      <c r="FN89" s="119"/>
      <c r="FO89" s="119"/>
      <c r="FP89" s="119"/>
      <c r="FQ89" s="119"/>
      <c r="FR89" s="119"/>
      <c r="FS89" s="119"/>
      <c r="FT89" s="119"/>
      <c r="FU89" s="119"/>
      <c r="FV89" s="119"/>
      <c r="FW89" s="119"/>
      <c r="FX89" s="119"/>
      <c r="FY89" s="119"/>
      <c r="FZ89" s="119"/>
      <c r="GA89" s="119"/>
      <c r="GB89" s="119"/>
      <c r="GC89" s="119"/>
      <c r="GD89" s="119"/>
      <c r="GE89" s="119"/>
      <c r="GF89" s="119"/>
      <c r="GG89" s="119"/>
      <c r="GH89" s="119"/>
      <c r="GI89" s="119"/>
      <c r="GJ89" s="119"/>
      <c r="GK89" s="121"/>
      <c r="GL89" s="119"/>
      <c r="GM89" s="119"/>
      <c r="GN89" s="119"/>
      <c r="GO89" s="119"/>
      <c r="GP89" s="119"/>
      <c r="GQ89" s="119"/>
      <c r="GR89" s="119"/>
      <c r="GS89" s="119"/>
      <c r="GT89" s="119"/>
    </row>
    <row r="90" spans="1:202" ht="13.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19"/>
      <c r="EF90" s="119"/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19"/>
      <c r="ES90" s="119"/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21"/>
      <c r="FF90" s="119"/>
      <c r="FG90" s="119"/>
      <c r="FH90" s="119"/>
      <c r="FI90" s="119"/>
      <c r="FJ90" s="119"/>
      <c r="FK90" s="119"/>
      <c r="FL90" s="119"/>
      <c r="FM90" s="119"/>
      <c r="FN90" s="119"/>
      <c r="FO90" s="119"/>
      <c r="FP90" s="119"/>
      <c r="FQ90" s="119"/>
      <c r="FR90" s="119"/>
      <c r="FS90" s="119"/>
      <c r="FT90" s="119"/>
      <c r="FU90" s="119"/>
      <c r="FV90" s="119"/>
      <c r="FW90" s="119"/>
      <c r="FX90" s="119"/>
      <c r="FY90" s="119"/>
      <c r="FZ90" s="119"/>
      <c r="GA90" s="119"/>
      <c r="GB90" s="119"/>
      <c r="GC90" s="119"/>
      <c r="GD90" s="119"/>
      <c r="GE90" s="119"/>
      <c r="GF90" s="119"/>
      <c r="GG90" s="119"/>
      <c r="GH90" s="119"/>
      <c r="GI90" s="119"/>
      <c r="GJ90" s="119"/>
      <c r="GK90" s="121"/>
      <c r="GL90" s="119"/>
      <c r="GM90" s="119"/>
      <c r="GN90" s="119"/>
      <c r="GO90" s="119"/>
      <c r="GP90" s="119"/>
      <c r="GQ90" s="119"/>
      <c r="GR90" s="119"/>
      <c r="GS90" s="119"/>
      <c r="GT90" s="119"/>
    </row>
    <row r="91" spans="1:202" ht="13.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9"/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  <c r="EP91" s="119"/>
      <c r="EQ91" s="119"/>
      <c r="ER91" s="119"/>
      <c r="ES91" s="119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21"/>
      <c r="FF91" s="119"/>
      <c r="FG91" s="119"/>
      <c r="FH91" s="119"/>
      <c r="FI91" s="119"/>
      <c r="FJ91" s="119"/>
      <c r="FK91" s="119"/>
      <c r="FL91" s="119"/>
      <c r="FM91" s="119"/>
      <c r="FN91" s="119"/>
      <c r="FO91" s="119"/>
      <c r="FP91" s="119"/>
      <c r="FQ91" s="119"/>
      <c r="FR91" s="119"/>
      <c r="FS91" s="119"/>
      <c r="FT91" s="119"/>
      <c r="FU91" s="119"/>
      <c r="FV91" s="119"/>
      <c r="FW91" s="119"/>
      <c r="FX91" s="119"/>
      <c r="FY91" s="119"/>
      <c r="FZ91" s="119"/>
      <c r="GA91" s="119"/>
      <c r="GB91" s="119"/>
      <c r="GC91" s="119"/>
      <c r="GD91" s="119"/>
      <c r="GE91" s="119"/>
      <c r="GF91" s="119"/>
      <c r="GG91" s="119"/>
      <c r="GH91" s="119"/>
      <c r="GI91" s="119"/>
      <c r="GJ91" s="119"/>
      <c r="GK91" s="121"/>
      <c r="GL91" s="119"/>
      <c r="GM91" s="119"/>
      <c r="GN91" s="119"/>
      <c r="GO91" s="119"/>
      <c r="GP91" s="119"/>
      <c r="GQ91" s="119"/>
      <c r="GR91" s="119"/>
      <c r="GS91" s="119"/>
      <c r="GT91" s="119"/>
    </row>
    <row r="92" spans="1:202" ht="13.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9"/>
      <c r="EF92" s="119"/>
      <c r="EG92" s="119"/>
      <c r="EH92" s="119"/>
      <c r="EI92" s="119"/>
      <c r="EJ92" s="119"/>
      <c r="EK92" s="119"/>
      <c r="EL92" s="119"/>
      <c r="EM92" s="119"/>
      <c r="EN92" s="119"/>
      <c r="EO92" s="119"/>
      <c r="EP92" s="119"/>
      <c r="EQ92" s="119"/>
      <c r="ER92" s="119"/>
      <c r="ES92" s="119"/>
      <c r="ET92" s="119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21"/>
      <c r="FF92" s="119"/>
      <c r="FG92" s="119"/>
      <c r="FH92" s="119"/>
      <c r="FI92" s="119"/>
      <c r="FJ92" s="119"/>
      <c r="FK92" s="119"/>
      <c r="FL92" s="119"/>
      <c r="FM92" s="119"/>
      <c r="FN92" s="119"/>
      <c r="FO92" s="119"/>
      <c r="FP92" s="119"/>
      <c r="FQ92" s="119"/>
      <c r="FR92" s="119"/>
      <c r="FS92" s="119"/>
      <c r="FT92" s="119"/>
      <c r="FU92" s="119"/>
      <c r="FV92" s="119"/>
      <c r="FW92" s="119"/>
      <c r="FX92" s="119"/>
      <c r="FY92" s="119"/>
      <c r="FZ92" s="119"/>
      <c r="GA92" s="119"/>
      <c r="GB92" s="119"/>
      <c r="GC92" s="119"/>
      <c r="GD92" s="119"/>
      <c r="GE92" s="119"/>
      <c r="GF92" s="119"/>
      <c r="GG92" s="119"/>
      <c r="GH92" s="119"/>
      <c r="GI92" s="119"/>
      <c r="GJ92" s="119"/>
      <c r="GK92" s="121"/>
      <c r="GL92" s="119"/>
      <c r="GM92" s="119"/>
      <c r="GN92" s="119"/>
      <c r="GO92" s="119"/>
      <c r="GP92" s="119"/>
      <c r="GQ92" s="119"/>
      <c r="GR92" s="119"/>
      <c r="GS92" s="119"/>
      <c r="GT92" s="119"/>
    </row>
    <row r="93" spans="1:202" ht="13.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19"/>
      <c r="DQ93" s="119"/>
      <c r="DR93" s="119"/>
      <c r="DS93" s="119"/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19"/>
      <c r="EF93" s="119"/>
      <c r="EG93" s="119"/>
      <c r="EH93" s="119"/>
      <c r="EI93" s="119"/>
      <c r="EJ93" s="119"/>
      <c r="EK93" s="119"/>
      <c r="EL93" s="119"/>
      <c r="EM93" s="119"/>
      <c r="EN93" s="119"/>
      <c r="EO93" s="119"/>
      <c r="EP93" s="119"/>
      <c r="EQ93" s="119"/>
      <c r="ER93" s="119"/>
      <c r="ES93" s="119"/>
      <c r="ET93" s="119"/>
      <c r="EU93" s="119"/>
      <c r="EV93" s="119"/>
      <c r="EW93" s="119"/>
      <c r="EX93" s="119"/>
      <c r="EY93" s="119"/>
      <c r="EZ93" s="119"/>
      <c r="FA93" s="119"/>
      <c r="FB93" s="119"/>
      <c r="FC93" s="119"/>
      <c r="FD93" s="119"/>
      <c r="FE93" s="121"/>
      <c r="FF93" s="119"/>
      <c r="FG93" s="119"/>
      <c r="FH93" s="119"/>
      <c r="FI93" s="119"/>
      <c r="FJ93" s="119"/>
      <c r="FK93" s="119"/>
      <c r="FL93" s="119"/>
      <c r="FM93" s="119"/>
      <c r="FN93" s="119"/>
      <c r="FO93" s="119"/>
      <c r="FP93" s="119"/>
      <c r="FQ93" s="119"/>
      <c r="FR93" s="119"/>
      <c r="FS93" s="119"/>
      <c r="FT93" s="119"/>
      <c r="FU93" s="119"/>
      <c r="FV93" s="119"/>
      <c r="FW93" s="119"/>
      <c r="FX93" s="119"/>
      <c r="FY93" s="119"/>
      <c r="FZ93" s="119"/>
      <c r="GA93" s="119"/>
      <c r="GB93" s="119"/>
      <c r="GC93" s="119"/>
      <c r="GD93" s="119"/>
      <c r="GE93" s="119"/>
      <c r="GF93" s="119"/>
      <c r="GG93" s="119"/>
      <c r="GH93" s="119"/>
      <c r="GI93" s="119"/>
      <c r="GJ93" s="119"/>
      <c r="GK93" s="121"/>
      <c r="GL93" s="119"/>
      <c r="GM93" s="119"/>
      <c r="GN93" s="119"/>
      <c r="GO93" s="119"/>
      <c r="GP93" s="119"/>
      <c r="GQ93" s="119"/>
      <c r="GR93" s="119"/>
      <c r="GS93" s="119"/>
      <c r="GT93" s="119"/>
    </row>
    <row r="94" spans="1:202" ht="13.5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19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19"/>
      <c r="EF94" s="119"/>
      <c r="EG94" s="119"/>
      <c r="EH94" s="119"/>
      <c r="EI94" s="119"/>
      <c r="EJ94" s="119"/>
      <c r="EK94" s="119"/>
      <c r="EL94" s="119"/>
      <c r="EM94" s="119"/>
      <c r="EN94" s="119"/>
      <c r="EO94" s="119"/>
      <c r="EP94" s="119"/>
      <c r="EQ94" s="119"/>
      <c r="ER94" s="119"/>
      <c r="ES94" s="119"/>
      <c r="ET94" s="119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21"/>
      <c r="FF94" s="119"/>
      <c r="FG94" s="119"/>
      <c r="FH94" s="119"/>
      <c r="FI94" s="119"/>
      <c r="FJ94" s="119"/>
      <c r="FK94" s="119"/>
      <c r="FL94" s="119"/>
      <c r="FM94" s="119"/>
      <c r="FN94" s="119"/>
      <c r="FO94" s="119"/>
      <c r="FP94" s="119"/>
      <c r="FQ94" s="119"/>
      <c r="FR94" s="119"/>
      <c r="FS94" s="119"/>
      <c r="FT94" s="119"/>
      <c r="FU94" s="119"/>
      <c r="FV94" s="119"/>
      <c r="FW94" s="119"/>
      <c r="FX94" s="119"/>
      <c r="FY94" s="119"/>
      <c r="FZ94" s="119"/>
      <c r="GA94" s="119"/>
      <c r="GB94" s="119"/>
      <c r="GC94" s="119"/>
      <c r="GD94" s="119"/>
      <c r="GE94" s="119"/>
      <c r="GF94" s="119"/>
      <c r="GG94" s="119"/>
      <c r="GH94" s="119"/>
      <c r="GI94" s="119"/>
      <c r="GJ94" s="119"/>
      <c r="GK94" s="121"/>
      <c r="GL94" s="119"/>
      <c r="GM94" s="119"/>
      <c r="GN94" s="119"/>
      <c r="GO94" s="119"/>
      <c r="GP94" s="119"/>
      <c r="GQ94" s="119"/>
      <c r="GR94" s="119"/>
      <c r="GS94" s="119"/>
      <c r="GT94" s="119"/>
    </row>
    <row r="95" spans="1:202" ht="13.5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19"/>
      <c r="EF95" s="119"/>
      <c r="EG95" s="119"/>
      <c r="EH95" s="119"/>
      <c r="EI95" s="119"/>
      <c r="EJ95" s="119"/>
      <c r="EK95" s="119"/>
      <c r="EL95" s="119"/>
      <c r="EM95" s="119"/>
      <c r="EN95" s="119"/>
      <c r="EO95" s="119"/>
      <c r="EP95" s="119"/>
      <c r="EQ95" s="119"/>
      <c r="ER95" s="119"/>
      <c r="ES95" s="119"/>
      <c r="ET95" s="119"/>
      <c r="EU95" s="119"/>
      <c r="EV95" s="119"/>
      <c r="EW95" s="119"/>
      <c r="EX95" s="119"/>
      <c r="EY95" s="119"/>
      <c r="EZ95" s="119"/>
      <c r="FA95" s="119"/>
      <c r="FB95" s="119"/>
      <c r="FC95" s="119"/>
      <c r="FD95" s="119"/>
      <c r="FE95" s="121"/>
      <c r="FF95" s="119"/>
      <c r="FG95" s="119"/>
      <c r="FH95" s="119"/>
      <c r="FI95" s="119"/>
      <c r="FJ95" s="119"/>
      <c r="FK95" s="119"/>
      <c r="FL95" s="119"/>
      <c r="FM95" s="119"/>
      <c r="FN95" s="119"/>
      <c r="FO95" s="119"/>
      <c r="FP95" s="119"/>
      <c r="FQ95" s="119"/>
      <c r="FR95" s="119"/>
      <c r="FS95" s="119"/>
      <c r="FT95" s="119"/>
      <c r="FU95" s="119"/>
      <c r="FV95" s="119"/>
      <c r="FW95" s="119"/>
      <c r="FX95" s="119"/>
      <c r="FY95" s="119"/>
      <c r="FZ95" s="119"/>
      <c r="GA95" s="119"/>
      <c r="GB95" s="119"/>
      <c r="GC95" s="119"/>
      <c r="GD95" s="119"/>
      <c r="GE95" s="119"/>
      <c r="GF95" s="119"/>
      <c r="GG95" s="119"/>
      <c r="GH95" s="119"/>
      <c r="GI95" s="119"/>
      <c r="GJ95" s="119"/>
      <c r="GK95" s="121"/>
      <c r="GL95" s="119"/>
      <c r="GM95" s="119"/>
      <c r="GN95" s="119"/>
      <c r="GO95" s="119"/>
      <c r="GP95" s="119"/>
      <c r="GQ95" s="119"/>
      <c r="GR95" s="119"/>
      <c r="GS95" s="119"/>
      <c r="GT95" s="119"/>
    </row>
    <row r="96" spans="1:202" ht="13.5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19"/>
      <c r="DY96" s="119"/>
      <c r="DZ96" s="119"/>
      <c r="EA96" s="119"/>
      <c r="EB96" s="119"/>
      <c r="EC96" s="119"/>
      <c r="ED96" s="119"/>
      <c r="EE96" s="119"/>
      <c r="EF96" s="119"/>
      <c r="EG96" s="119"/>
      <c r="EH96" s="119"/>
      <c r="EI96" s="119"/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21"/>
      <c r="FF96" s="119"/>
      <c r="FG96" s="119"/>
      <c r="FH96" s="119"/>
      <c r="FI96" s="119"/>
      <c r="FJ96" s="119"/>
      <c r="FK96" s="119"/>
      <c r="FL96" s="119"/>
      <c r="FM96" s="119"/>
      <c r="FN96" s="119"/>
      <c r="FO96" s="119"/>
      <c r="FP96" s="119"/>
      <c r="FQ96" s="119"/>
      <c r="FR96" s="119"/>
      <c r="FS96" s="119"/>
      <c r="FT96" s="119"/>
      <c r="FU96" s="119"/>
      <c r="FV96" s="119"/>
      <c r="FW96" s="119"/>
      <c r="FX96" s="119"/>
      <c r="FY96" s="119"/>
      <c r="FZ96" s="119"/>
      <c r="GA96" s="119"/>
      <c r="GB96" s="119"/>
      <c r="GC96" s="119"/>
      <c r="GD96" s="119"/>
      <c r="GE96" s="119"/>
      <c r="GF96" s="119"/>
      <c r="GG96" s="119"/>
      <c r="GH96" s="119"/>
      <c r="GI96" s="119"/>
      <c r="GJ96" s="119"/>
      <c r="GK96" s="121"/>
      <c r="GL96" s="119"/>
      <c r="GM96" s="119"/>
      <c r="GN96" s="119"/>
      <c r="GO96" s="119"/>
      <c r="GP96" s="119"/>
      <c r="GQ96" s="119"/>
      <c r="GR96" s="119"/>
      <c r="GS96" s="119"/>
      <c r="GT96" s="119"/>
    </row>
    <row r="97" spans="1:202" ht="13.5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19"/>
      <c r="ED97" s="119"/>
      <c r="EE97" s="119"/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19"/>
      <c r="ES97" s="119"/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21"/>
      <c r="FF97" s="119"/>
      <c r="FG97" s="119"/>
      <c r="FH97" s="119"/>
      <c r="FI97" s="119"/>
      <c r="FJ97" s="119"/>
      <c r="FK97" s="119"/>
      <c r="FL97" s="119"/>
      <c r="FM97" s="119"/>
      <c r="FN97" s="119"/>
      <c r="FO97" s="119"/>
      <c r="FP97" s="119"/>
      <c r="FQ97" s="119"/>
      <c r="FR97" s="119"/>
      <c r="FS97" s="119"/>
      <c r="FT97" s="119"/>
      <c r="FU97" s="119"/>
      <c r="FV97" s="119"/>
      <c r="FW97" s="119"/>
      <c r="FX97" s="119"/>
      <c r="FY97" s="119"/>
      <c r="FZ97" s="119"/>
      <c r="GA97" s="119"/>
      <c r="GB97" s="119"/>
      <c r="GC97" s="119"/>
      <c r="GD97" s="119"/>
      <c r="GE97" s="119"/>
      <c r="GF97" s="119"/>
      <c r="GG97" s="119"/>
      <c r="GH97" s="119"/>
      <c r="GI97" s="119"/>
      <c r="GJ97" s="119"/>
      <c r="GK97" s="121"/>
      <c r="GL97" s="119"/>
      <c r="GM97" s="119"/>
      <c r="GN97" s="119"/>
      <c r="GO97" s="119"/>
      <c r="GP97" s="119"/>
      <c r="GQ97" s="119"/>
      <c r="GR97" s="119"/>
      <c r="GS97" s="119"/>
      <c r="GT97" s="119"/>
    </row>
    <row r="98" spans="1:202" ht="13.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19"/>
      <c r="EF98" s="119"/>
      <c r="EG98" s="119"/>
      <c r="EH98" s="119"/>
      <c r="EI98" s="119"/>
      <c r="EJ98" s="119"/>
      <c r="EK98" s="119"/>
      <c r="EL98" s="119"/>
      <c r="EM98" s="119"/>
      <c r="EN98" s="119"/>
      <c r="EO98" s="119"/>
      <c r="EP98" s="119"/>
      <c r="EQ98" s="119"/>
      <c r="ER98" s="119"/>
      <c r="ES98" s="119"/>
      <c r="ET98" s="119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21"/>
      <c r="FF98" s="119"/>
      <c r="FG98" s="119"/>
      <c r="FH98" s="119"/>
      <c r="FI98" s="119"/>
      <c r="FJ98" s="119"/>
      <c r="FK98" s="119"/>
      <c r="FL98" s="119"/>
      <c r="FM98" s="119"/>
      <c r="FN98" s="119"/>
      <c r="FO98" s="119"/>
      <c r="FP98" s="119"/>
      <c r="FQ98" s="119"/>
      <c r="FR98" s="119"/>
      <c r="FS98" s="119"/>
      <c r="FT98" s="119"/>
      <c r="FU98" s="119"/>
      <c r="FV98" s="119"/>
      <c r="FW98" s="119"/>
      <c r="FX98" s="119"/>
      <c r="FY98" s="119"/>
      <c r="FZ98" s="119"/>
      <c r="GA98" s="119"/>
      <c r="GB98" s="119"/>
      <c r="GC98" s="119"/>
      <c r="GD98" s="119"/>
      <c r="GE98" s="119"/>
      <c r="GF98" s="119"/>
      <c r="GG98" s="119"/>
      <c r="GH98" s="119"/>
      <c r="GI98" s="119"/>
      <c r="GJ98" s="119"/>
      <c r="GK98" s="121"/>
      <c r="GL98" s="119"/>
      <c r="GM98" s="119"/>
      <c r="GN98" s="119"/>
      <c r="GO98" s="119"/>
      <c r="GP98" s="119"/>
      <c r="GQ98" s="119"/>
      <c r="GR98" s="119"/>
      <c r="GS98" s="119"/>
      <c r="GT98" s="119"/>
    </row>
    <row r="99" spans="1:202" ht="13.5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119"/>
      <c r="DQ99" s="119"/>
      <c r="DR99" s="119"/>
      <c r="DS99" s="119"/>
      <c r="DT99" s="119"/>
      <c r="DU99" s="119"/>
      <c r="DV99" s="119"/>
      <c r="DW99" s="119"/>
      <c r="DX99" s="119"/>
      <c r="DY99" s="119"/>
      <c r="DZ99" s="119"/>
      <c r="EA99" s="119"/>
      <c r="EB99" s="119"/>
      <c r="EC99" s="119"/>
      <c r="ED99" s="119"/>
      <c r="EE99" s="119"/>
      <c r="EF99" s="119"/>
      <c r="EG99" s="119"/>
      <c r="EH99" s="119"/>
      <c r="EI99" s="119"/>
      <c r="EJ99" s="119"/>
      <c r="EK99" s="119"/>
      <c r="EL99" s="119"/>
      <c r="EM99" s="119"/>
      <c r="EN99" s="119"/>
      <c r="EO99" s="119"/>
      <c r="EP99" s="119"/>
      <c r="EQ99" s="119"/>
      <c r="ER99" s="119"/>
      <c r="ES99" s="119"/>
      <c r="ET99" s="119"/>
      <c r="EU99" s="119"/>
      <c r="EV99" s="119"/>
      <c r="EW99" s="119"/>
      <c r="EX99" s="119"/>
      <c r="EY99" s="119"/>
      <c r="EZ99" s="119"/>
      <c r="FA99" s="119"/>
      <c r="FB99" s="119"/>
      <c r="FC99" s="119"/>
      <c r="FD99" s="119"/>
      <c r="FE99" s="121"/>
      <c r="FF99" s="119"/>
      <c r="FG99" s="119"/>
      <c r="FH99" s="119"/>
      <c r="FI99" s="119"/>
      <c r="FJ99" s="119"/>
      <c r="FK99" s="119"/>
      <c r="FL99" s="119"/>
      <c r="FM99" s="119"/>
      <c r="FN99" s="119"/>
      <c r="FO99" s="119"/>
      <c r="FP99" s="119"/>
      <c r="FQ99" s="119"/>
      <c r="FR99" s="119"/>
      <c r="FS99" s="119"/>
      <c r="FT99" s="119"/>
      <c r="FU99" s="119"/>
      <c r="FV99" s="119"/>
      <c r="FW99" s="119"/>
      <c r="FX99" s="119"/>
      <c r="FY99" s="119"/>
      <c r="FZ99" s="119"/>
      <c r="GA99" s="119"/>
      <c r="GB99" s="119"/>
      <c r="GC99" s="119"/>
      <c r="GD99" s="119"/>
      <c r="GE99" s="119"/>
      <c r="GF99" s="119"/>
      <c r="GG99" s="119"/>
      <c r="GH99" s="119"/>
      <c r="GI99" s="119"/>
      <c r="GJ99" s="119"/>
      <c r="GK99" s="121"/>
      <c r="GL99" s="119"/>
      <c r="GM99" s="119"/>
      <c r="GN99" s="119"/>
      <c r="GO99" s="119"/>
      <c r="GP99" s="119"/>
      <c r="GQ99" s="119"/>
      <c r="GR99" s="119"/>
      <c r="GS99" s="119"/>
      <c r="GT99" s="119"/>
    </row>
    <row r="100" spans="1:202" ht="13.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9"/>
      <c r="BY100" s="119"/>
      <c r="BZ100" s="119"/>
      <c r="CA100" s="119"/>
      <c r="CB100" s="119"/>
      <c r="CC100" s="119"/>
      <c r="CD100" s="119"/>
      <c r="CE100" s="119"/>
      <c r="CF100" s="119"/>
      <c r="CG100" s="119"/>
      <c r="CH100" s="119"/>
      <c r="CI100" s="119"/>
      <c r="CJ100" s="119"/>
      <c r="CK100" s="119"/>
      <c r="CL100" s="119"/>
      <c r="CM100" s="119"/>
      <c r="CN100" s="119"/>
      <c r="CO100" s="119"/>
      <c r="CP100" s="119"/>
      <c r="CQ100" s="119"/>
      <c r="CR100" s="119"/>
      <c r="CS100" s="119"/>
      <c r="CT100" s="119"/>
      <c r="CU100" s="119"/>
      <c r="CV100" s="119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19"/>
      <c r="DQ100" s="119"/>
      <c r="DR100" s="119"/>
      <c r="DS100" s="119"/>
      <c r="DT100" s="119"/>
      <c r="DU100" s="119"/>
      <c r="DV100" s="119"/>
      <c r="DW100" s="119"/>
      <c r="DX100" s="119"/>
      <c r="DY100" s="119"/>
      <c r="DZ100" s="119"/>
      <c r="EA100" s="119"/>
      <c r="EB100" s="119"/>
      <c r="EC100" s="119"/>
      <c r="ED100" s="119"/>
      <c r="EE100" s="119"/>
      <c r="EF100" s="119"/>
      <c r="EG100" s="119"/>
      <c r="EH100" s="119"/>
      <c r="EI100" s="119"/>
      <c r="EJ100" s="119"/>
      <c r="EK100" s="119"/>
      <c r="EL100" s="119"/>
      <c r="EM100" s="119"/>
      <c r="EN100" s="119"/>
      <c r="EO100" s="119"/>
      <c r="EP100" s="119"/>
      <c r="EQ100" s="119"/>
      <c r="ER100" s="119"/>
      <c r="ES100" s="119"/>
      <c r="ET100" s="119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21"/>
      <c r="FF100" s="119"/>
      <c r="FG100" s="119"/>
      <c r="FH100" s="119"/>
      <c r="FI100" s="119"/>
      <c r="FJ100" s="119"/>
      <c r="FK100" s="119"/>
      <c r="FL100" s="119"/>
      <c r="FM100" s="119"/>
      <c r="FN100" s="119"/>
      <c r="FO100" s="119"/>
      <c r="FP100" s="119"/>
      <c r="FQ100" s="119"/>
      <c r="FR100" s="119"/>
      <c r="FS100" s="119"/>
      <c r="FT100" s="119"/>
      <c r="FU100" s="119"/>
      <c r="FV100" s="119"/>
      <c r="FW100" s="119"/>
      <c r="FX100" s="119"/>
      <c r="FY100" s="119"/>
      <c r="FZ100" s="119"/>
      <c r="GA100" s="119"/>
      <c r="GB100" s="119"/>
      <c r="GC100" s="119"/>
      <c r="GD100" s="119"/>
      <c r="GE100" s="119"/>
      <c r="GF100" s="119"/>
      <c r="GG100" s="119"/>
      <c r="GH100" s="119"/>
      <c r="GI100" s="119"/>
      <c r="GJ100" s="119"/>
      <c r="GK100" s="121"/>
      <c r="GL100" s="119"/>
      <c r="GM100" s="119"/>
      <c r="GN100" s="119"/>
      <c r="GO100" s="119"/>
      <c r="GP100" s="119"/>
      <c r="GQ100" s="119"/>
      <c r="GR100" s="119"/>
      <c r="GS100" s="119"/>
      <c r="GT100" s="119"/>
    </row>
    <row r="101" spans="1:202" ht="13.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9"/>
      <c r="EF101" s="119"/>
      <c r="EG101" s="119"/>
      <c r="EH101" s="119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19"/>
      <c r="ES101" s="119"/>
      <c r="ET101" s="119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21"/>
      <c r="FF101" s="119"/>
      <c r="FG101" s="119"/>
      <c r="FH101" s="119"/>
      <c r="FI101" s="119"/>
      <c r="FJ101" s="119"/>
      <c r="FK101" s="119"/>
      <c r="FL101" s="119"/>
      <c r="FM101" s="119"/>
      <c r="FN101" s="119"/>
      <c r="FO101" s="119"/>
      <c r="FP101" s="119"/>
      <c r="FQ101" s="119"/>
      <c r="FR101" s="119"/>
      <c r="FS101" s="119"/>
      <c r="FT101" s="119"/>
      <c r="FU101" s="119"/>
      <c r="FV101" s="119"/>
      <c r="FW101" s="119"/>
      <c r="FX101" s="119"/>
      <c r="FY101" s="119"/>
      <c r="FZ101" s="119"/>
      <c r="GA101" s="119"/>
      <c r="GB101" s="119"/>
      <c r="GC101" s="119"/>
      <c r="GD101" s="119"/>
      <c r="GE101" s="119"/>
      <c r="GF101" s="119"/>
      <c r="GG101" s="119"/>
      <c r="GH101" s="119"/>
      <c r="GI101" s="119"/>
      <c r="GJ101" s="119"/>
      <c r="GK101" s="121"/>
      <c r="GL101" s="119"/>
      <c r="GM101" s="119"/>
      <c r="GN101" s="119"/>
      <c r="GO101" s="119"/>
      <c r="GP101" s="119"/>
      <c r="GQ101" s="119"/>
      <c r="GR101" s="119"/>
      <c r="GS101" s="119"/>
      <c r="GT101" s="119"/>
    </row>
    <row r="102" spans="1:202" ht="13.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19"/>
      <c r="DQ102" s="119"/>
      <c r="DR102" s="119"/>
      <c r="DS102" s="119"/>
      <c r="DT102" s="119"/>
      <c r="DU102" s="119"/>
      <c r="DV102" s="119"/>
      <c r="DW102" s="119"/>
      <c r="DX102" s="119"/>
      <c r="DY102" s="119"/>
      <c r="DZ102" s="119"/>
      <c r="EA102" s="119"/>
      <c r="EB102" s="119"/>
      <c r="EC102" s="119"/>
      <c r="ED102" s="119"/>
      <c r="EE102" s="119"/>
      <c r="EF102" s="119"/>
      <c r="EG102" s="119"/>
      <c r="EH102" s="119"/>
      <c r="EI102" s="119"/>
      <c r="EJ102" s="119"/>
      <c r="EK102" s="119"/>
      <c r="EL102" s="119"/>
      <c r="EM102" s="119"/>
      <c r="EN102" s="119"/>
      <c r="EO102" s="119"/>
      <c r="EP102" s="119"/>
      <c r="EQ102" s="119"/>
      <c r="ER102" s="119"/>
      <c r="ES102" s="119"/>
      <c r="ET102" s="119"/>
      <c r="EU102" s="119"/>
      <c r="EV102" s="119"/>
      <c r="EW102" s="119"/>
      <c r="EX102" s="119"/>
      <c r="EY102" s="119"/>
      <c r="EZ102" s="119"/>
      <c r="FA102" s="119"/>
      <c r="FB102" s="119"/>
      <c r="FC102" s="119"/>
      <c r="FD102" s="119"/>
      <c r="FE102" s="121"/>
      <c r="FF102" s="119"/>
      <c r="FG102" s="119"/>
      <c r="FH102" s="119"/>
      <c r="FI102" s="119"/>
      <c r="FJ102" s="119"/>
      <c r="FK102" s="119"/>
      <c r="FL102" s="119"/>
      <c r="FM102" s="119"/>
      <c r="FN102" s="119"/>
      <c r="FO102" s="119"/>
      <c r="FP102" s="119"/>
      <c r="FQ102" s="119"/>
      <c r="FR102" s="119"/>
      <c r="FS102" s="119"/>
      <c r="FT102" s="119"/>
      <c r="FU102" s="119"/>
      <c r="FV102" s="119"/>
      <c r="FW102" s="119"/>
      <c r="FX102" s="119"/>
      <c r="FY102" s="119"/>
      <c r="FZ102" s="119"/>
      <c r="GA102" s="119"/>
      <c r="GB102" s="119"/>
      <c r="GC102" s="119"/>
      <c r="GD102" s="119"/>
      <c r="GE102" s="119"/>
      <c r="GF102" s="119"/>
      <c r="GG102" s="119"/>
      <c r="GH102" s="119"/>
      <c r="GI102" s="119"/>
      <c r="GJ102" s="119"/>
      <c r="GK102" s="121"/>
      <c r="GL102" s="119"/>
      <c r="GM102" s="119"/>
      <c r="GN102" s="119"/>
      <c r="GO102" s="119"/>
      <c r="GP102" s="119"/>
      <c r="GQ102" s="119"/>
      <c r="GR102" s="119"/>
      <c r="GS102" s="119"/>
      <c r="GT102" s="119"/>
    </row>
    <row r="103" spans="1:202" ht="13.5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19"/>
      <c r="DT103" s="119"/>
      <c r="DU103" s="119"/>
      <c r="DV103" s="119"/>
      <c r="DW103" s="119"/>
      <c r="DX103" s="119"/>
      <c r="DY103" s="119"/>
      <c r="DZ103" s="119"/>
      <c r="EA103" s="119"/>
      <c r="EB103" s="119"/>
      <c r="EC103" s="119"/>
      <c r="ED103" s="119"/>
      <c r="EE103" s="119"/>
      <c r="EF103" s="119"/>
      <c r="EG103" s="119"/>
      <c r="EH103" s="119"/>
      <c r="EI103" s="119"/>
      <c r="EJ103" s="119"/>
      <c r="EK103" s="119"/>
      <c r="EL103" s="119"/>
      <c r="EM103" s="119"/>
      <c r="EN103" s="119"/>
      <c r="EO103" s="119"/>
      <c r="EP103" s="119"/>
      <c r="EQ103" s="119"/>
      <c r="ER103" s="119"/>
      <c r="ES103" s="119"/>
      <c r="ET103" s="119"/>
      <c r="EU103" s="119"/>
      <c r="EV103" s="119"/>
      <c r="EW103" s="119"/>
      <c r="EX103" s="119"/>
      <c r="EY103" s="119"/>
      <c r="EZ103" s="119"/>
      <c r="FA103" s="119"/>
      <c r="FB103" s="119"/>
      <c r="FC103" s="119"/>
      <c r="FD103" s="119"/>
      <c r="FE103" s="121"/>
      <c r="FF103" s="119"/>
      <c r="FG103" s="119"/>
      <c r="FH103" s="119"/>
      <c r="FI103" s="119"/>
      <c r="FJ103" s="119"/>
      <c r="FK103" s="119"/>
      <c r="FL103" s="119"/>
      <c r="FM103" s="119"/>
      <c r="FN103" s="119"/>
      <c r="FO103" s="119"/>
      <c r="FP103" s="119"/>
      <c r="FQ103" s="119"/>
      <c r="FR103" s="119"/>
      <c r="FS103" s="119"/>
      <c r="FT103" s="119"/>
      <c r="FU103" s="119"/>
      <c r="FV103" s="119"/>
      <c r="FW103" s="119"/>
      <c r="FX103" s="119"/>
      <c r="FY103" s="119"/>
      <c r="FZ103" s="119"/>
      <c r="GA103" s="119"/>
      <c r="GB103" s="119"/>
      <c r="GC103" s="119"/>
      <c r="GD103" s="119"/>
      <c r="GE103" s="119"/>
      <c r="GF103" s="119"/>
      <c r="GG103" s="119"/>
      <c r="GH103" s="119"/>
      <c r="GI103" s="119"/>
      <c r="GJ103" s="119"/>
      <c r="GK103" s="121"/>
      <c r="GL103" s="119"/>
      <c r="GM103" s="119"/>
      <c r="GN103" s="119"/>
      <c r="GO103" s="119"/>
      <c r="GP103" s="119"/>
      <c r="GQ103" s="119"/>
      <c r="GR103" s="119"/>
      <c r="GS103" s="119"/>
      <c r="GT103" s="119"/>
    </row>
    <row r="104" spans="1:202" ht="13.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19"/>
      <c r="CO104" s="119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  <c r="DI104" s="119"/>
      <c r="DJ104" s="119"/>
      <c r="DK104" s="119"/>
      <c r="DL104" s="119"/>
      <c r="DM104" s="119"/>
      <c r="DN104" s="119"/>
      <c r="DO104" s="119"/>
      <c r="DP104" s="119"/>
      <c r="DQ104" s="119"/>
      <c r="DR104" s="119"/>
      <c r="DS104" s="119"/>
      <c r="DT104" s="119"/>
      <c r="DU104" s="119"/>
      <c r="DV104" s="119"/>
      <c r="DW104" s="119"/>
      <c r="DX104" s="119"/>
      <c r="DY104" s="119"/>
      <c r="DZ104" s="119"/>
      <c r="EA104" s="119"/>
      <c r="EB104" s="119"/>
      <c r="EC104" s="119"/>
      <c r="ED104" s="119"/>
      <c r="EE104" s="119"/>
      <c r="EF104" s="119"/>
      <c r="EG104" s="119"/>
      <c r="EH104" s="119"/>
      <c r="EI104" s="119"/>
      <c r="EJ104" s="119"/>
      <c r="EK104" s="119"/>
      <c r="EL104" s="119"/>
      <c r="EM104" s="119"/>
      <c r="EN104" s="119"/>
      <c r="EO104" s="119"/>
      <c r="EP104" s="119"/>
      <c r="EQ104" s="119"/>
      <c r="ER104" s="119"/>
      <c r="ES104" s="119"/>
      <c r="ET104" s="119"/>
      <c r="EU104" s="119"/>
      <c r="EV104" s="119"/>
      <c r="EW104" s="119"/>
      <c r="EX104" s="119"/>
      <c r="EY104" s="119"/>
      <c r="EZ104" s="119"/>
      <c r="FA104" s="119"/>
      <c r="FB104" s="119"/>
      <c r="FC104" s="119"/>
      <c r="FD104" s="119"/>
      <c r="FE104" s="121"/>
      <c r="FF104" s="119"/>
      <c r="FG104" s="119"/>
      <c r="FH104" s="119"/>
      <c r="FI104" s="119"/>
      <c r="FJ104" s="119"/>
      <c r="FK104" s="119"/>
      <c r="FL104" s="119"/>
      <c r="FM104" s="119"/>
      <c r="FN104" s="119"/>
      <c r="FO104" s="119"/>
      <c r="FP104" s="119"/>
      <c r="FQ104" s="119"/>
      <c r="FR104" s="119"/>
      <c r="FS104" s="119"/>
      <c r="FT104" s="119"/>
      <c r="FU104" s="119"/>
      <c r="FV104" s="119"/>
      <c r="FW104" s="119"/>
      <c r="FX104" s="119"/>
      <c r="FY104" s="119"/>
      <c r="FZ104" s="119"/>
      <c r="GA104" s="119"/>
      <c r="GB104" s="119"/>
      <c r="GC104" s="119"/>
      <c r="GD104" s="119"/>
      <c r="GE104" s="119"/>
      <c r="GF104" s="119"/>
      <c r="GG104" s="119"/>
      <c r="GH104" s="119"/>
      <c r="GI104" s="119"/>
      <c r="GJ104" s="119"/>
      <c r="GK104" s="121"/>
      <c r="GL104" s="119"/>
      <c r="GM104" s="119"/>
      <c r="GN104" s="119"/>
      <c r="GO104" s="119"/>
      <c r="GP104" s="119"/>
      <c r="GQ104" s="119"/>
      <c r="GR104" s="119"/>
      <c r="GS104" s="119"/>
      <c r="GT104" s="119"/>
    </row>
    <row r="105" spans="1:202" ht="13.5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19"/>
      <c r="ED105" s="119"/>
      <c r="EE105" s="119"/>
      <c r="EF105" s="119"/>
      <c r="EG105" s="119"/>
      <c r="EH105" s="119"/>
      <c r="EI105" s="119"/>
      <c r="EJ105" s="119"/>
      <c r="EK105" s="119"/>
      <c r="EL105" s="119"/>
      <c r="EM105" s="119"/>
      <c r="EN105" s="119"/>
      <c r="EO105" s="119"/>
      <c r="EP105" s="119"/>
      <c r="EQ105" s="119"/>
      <c r="ER105" s="119"/>
      <c r="ES105" s="119"/>
      <c r="ET105" s="119"/>
      <c r="EU105" s="119"/>
      <c r="EV105" s="119"/>
      <c r="EW105" s="119"/>
      <c r="EX105" s="119"/>
      <c r="EY105" s="119"/>
      <c r="EZ105" s="119"/>
      <c r="FA105" s="119"/>
      <c r="FB105" s="119"/>
      <c r="FC105" s="119"/>
      <c r="FD105" s="119"/>
      <c r="FE105" s="121"/>
      <c r="FF105" s="119"/>
      <c r="FG105" s="119"/>
      <c r="FH105" s="119"/>
      <c r="FI105" s="119"/>
      <c r="FJ105" s="119"/>
      <c r="FK105" s="119"/>
      <c r="FL105" s="119"/>
      <c r="FM105" s="119"/>
      <c r="FN105" s="119"/>
      <c r="FO105" s="119"/>
      <c r="FP105" s="119"/>
      <c r="FQ105" s="119"/>
      <c r="FR105" s="119"/>
      <c r="FS105" s="119"/>
      <c r="FT105" s="119"/>
      <c r="FU105" s="119"/>
      <c r="FV105" s="119"/>
      <c r="FW105" s="119"/>
      <c r="FX105" s="119"/>
      <c r="FY105" s="119"/>
      <c r="FZ105" s="119"/>
      <c r="GA105" s="119"/>
      <c r="GB105" s="119"/>
      <c r="GC105" s="119"/>
      <c r="GD105" s="119"/>
      <c r="GE105" s="119"/>
      <c r="GF105" s="119"/>
      <c r="GG105" s="119"/>
      <c r="GH105" s="119"/>
      <c r="GI105" s="119"/>
      <c r="GJ105" s="119"/>
      <c r="GK105" s="121"/>
      <c r="GL105" s="119"/>
      <c r="GM105" s="119"/>
      <c r="GN105" s="119"/>
      <c r="GO105" s="119"/>
      <c r="GP105" s="119"/>
      <c r="GQ105" s="119"/>
      <c r="GR105" s="119"/>
      <c r="GS105" s="119"/>
      <c r="GT105" s="119"/>
    </row>
    <row r="106" spans="1:202" ht="13.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  <c r="DU106" s="119"/>
      <c r="DV106" s="119"/>
      <c r="DW106" s="119"/>
      <c r="DX106" s="119"/>
      <c r="DY106" s="119"/>
      <c r="DZ106" s="119"/>
      <c r="EA106" s="119"/>
      <c r="EB106" s="119"/>
      <c r="EC106" s="119"/>
      <c r="ED106" s="119"/>
      <c r="EE106" s="119"/>
      <c r="EF106" s="119"/>
      <c r="EG106" s="119"/>
      <c r="EH106" s="119"/>
      <c r="EI106" s="119"/>
      <c r="EJ106" s="119"/>
      <c r="EK106" s="119"/>
      <c r="EL106" s="119"/>
      <c r="EM106" s="119"/>
      <c r="EN106" s="119"/>
      <c r="EO106" s="119"/>
      <c r="EP106" s="119"/>
      <c r="EQ106" s="119"/>
      <c r="ER106" s="119"/>
      <c r="ES106" s="119"/>
      <c r="ET106" s="119"/>
      <c r="EU106" s="119"/>
      <c r="EV106" s="119"/>
      <c r="EW106" s="119"/>
      <c r="EX106" s="119"/>
      <c r="EY106" s="119"/>
      <c r="EZ106" s="119"/>
      <c r="FA106" s="119"/>
      <c r="FB106" s="119"/>
      <c r="FC106" s="119"/>
      <c r="FD106" s="119"/>
      <c r="FE106" s="121"/>
      <c r="FF106" s="119"/>
      <c r="FG106" s="119"/>
      <c r="FH106" s="119"/>
      <c r="FI106" s="119"/>
      <c r="FJ106" s="119"/>
      <c r="FK106" s="119"/>
      <c r="FL106" s="119"/>
      <c r="FM106" s="119"/>
      <c r="FN106" s="119"/>
      <c r="FO106" s="119"/>
      <c r="FP106" s="119"/>
      <c r="FQ106" s="119"/>
      <c r="FR106" s="119"/>
      <c r="FS106" s="119"/>
      <c r="FT106" s="119"/>
      <c r="FU106" s="119"/>
      <c r="FV106" s="119"/>
      <c r="FW106" s="119"/>
      <c r="FX106" s="119"/>
      <c r="FY106" s="119"/>
      <c r="FZ106" s="119"/>
      <c r="GA106" s="119"/>
      <c r="GB106" s="119"/>
      <c r="GC106" s="119"/>
      <c r="GD106" s="119"/>
      <c r="GE106" s="119"/>
      <c r="GF106" s="119"/>
      <c r="GG106" s="119"/>
      <c r="GH106" s="119"/>
      <c r="GI106" s="119"/>
      <c r="GJ106" s="119"/>
      <c r="GK106" s="121"/>
      <c r="GL106" s="119"/>
      <c r="GM106" s="119"/>
      <c r="GN106" s="119"/>
      <c r="GO106" s="119"/>
      <c r="GP106" s="119"/>
      <c r="GQ106" s="119"/>
      <c r="GR106" s="119"/>
      <c r="GS106" s="119"/>
      <c r="GT106" s="119"/>
    </row>
    <row r="107" spans="1:202" ht="13.5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9"/>
      <c r="EF107" s="119"/>
      <c r="EG107" s="119"/>
      <c r="EH107" s="119"/>
      <c r="EI107" s="119"/>
      <c r="EJ107" s="119"/>
      <c r="EK107" s="119"/>
      <c r="EL107" s="119"/>
      <c r="EM107" s="119"/>
      <c r="EN107" s="119"/>
      <c r="EO107" s="119"/>
      <c r="EP107" s="119"/>
      <c r="EQ107" s="119"/>
      <c r="ER107" s="119"/>
      <c r="ES107" s="119"/>
      <c r="ET107" s="119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21"/>
      <c r="FF107" s="119"/>
      <c r="FG107" s="119"/>
      <c r="FH107" s="119"/>
      <c r="FI107" s="119"/>
      <c r="FJ107" s="119"/>
      <c r="FK107" s="119"/>
      <c r="FL107" s="119"/>
      <c r="FM107" s="119"/>
      <c r="FN107" s="119"/>
      <c r="FO107" s="119"/>
      <c r="FP107" s="119"/>
      <c r="FQ107" s="119"/>
      <c r="FR107" s="119"/>
      <c r="FS107" s="119"/>
      <c r="FT107" s="119"/>
      <c r="FU107" s="119"/>
      <c r="FV107" s="119"/>
      <c r="FW107" s="119"/>
      <c r="FX107" s="119"/>
      <c r="FY107" s="119"/>
      <c r="FZ107" s="119"/>
      <c r="GA107" s="119"/>
      <c r="GB107" s="119"/>
      <c r="GC107" s="119"/>
      <c r="GD107" s="119"/>
      <c r="GE107" s="119"/>
      <c r="GF107" s="119"/>
      <c r="GG107" s="119"/>
      <c r="GH107" s="119"/>
      <c r="GI107" s="119"/>
      <c r="GJ107" s="119"/>
      <c r="GK107" s="121"/>
      <c r="GL107" s="119"/>
      <c r="GM107" s="119"/>
      <c r="GN107" s="119"/>
      <c r="GO107" s="119"/>
      <c r="GP107" s="119"/>
      <c r="GQ107" s="119"/>
      <c r="GR107" s="119"/>
      <c r="GS107" s="119"/>
      <c r="GT107" s="119"/>
    </row>
    <row r="108" spans="1:202" ht="13.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9"/>
      <c r="EF108" s="119"/>
      <c r="EG108" s="119"/>
      <c r="EH108" s="119"/>
      <c r="EI108" s="119"/>
      <c r="EJ108" s="119"/>
      <c r="EK108" s="119"/>
      <c r="EL108" s="119"/>
      <c r="EM108" s="119"/>
      <c r="EN108" s="119"/>
      <c r="EO108" s="119"/>
      <c r="EP108" s="119"/>
      <c r="EQ108" s="119"/>
      <c r="ER108" s="119"/>
      <c r="ES108" s="119"/>
      <c r="ET108" s="119"/>
      <c r="EU108" s="119"/>
      <c r="EV108" s="119"/>
      <c r="EW108" s="119"/>
      <c r="EX108" s="119"/>
      <c r="EY108" s="119"/>
      <c r="EZ108" s="119"/>
      <c r="FA108" s="119"/>
      <c r="FB108" s="119"/>
      <c r="FC108" s="119"/>
      <c r="FD108" s="119"/>
      <c r="FE108" s="121"/>
      <c r="FF108" s="119"/>
      <c r="FG108" s="119"/>
      <c r="FH108" s="119"/>
      <c r="FI108" s="119"/>
      <c r="FJ108" s="119"/>
      <c r="FK108" s="119"/>
      <c r="FL108" s="119"/>
      <c r="FM108" s="119"/>
      <c r="FN108" s="119"/>
      <c r="FO108" s="119"/>
      <c r="FP108" s="119"/>
      <c r="FQ108" s="119"/>
      <c r="FR108" s="119"/>
      <c r="FS108" s="119"/>
      <c r="FT108" s="119"/>
      <c r="FU108" s="119"/>
      <c r="FV108" s="119"/>
      <c r="FW108" s="119"/>
      <c r="FX108" s="119"/>
      <c r="FY108" s="119"/>
      <c r="FZ108" s="119"/>
      <c r="GA108" s="119"/>
      <c r="GB108" s="119"/>
      <c r="GC108" s="119"/>
      <c r="GD108" s="119"/>
      <c r="GE108" s="119"/>
      <c r="GF108" s="119"/>
      <c r="GG108" s="119"/>
      <c r="GH108" s="119"/>
      <c r="GI108" s="119"/>
      <c r="GJ108" s="119"/>
      <c r="GK108" s="121"/>
      <c r="GL108" s="119"/>
      <c r="GM108" s="119"/>
      <c r="GN108" s="119"/>
      <c r="GO108" s="119"/>
      <c r="GP108" s="119"/>
      <c r="GQ108" s="119"/>
      <c r="GR108" s="119"/>
      <c r="GS108" s="119"/>
      <c r="GT108" s="119"/>
    </row>
    <row r="109" spans="1:202" ht="13.5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119"/>
      <c r="DQ109" s="119"/>
      <c r="DR109" s="119"/>
      <c r="DS109" s="119"/>
      <c r="DT109" s="119"/>
      <c r="DU109" s="119"/>
      <c r="DV109" s="119"/>
      <c r="DW109" s="119"/>
      <c r="DX109" s="119"/>
      <c r="DY109" s="119"/>
      <c r="DZ109" s="119"/>
      <c r="EA109" s="119"/>
      <c r="EB109" s="119"/>
      <c r="EC109" s="119"/>
      <c r="ED109" s="119"/>
      <c r="EE109" s="119"/>
      <c r="EF109" s="119"/>
      <c r="EG109" s="119"/>
      <c r="EH109" s="119"/>
      <c r="EI109" s="119"/>
      <c r="EJ109" s="119"/>
      <c r="EK109" s="119"/>
      <c r="EL109" s="119"/>
      <c r="EM109" s="119"/>
      <c r="EN109" s="119"/>
      <c r="EO109" s="119"/>
      <c r="EP109" s="119"/>
      <c r="EQ109" s="119"/>
      <c r="ER109" s="119"/>
      <c r="ES109" s="119"/>
      <c r="ET109" s="119"/>
      <c r="EU109" s="119"/>
      <c r="EV109" s="119"/>
      <c r="EW109" s="119"/>
      <c r="EX109" s="119"/>
      <c r="EY109" s="119"/>
      <c r="EZ109" s="119"/>
      <c r="FA109" s="119"/>
      <c r="FB109" s="119"/>
      <c r="FC109" s="119"/>
      <c r="FD109" s="119"/>
      <c r="FE109" s="121"/>
      <c r="FF109" s="119"/>
      <c r="FG109" s="119"/>
      <c r="FH109" s="119"/>
      <c r="FI109" s="119"/>
      <c r="FJ109" s="119"/>
      <c r="FK109" s="119"/>
      <c r="FL109" s="119"/>
      <c r="FM109" s="119"/>
      <c r="FN109" s="119"/>
      <c r="FO109" s="119"/>
      <c r="FP109" s="119"/>
      <c r="FQ109" s="119"/>
      <c r="FR109" s="119"/>
      <c r="FS109" s="119"/>
      <c r="FT109" s="119"/>
      <c r="FU109" s="119"/>
      <c r="FV109" s="119"/>
      <c r="FW109" s="119"/>
      <c r="FX109" s="119"/>
      <c r="FY109" s="119"/>
      <c r="FZ109" s="119"/>
      <c r="GA109" s="119"/>
      <c r="GB109" s="119"/>
      <c r="GC109" s="119"/>
      <c r="GD109" s="119"/>
      <c r="GE109" s="119"/>
      <c r="GF109" s="119"/>
      <c r="GG109" s="119"/>
      <c r="GH109" s="119"/>
      <c r="GI109" s="119"/>
      <c r="GJ109" s="119"/>
      <c r="GK109" s="121"/>
      <c r="GL109" s="119"/>
      <c r="GM109" s="119"/>
      <c r="GN109" s="119"/>
      <c r="GO109" s="119"/>
      <c r="GP109" s="119"/>
      <c r="GQ109" s="119"/>
      <c r="GR109" s="119"/>
      <c r="GS109" s="119"/>
      <c r="GT109" s="119"/>
    </row>
    <row r="110" spans="1:202" ht="13.5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  <c r="CL110" s="119"/>
      <c r="CM110" s="119"/>
      <c r="CN110" s="119"/>
      <c r="CO110" s="119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19"/>
      <c r="DQ110" s="119"/>
      <c r="DR110" s="119"/>
      <c r="DS110" s="119"/>
      <c r="DT110" s="119"/>
      <c r="DU110" s="119"/>
      <c r="DV110" s="119"/>
      <c r="DW110" s="119"/>
      <c r="DX110" s="119"/>
      <c r="DY110" s="119"/>
      <c r="DZ110" s="119"/>
      <c r="EA110" s="119"/>
      <c r="EB110" s="119"/>
      <c r="EC110" s="119"/>
      <c r="ED110" s="119"/>
      <c r="EE110" s="119"/>
      <c r="EF110" s="119"/>
      <c r="EG110" s="119"/>
      <c r="EH110" s="119"/>
      <c r="EI110" s="119"/>
      <c r="EJ110" s="119"/>
      <c r="EK110" s="119"/>
      <c r="EL110" s="119"/>
      <c r="EM110" s="119"/>
      <c r="EN110" s="119"/>
      <c r="EO110" s="119"/>
      <c r="EP110" s="119"/>
      <c r="EQ110" s="119"/>
      <c r="ER110" s="119"/>
      <c r="ES110" s="119"/>
      <c r="ET110" s="119"/>
      <c r="EU110" s="119"/>
      <c r="EV110" s="119"/>
      <c r="EW110" s="119"/>
      <c r="EX110" s="119"/>
      <c r="EY110" s="119"/>
      <c r="EZ110" s="119"/>
      <c r="FA110" s="119"/>
      <c r="FB110" s="119"/>
      <c r="FC110" s="119"/>
      <c r="FD110" s="119"/>
      <c r="FE110" s="121"/>
      <c r="FF110" s="119"/>
      <c r="FG110" s="119"/>
      <c r="FH110" s="119"/>
      <c r="FI110" s="119"/>
      <c r="FJ110" s="119"/>
      <c r="FK110" s="119"/>
      <c r="FL110" s="119"/>
      <c r="FM110" s="119"/>
      <c r="FN110" s="119"/>
      <c r="FO110" s="119"/>
      <c r="FP110" s="119"/>
      <c r="FQ110" s="119"/>
      <c r="FR110" s="119"/>
      <c r="FS110" s="119"/>
      <c r="FT110" s="119"/>
      <c r="FU110" s="119"/>
      <c r="FV110" s="119"/>
      <c r="FW110" s="119"/>
      <c r="FX110" s="119"/>
      <c r="FY110" s="119"/>
      <c r="FZ110" s="119"/>
      <c r="GA110" s="119"/>
      <c r="GB110" s="119"/>
      <c r="GC110" s="119"/>
      <c r="GD110" s="119"/>
      <c r="GE110" s="119"/>
      <c r="GF110" s="119"/>
      <c r="GG110" s="119"/>
      <c r="GH110" s="119"/>
      <c r="GI110" s="119"/>
      <c r="GJ110" s="119"/>
      <c r="GK110" s="121"/>
      <c r="GL110" s="119"/>
      <c r="GM110" s="119"/>
      <c r="GN110" s="119"/>
      <c r="GO110" s="119"/>
      <c r="GP110" s="119"/>
      <c r="GQ110" s="119"/>
      <c r="GR110" s="119"/>
      <c r="GS110" s="119"/>
      <c r="GT110" s="119"/>
    </row>
    <row r="111" spans="1:202" ht="13.5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9"/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19"/>
      <c r="EF111" s="119"/>
      <c r="EG111" s="119"/>
      <c r="EH111" s="119"/>
      <c r="EI111" s="119"/>
      <c r="EJ111" s="119"/>
      <c r="EK111" s="119"/>
      <c r="EL111" s="119"/>
      <c r="EM111" s="119"/>
      <c r="EN111" s="119"/>
      <c r="EO111" s="119"/>
      <c r="EP111" s="119"/>
      <c r="EQ111" s="119"/>
      <c r="ER111" s="119"/>
      <c r="ES111" s="119"/>
      <c r="ET111" s="119"/>
      <c r="EU111" s="119"/>
      <c r="EV111" s="119"/>
      <c r="EW111" s="119"/>
      <c r="EX111" s="119"/>
      <c r="EY111" s="119"/>
      <c r="EZ111" s="119"/>
      <c r="FA111" s="119"/>
      <c r="FB111" s="119"/>
      <c r="FC111" s="119"/>
      <c r="FD111" s="119"/>
      <c r="FE111" s="121"/>
      <c r="FF111" s="119"/>
      <c r="FG111" s="119"/>
      <c r="FH111" s="119"/>
      <c r="FI111" s="119"/>
      <c r="FJ111" s="119"/>
      <c r="FK111" s="119"/>
      <c r="FL111" s="119"/>
      <c r="FM111" s="119"/>
      <c r="FN111" s="119"/>
      <c r="FO111" s="119"/>
      <c r="FP111" s="119"/>
      <c r="FQ111" s="119"/>
      <c r="FR111" s="119"/>
      <c r="FS111" s="119"/>
      <c r="FT111" s="119"/>
      <c r="FU111" s="119"/>
      <c r="FV111" s="119"/>
      <c r="FW111" s="119"/>
      <c r="FX111" s="119"/>
      <c r="FY111" s="119"/>
      <c r="FZ111" s="119"/>
      <c r="GA111" s="119"/>
      <c r="GB111" s="119"/>
      <c r="GC111" s="119"/>
      <c r="GD111" s="119"/>
      <c r="GE111" s="119"/>
      <c r="GF111" s="119"/>
      <c r="GG111" s="119"/>
      <c r="GH111" s="119"/>
      <c r="GI111" s="119"/>
      <c r="GJ111" s="119"/>
      <c r="GK111" s="121"/>
      <c r="GL111" s="119"/>
      <c r="GM111" s="119"/>
      <c r="GN111" s="119"/>
      <c r="GO111" s="119"/>
      <c r="GP111" s="119"/>
      <c r="GQ111" s="119"/>
      <c r="GR111" s="119"/>
      <c r="GS111" s="119"/>
      <c r="GT111" s="119"/>
    </row>
    <row r="112" spans="1:202" ht="13.5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19"/>
      <c r="CO112" s="119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  <c r="DI112" s="119"/>
      <c r="DJ112" s="119"/>
      <c r="DK112" s="119"/>
      <c r="DL112" s="119"/>
      <c r="DM112" s="119"/>
      <c r="DN112" s="119"/>
      <c r="DO112" s="119"/>
      <c r="DP112" s="119"/>
      <c r="DQ112" s="119"/>
      <c r="DR112" s="119"/>
      <c r="DS112" s="119"/>
      <c r="DT112" s="119"/>
      <c r="DU112" s="119"/>
      <c r="DV112" s="119"/>
      <c r="DW112" s="119"/>
      <c r="DX112" s="119"/>
      <c r="DY112" s="119"/>
      <c r="DZ112" s="119"/>
      <c r="EA112" s="119"/>
      <c r="EB112" s="119"/>
      <c r="EC112" s="119"/>
      <c r="ED112" s="119"/>
      <c r="EE112" s="119"/>
      <c r="EF112" s="119"/>
      <c r="EG112" s="119"/>
      <c r="EH112" s="119"/>
      <c r="EI112" s="119"/>
      <c r="EJ112" s="119"/>
      <c r="EK112" s="119"/>
      <c r="EL112" s="119"/>
      <c r="EM112" s="119"/>
      <c r="EN112" s="119"/>
      <c r="EO112" s="119"/>
      <c r="EP112" s="119"/>
      <c r="EQ112" s="119"/>
      <c r="ER112" s="119"/>
      <c r="ES112" s="119"/>
      <c r="ET112" s="119"/>
      <c r="EU112" s="119"/>
      <c r="EV112" s="119"/>
      <c r="EW112" s="119"/>
      <c r="EX112" s="119"/>
      <c r="EY112" s="119"/>
      <c r="EZ112" s="119"/>
      <c r="FA112" s="119"/>
      <c r="FB112" s="119"/>
      <c r="FC112" s="119"/>
      <c r="FD112" s="119"/>
      <c r="FE112" s="121"/>
      <c r="FF112" s="119"/>
      <c r="FG112" s="119"/>
      <c r="FH112" s="119"/>
      <c r="FI112" s="119"/>
      <c r="FJ112" s="119"/>
      <c r="FK112" s="119"/>
      <c r="FL112" s="119"/>
      <c r="FM112" s="119"/>
      <c r="FN112" s="119"/>
      <c r="FO112" s="119"/>
      <c r="FP112" s="119"/>
      <c r="FQ112" s="119"/>
      <c r="FR112" s="119"/>
      <c r="FS112" s="119"/>
      <c r="FT112" s="119"/>
      <c r="FU112" s="119"/>
      <c r="FV112" s="119"/>
      <c r="FW112" s="119"/>
      <c r="FX112" s="119"/>
      <c r="FY112" s="119"/>
      <c r="FZ112" s="119"/>
      <c r="GA112" s="119"/>
      <c r="GB112" s="119"/>
      <c r="GC112" s="119"/>
      <c r="GD112" s="119"/>
      <c r="GE112" s="119"/>
      <c r="GF112" s="119"/>
      <c r="GG112" s="119"/>
      <c r="GH112" s="119"/>
      <c r="GI112" s="119"/>
      <c r="GJ112" s="119"/>
      <c r="GK112" s="121"/>
      <c r="GL112" s="119"/>
      <c r="GM112" s="119"/>
      <c r="GN112" s="119"/>
      <c r="GO112" s="119"/>
      <c r="GP112" s="119"/>
      <c r="GQ112" s="119"/>
      <c r="GR112" s="119"/>
      <c r="GS112" s="119"/>
      <c r="GT112" s="119"/>
    </row>
    <row r="113" spans="1:202" ht="13.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D113" s="119"/>
      <c r="DE113" s="119"/>
      <c r="DF113" s="119"/>
      <c r="DG113" s="119"/>
      <c r="DH113" s="119"/>
      <c r="DI113" s="119"/>
      <c r="DJ113" s="119"/>
      <c r="DK113" s="119"/>
      <c r="DL113" s="119"/>
      <c r="DM113" s="119"/>
      <c r="DN113" s="119"/>
      <c r="DO113" s="119"/>
      <c r="DP113" s="119"/>
      <c r="DQ113" s="119"/>
      <c r="DR113" s="119"/>
      <c r="DS113" s="119"/>
      <c r="DT113" s="119"/>
      <c r="DU113" s="119"/>
      <c r="DV113" s="119"/>
      <c r="DW113" s="119"/>
      <c r="DX113" s="119"/>
      <c r="DY113" s="119"/>
      <c r="DZ113" s="119"/>
      <c r="EA113" s="119"/>
      <c r="EB113" s="119"/>
      <c r="EC113" s="119"/>
      <c r="ED113" s="119"/>
      <c r="EE113" s="119"/>
      <c r="EF113" s="119"/>
      <c r="EG113" s="119"/>
      <c r="EH113" s="119"/>
      <c r="EI113" s="119"/>
      <c r="EJ113" s="119"/>
      <c r="EK113" s="119"/>
      <c r="EL113" s="119"/>
      <c r="EM113" s="119"/>
      <c r="EN113" s="119"/>
      <c r="EO113" s="119"/>
      <c r="EP113" s="119"/>
      <c r="EQ113" s="119"/>
      <c r="ER113" s="119"/>
      <c r="ES113" s="119"/>
      <c r="ET113" s="119"/>
      <c r="EU113" s="119"/>
      <c r="EV113" s="119"/>
      <c r="EW113" s="119"/>
      <c r="EX113" s="119"/>
      <c r="EY113" s="119"/>
      <c r="EZ113" s="119"/>
      <c r="FA113" s="119"/>
      <c r="FB113" s="119"/>
      <c r="FC113" s="119"/>
      <c r="FD113" s="119"/>
      <c r="FE113" s="121"/>
      <c r="FF113" s="119"/>
      <c r="FG113" s="119"/>
      <c r="FH113" s="119"/>
      <c r="FI113" s="119"/>
      <c r="FJ113" s="119"/>
      <c r="FK113" s="119"/>
      <c r="FL113" s="119"/>
      <c r="FM113" s="119"/>
      <c r="FN113" s="119"/>
      <c r="FO113" s="119"/>
      <c r="FP113" s="119"/>
      <c r="FQ113" s="119"/>
      <c r="FR113" s="119"/>
      <c r="FS113" s="119"/>
      <c r="FT113" s="119"/>
      <c r="FU113" s="119"/>
      <c r="FV113" s="119"/>
      <c r="FW113" s="119"/>
      <c r="FX113" s="119"/>
      <c r="FY113" s="119"/>
      <c r="FZ113" s="119"/>
      <c r="GA113" s="119"/>
      <c r="GB113" s="119"/>
      <c r="GC113" s="119"/>
      <c r="GD113" s="119"/>
      <c r="GE113" s="119"/>
      <c r="GF113" s="119"/>
      <c r="GG113" s="119"/>
      <c r="GH113" s="119"/>
      <c r="GI113" s="119"/>
      <c r="GJ113" s="119"/>
      <c r="GK113" s="121"/>
      <c r="GL113" s="119"/>
      <c r="GM113" s="119"/>
      <c r="GN113" s="119"/>
      <c r="GO113" s="119"/>
      <c r="GP113" s="119"/>
      <c r="GQ113" s="119"/>
      <c r="GR113" s="119"/>
      <c r="GS113" s="119"/>
      <c r="GT113" s="119"/>
    </row>
    <row r="114" spans="1:202" ht="13.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  <c r="CL114" s="119"/>
      <c r="CM114" s="119"/>
      <c r="CN114" s="119"/>
      <c r="CO114" s="119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19"/>
      <c r="DC114" s="119"/>
      <c r="DD114" s="119"/>
      <c r="DE114" s="119"/>
      <c r="DF114" s="119"/>
      <c r="DG114" s="119"/>
      <c r="DH114" s="119"/>
      <c r="DI114" s="119"/>
      <c r="DJ114" s="119"/>
      <c r="DK114" s="119"/>
      <c r="DL114" s="119"/>
      <c r="DM114" s="119"/>
      <c r="DN114" s="119"/>
      <c r="DO114" s="119"/>
      <c r="DP114" s="119"/>
      <c r="DQ114" s="119"/>
      <c r="DR114" s="119"/>
      <c r="DS114" s="119"/>
      <c r="DT114" s="119"/>
      <c r="DU114" s="119"/>
      <c r="DV114" s="119"/>
      <c r="DW114" s="119"/>
      <c r="DX114" s="119"/>
      <c r="DY114" s="119"/>
      <c r="DZ114" s="119"/>
      <c r="EA114" s="119"/>
      <c r="EB114" s="119"/>
      <c r="EC114" s="119"/>
      <c r="ED114" s="119"/>
      <c r="EE114" s="119"/>
      <c r="EF114" s="119"/>
      <c r="EG114" s="119"/>
      <c r="EH114" s="119"/>
      <c r="EI114" s="119"/>
      <c r="EJ114" s="119"/>
      <c r="EK114" s="119"/>
      <c r="EL114" s="119"/>
      <c r="EM114" s="119"/>
      <c r="EN114" s="119"/>
      <c r="EO114" s="119"/>
      <c r="EP114" s="119"/>
      <c r="EQ114" s="119"/>
      <c r="ER114" s="119"/>
      <c r="ES114" s="119"/>
      <c r="ET114" s="119"/>
      <c r="EU114" s="119"/>
      <c r="EV114" s="119"/>
      <c r="EW114" s="119"/>
      <c r="EX114" s="119"/>
      <c r="EY114" s="119"/>
      <c r="EZ114" s="119"/>
      <c r="FA114" s="119"/>
      <c r="FB114" s="119"/>
      <c r="FC114" s="119"/>
      <c r="FD114" s="119"/>
      <c r="FE114" s="121"/>
      <c r="FF114" s="119"/>
      <c r="FG114" s="119"/>
      <c r="FH114" s="119"/>
      <c r="FI114" s="119"/>
      <c r="FJ114" s="119"/>
      <c r="FK114" s="119"/>
      <c r="FL114" s="119"/>
      <c r="FM114" s="119"/>
      <c r="FN114" s="119"/>
      <c r="FO114" s="119"/>
      <c r="FP114" s="119"/>
      <c r="FQ114" s="119"/>
      <c r="FR114" s="119"/>
      <c r="FS114" s="119"/>
      <c r="FT114" s="119"/>
      <c r="FU114" s="119"/>
      <c r="FV114" s="119"/>
      <c r="FW114" s="119"/>
      <c r="FX114" s="119"/>
      <c r="FY114" s="119"/>
      <c r="FZ114" s="119"/>
      <c r="GA114" s="119"/>
      <c r="GB114" s="119"/>
      <c r="GC114" s="119"/>
      <c r="GD114" s="119"/>
      <c r="GE114" s="119"/>
      <c r="GF114" s="119"/>
      <c r="GG114" s="119"/>
      <c r="GH114" s="119"/>
      <c r="GI114" s="119"/>
      <c r="GJ114" s="119"/>
      <c r="GK114" s="121"/>
      <c r="GL114" s="119"/>
      <c r="GM114" s="119"/>
      <c r="GN114" s="119"/>
      <c r="GO114" s="119"/>
      <c r="GP114" s="119"/>
      <c r="GQ114" s="119"/>
      <c r="GR114" s="119"/>
      <c r="GS114" s="119"/>
      <c r="GT114" s="119"/>
    </row>
    <row r="115" spans="1:202" ht="13.5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  <c r="CF115" s="119"/>
      <c r="CG115" s="119"/>
      <c r="CH115" s="119"/>
      <c r="CI115" s="119"/>
      <c r="CJ115" s="119"/>
      <c r="CK115" s="119"/>
      <c r="CL115" s="119"/>
      <c r="CM115" s="119"/>
      <c r="CN115" s="119"/>
      <c r="CO115" s="119"/>
      <c r="CP115" s="119"/>
      <c r="CQ115" s="119"/>
      <c r="CR115" s="119"/>
      <c r="CS115" s="119"/>
      <c r="CT115" s="119"/>
      <c r="CU115" s="119"/>
      <c r="CV115" s="119"/>
      <c r="CW115" s="119"/>
      <c r="CX115" s="119"/>
      <c r="CY115" s="119"/>
      <c r="CZ115" s="119"/>
      <c r="DA115" s="119"/>
      <c r="DB115" s="119"/>
      <c r="DC115" s="119"/>
      <c r="DD115" s="119"/>
      <c r="DE115" s="119"/>
      <c r="DF115" s="119"/>
      <c r="DG115" s="119"/>
      <c r="DH115" s="119"/>
      <c r="DI115" s="119"/>
      <c r="DJ115" s="119"/>
      <c r="DK115" s="119"/>
      <c r="DL115" s="119"/>
      <c r="DM115" s="119"/>
      <c r="DN115" s="119"/>
      <c r="DO115" s="119"/>
      <c r="DP115" s="119"/>
      <c r="DQ115" s="119"/>
      <c r="DR115" s="119"/>
      <c r="DS115" s="119"/>
      <c r="DT115" s="119"/>
      <c r="DU115" s="119"/>
      <c r="DV115" s="119"/>
      <c r="DW115" s="119"/>
      <c r="DX115" s="119"/>
      <c r="DY115" s="119"/>
      <c r="DZ115" s="119"/>
      <c r="EA115" s="119"/>
      <c r="EB115" s="119"/>
      <c r="EC115" s="119"/>
      <c r="ED115" s="119"/>
      <c r="EE115" s="119"/>
      <c r="EF115" s="119"/>
      <c r="EG115" s="119"/>
      <c r="EH115" s="119"/>
      <c r="EI115" s="119"/>
      <c r="EJ115" s="119"/>
      <c r="EK115" s="119"/>
      <c r="EL115" s="119"/>
      <c r="EM115" s="119"/>
      <c r="EN115" s="119"/>
      <c r="EO115" s="119"/>
      <c r="EP115" s="119"/>
      <c r="EQ115" s="119"/>
      <c r="ER115" s="119"/>
      <c r="ES115" s="119"/>
      <c r="ET115" s="119"/>
      <c r="EU115" s="119"/>
      <c r="EV115" s="119"/>
      <c r="EW115" s="119"/>
      <c r="EX115" s="119"/>
      <c r="EY115" s="119"/>
      <c r="EZ115" s="119"/>
      <c r="FA115" s="119"/>
      <c r="FB115" s="119"/>
      <c r="FC115" s="119"/>
      <c r="FD115" s="119"/>
      <c r="FE115" s="121"/>
      <c r="FF115" s="119"/>
      <c r="FG115" s="119"/>
      <c r="FH115" s="119"/>
      <c r="FI115" s="119"/>
      <c r="FJ115" s="119"/>
      <c r="FK115" s="119"/>
      <c r="FL115" s="119"/>
      <c r="FM115" s="119"/>
      <c r="FN115" s="119"/>
      <c r="FO115" s="119"/>
      <c r="FP115" s="119"/>
      <c r="FQ115" s="119"/>
      <c r="FR115" s="119"/>
      <c r="FS115" s="119"/>
      <c r="FT115" s="119"/>
      <c r="FU115" s="119"/>
      <c r="FV115" s="119"/>
      <c r="FW115" s="119"/>
      <c r="FX115" s="119"/>
      <c r="FY115" s="119"/>
      <c r="FZ115" s="119"/>
      <c r="GA115" s="119"/>
      <c r="GB115" s="119"/>
      <c r="GC115" s="119"/>
      <c r="GD115" s="119"/>
      <c r="GE115" s="119"/>
      <c r="GF115" s="119"/>
      <c r="GG115" s="119"/>
      <c r="GH115" s="119"/>
      <c r="GI115" s="119"/>
      <c r="GJ115" s="119"/>
      <c r="GK115" s="121"/>
      <c r="GL115" s="119"/>
      <c r="GM115" s="119"/>
      <c r="GN115" s="119"/>
      <c r="GO115" s="119"/>
      <c r="GP115" s="119"/>
      <c r="GQ115" s="119"/>
      <c r="GR115" s="119"/>
      <c r="GS115" s="119"/>
      <c r="GT115" s="119"/>
    </row>
    <row r="116" spans="1:202" ht="13.5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19"/>
      <c r="CB116" s="119"/>
      <c r="CC116" s="119"/>
      <c r="CD116" s="119"/>
      <c r="CE116" s="119"/>
      <c r="CF116" s="119"/>
      <c r="CG116" s="119"/>
      <c r="CH116" s="119"/>
      <c r="CI116" s="119"/>
      <c r="CJ116" s="119"/>
      <c r="CK116" s="119"/>
      <c r="CL116" s="119"/>
      <c r="CM116" s="119"/>
      <c r="CN116" s="119"/>
      <c r="CO116" s="119"/>
      <c r="CP116" s="119"/>
      <c r="CQ116" s="119"/>
      <c r="CR116" s="119"/>
      <c r="CS116" s="119"/>
      <c r="CT116" s="119"/>
      <c r="CU116" s="119"/>
      <c r="CV116" s="119"/>
      <c r="CW116" s="119"/>
      <c r="CX116" s="119"/>
      <c r="CY116" s="119"/>
      <c r="CZ116" s="119"/>
      <c r="DA116" s="119"/>
      <c r="DB116" s="119"/>
      <c r="DC116" s="119"/>
      <c r="DD116" s="119"/>
      <c r="DE116" s="119"/>
      <c r="DF116" s="119"/>
      <c r="DG116" s="119"/>
      <c r="DH116" s="119"/>
      <c r="DI116" s="119"/>
      <c r="DJ116" s="119"/>
      <c r="DK116" s="119"/>
      <c r="DL116" s="119"/>
      <c r="DM116" s="119"/>
      <c r="DN116" s="119"/>
      <c r="DO116" s="119"/>
      <c r="DP116" s="119"/>
      <c r="DQ116" s="119"/>
      <c r="DR116" s="119"/>
      <c r="DS116" s="119"/>
      <c r="DT116" s="119"/>
      <c r="DU116" s="119"/>
      <c r="DV116" s="119"/>
      <c r="DW116" s="119"/>
      <c r="DX116" s="119"/>
      <c r="DY116" s="119"/>
      <c r="DZ116" s="119"/>
      <c r="EA116" s="119"/>
      <c r="EB116" s="119"/>
      <c r="EC116" s="119"/>
      <c r="ED116" s="119"/>
      <c r="EE116" s="119"/>
      <c r="EF116" s="119"/>
      <c r="EG116" s="119"/>
      <c r="EH116" s="119"/>
      <c r="EI116" s="119"/>
      <c r="EJ116" s="119"/>
      <c r="EK116" s="119"/>
      <c r="EL116" s="119"/>
      <c r="EM116" s="119"/>
      <c r="EN116" s="119"/>
      <c r="EO116" s="119"/>
      <c r="EP116" s="119"/>
      <c r="EQ116" s="119"/>
      <c r="ER116" s="119"/>
      <c r="ES116" s="119"/>
      <c r="ET116" s="119"/>
      <c r="EU116" s="119"/>
      <c r="EV116" s="119"/>
      <c r="EW116" s="119"/>
      <c r="EX116" s="119"/>
      <c r="EY116" s="119"/>
      <c r="EZ116" s="119"/>
      <c r="FA116" s="119"/>
      <c r="FB116" s="119"/>
      <c r="FC116" s="119"/>
      <c r="FD116" s="119"/>
      <c r="FE116" s="121"/>
      <c r="FF116" s="119"/>
      <c r="FG116" s="119"/>
      <c r="FH116" s="119"/>
      <c r="FI116" s="119"/>
      <c r="FJ116" s="119"/>
      <c r="FK116" s="119"/>
      <c r="FL116" s="119"/>
      <c r="FM116" s="119"/>
      <c r="FN116" s="119"/>
      <c r="FO116" s="119"/>
      <c r="FP116" s="119"/>
      <c r="FQ116" s="119"/>
      <c r="FR116" s="119"/>
      <c r="FS116" s="119"/>
      <c r="FT116" s="119"/>
      <c r="FU116" s="119"/>
      <c r="FV116" s="119"/>
      <c r="FW116" s="119"/>
      <c r="FX116" s="119"/>
      <c r="FY116" s="119"/>
      <c r="FZ116" s="119"/>
      <c r="GA116" s="119"/>
      <c r="GB116" s="119"/>
      <c r="GC116" s="119"/>
      <c r="GD116" s="119"/>
      <c r="GE116" s="119"/>
      <c r="GF116" s="119"/>
      <c r="GG116" s="119"/>
      <c r="GH116" s="119"/>
      <c r="GI116" s="119"/>
      <c r="GJ116" s="119"/>
      <c r="GK116" s="121"/>
      <c r="GL116" s="119"/>
      <c r="GM116" s="119"/>
      <c r="GN116" s="119"/>
      <c r="GO116" s="119"/>
      <c r="GP116" s="119"/>
      <c r="GQ116" s="119"/>
      <c r="GR116" s="119"/>
      <c r="GS116" s="119"/>
      <c r="GT116" s="119"/>
    </row>
    <row r="117" spans="1:202" ht="13.5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119"/>
      <c r="CB117" s="119"/>
      <c r="CC117" s="119"/>
      <c r="CD117" s="119"/>
      <c r="CE117" s="119"/>
      <c r="CF117" s="119"/>
      <c r="CG117" s="119"/>
      <c r="CH117" s="119"/>
      <c r="CI117" s="119"/>
      <c r="CJ117" s="119"/>
      <c r="CK117" s="119"/>
      <c r="CL117" s="119"/>
      <c r="CM117" s="119"/>
      <c r="CN117" s="119"/>
      <c r="CO117" s="119"/>
      <c r="CP117" s="119"/>
      <c r="CQ117" s="119"/>
      <c r="CR117" s="119"/>
      <c r="CS117" s="119"/>
      <c r="CT117" s="119"/>
      <c r="CU117" s="119"/>
      <c r="CV117" s="119"/>
      <c r="CW117" s="119"/>
      <c r="CX117" s="119"/>
      <c r="CY117" s="119"/>
      <c r="CZ117" s="119"/>
      <c r="DA117" s="119"/>
      <c r="DB117" s="119"/>
      <c r="DC117" s="119"/>
      <c r="DD117" s="119"/>
      <c r="DE117" s="119"/>
      <c r="DF117" s="119"/>
      <c r="DG117" s="119"/>
      <c r="DH117" s="119"/>
      <c r="DI117" s="119"/>
      <c r="DJ117" s="119"/>
      <c r="DK117" s="119"/>
      <c r="DL117" s="119"/>
      <c r="DM117" s="119"/>
      <c r="DN117" s="119"/>
      <c r="DO117" s="119"/>
      <c r="DP117" s="119"/>
      <c r="DQ117" s="119"/>
      <c r="DR117" s="119"/>
      <c r="DS117" s="119"/>
      <c r="DT117" s="119"/>
      <c r="DU117" s="119"/>
      <c r="DV117" s="119"/>
      <c r="DW117" s="119"/>
      <c r="DX117" s="119"/>
      <c r="DY117" s="119"/>
      <c r="DZ117" s="119"/>
      <c r="EA117" s="119"/>
      <c r="EB117" s="119"/>
      <c r="EC117" s="119"/>
      <c r="ED117" s="119"/>
      <c r="EE117" s="119"/>
      <c r="EF117" s="119"/>
      <c r="EG117" s="119"/>
      <c r="EH117" s="119"/>
      <c r="EI117" s="119"/>
      <c r="EJ117" s="119"/>
      <c r="EK117" s="119"/>
      <c r="EL117" s="119"/>
      <c r="EM117" s="119"/>
      <c r="EN117" s="119"/>
      <c r="EO117" s="119"/>
      <c r="EP117" s="119"/>
      <c r="EQ117" s="119"/>
      <c r="ER117" s="119"/>
      <c r="ES117" s="119"/>
      <c r="ET117" s="119"/>
      <c r="EU117" s="119"/>
      <c r="EV117" s="119"/>
      <c r="EW117" s="119"/>
      <c r="EX117" s="119"/>
      <c r="EY117" s="119"/>
      <c r="EZ117" s="119"/>
      <c r="FA117" s="119"/>
      <c r="FB117" s="119"/>
      <c r="FC117" s="119"/>
      <c r="FD117" s="119"/>
      <c r="FE117" s="121"/>
      <c r="FF117" s="119"/>
      <c r="FG117" s="119"/>
      <c r="FH117" s="119"/>
      <c r="FI117" s="119"/>
      <c r="FJ117" s="119"/>
      <c r="FK117" s="119"/>
      <c r="FL117" s="119"/>
      <c r="FM117" s="119"/>
      <c r="FN117" s="119"/>
      <c r="FO117" s="119"/>
      <c r="FP117" s="119"/>
      <c r="FQ117" s="119"/>
      <c r="FR117" s="119"/>
      <c r="FS117" s="119"/>
      <c r="FT117" s="119"/>
      <c r="FU117" s="119"/>
      <c r="FV117" s="119"/>
      <c r="FW117" s="119"/>
      <c r="FX117" s="119"/>
      <c r="FY117" s="119"/>
      <c r="FZ117" s="119"/>
      <c r="GA117" s="119"/>
      <c r="GB117" s="119"/>
      <c r="GC117" s="119"/>
      <c r="GD117" s="119"/>
      <c r="GE117" s="119"/>
      <c r="GF117" s="119"/>
      <c r="GG117" s="119"/>
      <c r="GH117" s="119"/>
      <c r="GI117" s="119"/>
      <c r="GJ117" s="119"/>
      <c r="GK117" s="121"/>
      <c r="GL117" s="119"/>
      <c r="GM117" s="119"/>
      <c r="GN117" s="119"/>
      <c r="GO117" s="119"/>
      <c r="GP117" s="119"/>
      <c r="GQ117" s="119"/>
      <c r="GR117" s="119"/>
      <c r="GS117" s="119"/>
      <c r="GT117" s="119"/>
    </row>
    <row r="118" spans="1:202" ht="13.5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19"/>
      <c r="CB118" s="119"/>
      <c r="CC118" s="119"/>
      <c r="CD118" s="119"/>
      <c r="CE118" s="119"/>
      <c r="CF118" s="119"/>
      <c r="CG118" s="119"/>
      <c r="CH118" s="119"/>
      <c r="CI118" s="119"/>
      <c r="CJ118" s="119"/>
      <c r="CK118" s="119"/>
      <c r="CL118" s="119"/>
      <c r="CM118" s="119"/>
      <c r="CN118" s="119"/>
      <c r="CO118" s="119"/>
      <c r="CP118" s="119"/>
      <c r="CQ118" s="119"/>
      <c r="CR118" s="119"/>
      <c r="CS118" s="119"/>
      <c r="CT118" s="119"/>
      <c r="CU118" s="119"/>
      <c r="CV118" s="119"/>
      <c r="CW118" s="119"/>
      <c r="CX118" s="119"/>
      <c r="CY118" s="119"/>
      <c r="CZ118" s="119"/>
      <c r="DA118" s="119"/>
      <c r="DB118" s="119"/>
      <c r="DC118" s="119"/>
      <c r="DD118" s="119"/>
      <c r="DE118" s="119"/>
      <c r="DF118" s="119"/>
      <c r="DG118" s="119"/>
      <c r="DH118" s="119"/>
      <c r="DI118" s="119"/>
      <c r="DJ118" s="119"/>
      <c r="DK118" s="119"/>
      <c r="DL118" s="119"/>
      <c r="DM118" s="119"/>
      <c r="DN118" s="119"/>
      <c r="DO118" s="119"/>
      <c r="DP118" s="119"/>
      <c r="DQ118" s="119"/>
      <c r="DR118" s="119"/>
      <c r="DS118" s="119"/>
      <c r="DT118" s="119"/>
      <c r="DU118" s="119"/>
      <c r="DV118" s="119"/>
      <c r="DW118" s="119"/>
      <c r="DX118" s="119"/>
      <c r="DY118" s="119"/>
      <c r="DZ118" s="119"/>
      <c r="EA118" s="119"/>
      <c r="EB118" s="119"/>
      <c r="EC118" s="119"/>
      <c r="ED118" s="119"/>
      <c r="EE118" s="119"/>
      <c r="EF118" s="119"/>
      <c r="EG118" s="119"/>
      <c r="EH118" s="119"/>
      <c r="EI118" s="119"/>
      <c r="EJ118" s="119"/>
      <c r="EK118" s="119"/>
      <c r="EL118" s="119"/>
      <c r="EM118" s="119"/>
      <c r="EN118" s="119"/>
      <c r="EO118" s="119"/>
      <c r="EP118" s="119"/>
      <c r="EQ118" s="119"/>
      <c r="ER118" s="119"/>
      <c r="ES118" s="119"/>
      <c r="ET118" s="119"/>
      <c r="EU118" s="119"/>
      <c r="EV118" s="119"/>
      <c r="EW118" s="119"/>
      <c r="EX118" s="119"/>
      <c r="EY118" s="119"/>
      <c r="EZ118" s="119"/>
      <c r="FA118" s="119"/>
      <c r="FB118" s="119"/>
      <c r="FC118" s="119"/>
      <c r="FD118" s="119"/>
      <c r="FE118" s="121"/>
      <c r="FF118" s="119"/>
      <c r="FG118" s="119"/>
      <c r="FH118" s="119"/>
      <c r="FI118" s="119"/>
      <c r="FJ118" s="119"/>
      <c r="FK118" s="119"/>
      <c r="FL118" s="119"/>
      <c r="FM118" s="119"/>
      <c r="FN118" s="119"/>
      <c r="FO118" s="119"/>
      <c r="FP118" s="119"/>
      <c r="FQ118" s="119"/>
      <c r="FR118" s="119"/>
      <c r="FS118" s="119"/>
      <c r="FT118" s="119"/>
      <c r="FU118" s="119"/>
      <c r="FV118" s="119"/>
      <c r="FW118" s="119"/>
      <c r="FX118" s="119"/>
      <c r="FY118" s="119"/>
      <c r="FZ118" s="119"/>
      <c r="GA118" s="119"/>
      <c r="GB118" s="119"/>
      <c r="GC118" s="119"/>
      <c r="GD118" s="119"/>
      <c r="GE118" s="119"/>
      <c r="GF118" s="119"/>
      <c r="GG118" s="119"/>
      <c r="GH118" s="119"/>
      <c r="GI118" s="119"/>
      <c r="GJ118" s="119"/>
      <c r="GK118" s="121"/>
      <c r="GL118" s="119"/>
      <c r="GM118" s="119"/>
      <c r="GN118" s="119"/>
      <c r="GO118" s="119"/>
      <c r="GP118" s="119"/>
      <c r="GQ118" s="119"/>
      <c r="GR118" s="119"/>
      <c r="GS118" s="119"/>
      <c r="GT118" s="119"/>
    </row>
    <row r="119" spans="1:202" ht="13.5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  <c r="CF119" s="119"/>
      <c r="CG119" s="119"/>
      <c r="CH119" s="119"/>
      <c r="CI119" s="119"/>
      <c r="CJ119" s="119"/>
      <c r="CK119" s="119"/>
      <c r="CL119" s="119"/>
      <c r="CM119" s="119"/>
      <c r="CN119" s="119"/>
      <c r="CO119" s="119"/>
      <c r="CP119" s="119"/>
      <c r="CQ119" s="119"/>
      <c r="CR119" s="119"/>
      <c r="CS119" s="119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19"/>
      <c r="DF119" s="119"/>
      <c r="DG119" s="119"/>
      <c r="DH119" s="119"/>
      <c r="DI119" s="119"/>
      <c r="DJ119" s="119"/>
      <c r="DK119" s="119"/>
      <c r="DL119" s="119"/>
      <c r="DM119" s="119"/>
      <c r="DN119" s="119"/>
      <c r="DO119" s="119"/>
      <c r="DP119" s="119"/>
      <c r="DQ119" s="119"/>
      <c r="DR119" s="119"/>
      <c r="DS119" s="119"/>
      <c r="DT119" s="119"/>
      <c r="DU119" s="119"/>
      <c r="DV119" s="119"/>
      <c r="DW119" s="119"/>
      <c r="DX119" s="119"/>
      <c r="DY119" s="119"/>
      <c r="DZ119" s="119"/>
      <c r="EA119" s="119"/>
      <c r="EB119" s="119"/>
      <c r="EC119" s="119"/>
      <c r="ED119" s="119"/>
      <c r="EE119" s="119"/>
      <c r="EF119" s="119"/>
      <c r="EG119" s="119"/>
      <c r="EH119" s="119"/>
      <c r="EI119" s="119"/>
      <c r="EJ119" s="119"/>
      <c r="EK119" s="119"/>
      <c r="EL119" s="119"/>
      <c r="EM119" s="119"/>
      <c r="EN119" s="119"/>
      <c r="EO119" s="119"/>
      <c r="EP119" s="119"/>
      <c r="EQ119" s="119"/>
      <c r="ER119" s="119"/>
      <c r="ES119" s="119"/>
      <c r="ET119" s="119"/>
      <c r="EU119" s="119"/>
      <c r="EV119" s="119"/>
      <c r="EW119" s="119"/>
      <c r="EX119" s="119"/>
      <c r="EY119" s="119"/>
      <c r="EZ119" s="119"/>
      <c r="FA119" s="119"/>
      <c r="FB119" s="119"/>
      <c r="FC119" s="119"/>
      <c r="FD119" s="119"/>
      <c r="FE119" s="121"/>
      <c r="FF119" s="119"/>
      <c r="FG119" s="119"/>
      <c r="FH119" s="119"/>
      <c r="FI119" s="119"/>
      <c r="FJ119" s="119"/>
      <c r="FK119" s="119"/>
      <c r="FL119" s="119"/>
      <c r="FM119" s="119"/>
      <c r="FN119" s="119"/>
      <c r="FO119" s="119"/>
      <c r="FP119" s="119"/>
      <c r="FQ119" s="119"/>
      <c r="FR119" s="119"/>
      <c r="FS119" s="119"/>
      <c r="FT119" s="119"/>
      <c r="FU119" s="119"/>
      <c r="FV119" s="119"/>
      <c r="FW119" s="119"/>
      <c r="FX119" s="119"/>
      <c r="FY119" s="119"/>
      <c r="FZ119" s="119"/>
      <c r="GA119" s="119"/>
      <c r="GB119" s="119"/>
      <c r="GC119" s="119"/>
      <c r="GD119" s="119"/>
      <c r="GE119" s="119"/>
      <c r="GF119" s="119"/>
      <c r="GG119" s="119"/>
      <c r="GH119" s="119"/>
      <c r="GI119" s="119"/>
      <c r="GJ119" s="119"/>
      <c r="GK119" s="121"/>
      <c r="GL119" s="119"/>
      <c r="GM119" s="119"/>
      <c r="GN119" s="119"/>
      <c r="GO119" s="119"/>
      <c r="GP119" s="119"/>
      <c r="GQ119" s="119"/>
      <c r="GR119" s="119"/>
      <c r="GS119" s="119"/>
      <c r="GT119" s="119"/>
    </row>
    <row r="120" spans="1:202" ht="13.5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19"/>
      <c r="CB120" s="119"/>
      <c r="CC120" s="119"/>
      <c r="CD120" s="119"/>
      <c r="CE120" s="119"/>
      <c r="CF120" s="119"/>
      <c r="CG120" s="119"/>
      <c r="CH120" s="119"/>
      <c r="CI120" s="119"/>
      <c r="CJ120" s="119"/>
      <c r="CK120" s="119"/>
      <c r="CL120" s="119"/>
      <c r="CM120" s="119"/>
      <c r="CN120" s="119"/>
      <c r="CO120" s="119"/>
      <c r="CP120" s="119"/>
      <c r="CQ120" s="119"/>
      <c r="CR120" s="119"/>
      <c r="CS120" s="119"/>
      <c r="CT120" s="119"/>
      <c r="CU120" s="119"/>
      <c r="CV120" s="119"/>
      <c r="CW120" s="119"/>
      <c r="CX120" s="119"/>
      <c r="CY120" s="119"/>
      <c r="CZ120" s="119"/>
      <c r="DA120" s="119"/>
      <c r="DB120" s="119"/>
      <c r="DC120" s="119"/>
      <c r="DD120" s="119"/>
      <c r="DE120" s="119"/>
      <c r="DF120" s="119"/>
      <c r="DG120" s="119"/>
      <c r="DH120" s="119"/>
      <c r="DI120" s="119"/>
      <c r="DJ120" s="119"/>
      <c r="DK120" s="119"/>
      <c r="DL120" s="119"/>
      <c r="DM120" s="119"/>
      <c r="DN120" s="119"/>
      <c r="DO120" s="119"/>
      <c r="DP120" s="119"/>
      <c r="DQ120" s="119"/>
      <c r="DR120" s="119"/>
      <c r="DS120" s="119"/>
      <c r="DT120" s="119"/>
      <c r="DU120" s="119"/>
      <c r="DV120" s="119"/>
      <c r="DW120" s="119"/>
      <c r="DX120" s="119"/>
      <c r="DY120" s="119"/>
      <c r="DZ120" s="119"/>
      <c r="EA120" s="119"/>
      <c r="EB120" s="119"/>
      <c r="EC120" s="119"/>
      <c r="ED120" s="119"/>
      <c r="EE120" s="119"/>
      <c r="EF120" s="119"/>
      <c r="EG120" s="119"/>
      <c r="EH120" s="119"/>
      <c r="EI120" s="119"/>
      <c r="EJ120" s="119"/>
      <c r="EK120" s="119"/>
      <c r="EL120" s="119"/>
      <c r="EM120" s="119"/>
      <c r="EN120" s="119"/>
      <c r="EO120" s="119"/>
      <c r="EP120" s="119"/>
      <c r="EQ120" s="119"/>
      <c r="ER120" s="119"/>
      <c r="ES120" s="119"/>
      <c r="ET120" s="119"/>
      <c r="EU120" s="119"/>
      <c r="EV120" s="119"/>
      <c r="EW120" s="119"/>
      <c r="EX120" s="119"/>
      <c r="EY120" s="119"/>
      <c r="EZ120" s="119"/>
      <c r="FA120" s="119"/>
      <c r="FB120" s="119"/>
      <c r="FC120" s="119"/>
      <c r="FD120" s="119"/>
      <c r="FE120" s="121"/>
      <c r="FF120" s="119"/>
      <c r="FG120" s="119"/>
      <c r="FH120" s="119"/>
      <c r="FI120" s="119"/>
      <c r="FJ120" s="119"/>
      <c r="FK120" s="119"/>
      <c r="FL120" s="119"/>
      <c r="FM120" s="119"/>
      <c r="FN120" s="119"/>
      <c r="FO120" s="119"/>
      <c r="FP120" s="119"/>
      <c r="FQ120" s="119"/>
      <c r="FR120" s="119"/>
      <c r="FS120" s="119"/>
      <c r="FT120" s="119"/>
      <c r="FU120" s="119"/>
      <c r="FV120" s="119"/>
      <c r="FW120" s="119"/>
      <c r="FX120" s="119"/>
      <c r="FY120" s="119"/>
      <c r="FZ120" s="119"/>
      <c r="GA120" s="119"/>
      <c r="GB120" s="119"/>
      <c r="GC120" s="119"/>
      <c r="GD120" s="119"/>
      <c r="GE120" s="119"/>
      <c r="GF120" s="119"/>
      <c r="GG120" s="119"/>
      <c r="GH120" s="119"/>
      <c r="GI120" s="119"/>
      <c r="GJ120" s="119"/>
      <c r="GK120" s="121"/>
      <c r="GL120" s="119"/>
      <c r="GM120" s="119"/>
      <c r="GN120" s="119"/>
      <c r="GO120" s="119"/>
      <c r="GP120" s="119"/>
      <c r="GQ120" s="119"/>
      <c r="GR120" s="119"/>
      <c r="GS120" s="119"/>
      <c r="GT120" s="119"/>
    </row>
    <row r="121" spans="1:202" ht="13.5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  <c r="BH121" s="119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19"/>
      <c r="CA121" s="119"/>
      <c r="CB121" s="119"/>
      <c r="CC121" s="119"/>
      <c r="CD121" s="119"/>
      <c r="CE121" s="119"/>
      <c r="CF121" s="119"/>
      <c r="CG121" s="119"/>
      <c r="CH121" s="119"/>
      <c r="CI121" s="119"/>
      <c r="CJ121" s="119"/>
      <c r="CK121" s="119"/>
      <c r="CL121" s="119"/>
      <c r="CM121" s="119"/>
      <c r="CN121" s="119"/>
      <c r="CO121" s="119"/>
      <c r="CP121" s="119"/>
      <c r="CQ121" s="119"/>
      <c r="CR121" s="119"/>
      <c r="CS121" s="119"/>
      <c r="CT121" s="119"/>
      <c r="CU121" s="119"/>
      <c r="CV121" s="119"/>
      <c r="CW121" s="119"/>
      <c r="CX121" s="119"/>
      <c r="CY121" s="119"/>
      <c r="CZ121" s="119"/>
      <c r="DA121" s="119"/>
      <c r="DB121" s="119"/>
      <c r="DC121" s="119"/>
      <c r="DD121" s="119"/>
      <c r="DE121" s="119"/>
      <c r="DF121" s="119"/>
      <c r="DG121" s="119"/>
      <c r="DH121" s="119"/>
      <c r="DI121" s="119"/>
      <c r="DJ121" s="119"/>
      <c r="DK121" s="119"/>
      <c r="DL121" s="119"/>
      <c r="DM121" s="119"/>
      <c r="DN121" s="119"/>
      <c r="DO121" s="119"/>
      <c r="DP121" s="119"/>
      <c r="DQ121" s="119"/>
      <c r="DR121" s="119"/>
      <c r="DS121" s="119"/>
      <c r="DT121" s="119"/>
      <c r="DU121" s="119"/>
      <c r="DV121" s="119"/>
      <c r="DW121" s="119"/>
      <c r="DX121" s="119"/>
      <c r="DY121" s="119"/>
      <c r="DZ121" s="119"/>
      <c r="EA121" s="119"/>
      <c r="EB121" s="119"/>
      <c r="EC121" s="119"/>
      <c r="ED121" s="119"/>
      <c r="EE121" s="119"/>
      <c r="EF121" s="119"/>
      <c r="EG121" s="119"/>
      <c r="EH121" s="119"/>
      <c r="EI121" s="119"/>
      <c r="EJ121" s="119"/>
      <c r="EK121" s="119"/>
      <c r="EL121" s="119"/>
      <c r="EM121" s="119"/>
      <c r="EN121" s="119"/>
      <c r="EO121" s="119"/>
      <c r="EP121" s="119"/>
      <c r="EQ121" s="119"/>
      <c r="ER121" s="119"/>
      <c r="ES121" s="119"/>
      <c r="ET121" s="119"/>
      <c r="EU121" s="119"/>
      <c r="EV121" s="119"/>
      <c r="EW121" s="119"/>
      <c r="EX121" s="119"/>
      <c r="EY121" s="119"/>
      <c r="EZ121" s="119"/>
      <c r="FA121" s="119"/>
      <c r="FB121" s="119"/>
      <c r="FC121" s="119"/>
      <c r="FD121" s="119"/>
      <c r="FE121" s="121"/>
      <c r="FF121" s="119"/>
      <c r="FG121" s="119"/>
      <c r="FH121" s="119"/>
      <c r="FI121" s="119"/>
      <c r="FJ121" s="119"/>
      <c r="FK121" s="119"/>
      <c r="FL121" s="119"/>
      <c r="FM121" s="119"/>
      <c r="FN121" s="119"/>
      <c r="FO121" s="119"/>
      <c r="FP121" s="119"/>
      <c r="FQ121" s="119"/>
      <c r="FR121" s="119"/>
      <c r="FS121" s="119"/>
      <c r="FT121" s="119"/>
      <c r="FU121" s="119"/>
      <c r="FV121" s="119"/>
      <c r="FW121" s="119"/>
      <c r="FX121" s="119"/>
      <c r="FY121" s="119"/>
      <c r="FZ121" s="119"/>
      <c r="GA121" s="119"/>
      <c r="GB121" s="119"/>
      <c r="GC121" s="119"/>
      <c r="GD121" s="119"/>
      <c r="GE121" s="119"/>
      <c r="GF121" s="119"/>
      <c r="GG121" s="119"/>
      <c r="GH121" s="119"/>
      <c r="GI121" s="119"/>
      <c r="GJ121" s="119"/>
      <c r="GK121" s="121"/>
      <c r="GL121" s="119"/>
      <c r="GM121" s="119"/>
      <c r="GN121" s="119"/>
      <c r="GO121" s="119"/>
      <c r="GP121" s="119"/>
      <c r="GQ121" s="119"/>
      <c r="GR121" s="119"/>
      <c r="GS121" s="119"/>
      <c r="GT121" s="119"/>
    </row>
    <row r="122" spans="1:202" ht="13.5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  <c r="CL122" s="119"/>
      <c r="CM122" s="119"/>
      <c r="CN122" s="119"/>
      <c r="CO122" s="119"/>
      <c r="CP122" s="119"/>
      <c r="CQ122" s="119"/>
      <c r="CR122" s="119"/>
      <c r="CS122" s="119"/>
      <c r="CT122" s="119"/>
      <c r="CU122" s="119"/>
      <c r="CV122" s="119"/>
      <c r="CW122" s="119"/>
      <c r="CX122" s="119"/>
      <c r="CY122" s="119"/>
      <c r="CZ122" s="119"/>
      <c r="DA122" s="119"/>
      <c r="DB122" s="119"/>
      <c r="DC122" s="119"/>
      <c r="DD122" s="119"/>
      <c r="DE122" s="119"/>
      <c r="DF122" s="119"/>
      <c r="DG122" s="119"/>
      <c r="DH122" s="119"/>
      <c r="DI122" s="119"/>
      <c r="DJ122" s="119"/>
      <c r="DK122" s="119"/>
      <c r="DL122" s="119"/>
      <c r="DM122" s="119"/>
      <c r="DN122" s="119"/>
      <c r="DO122" s="119"/>
      <c r="DP122" s="119"/>
      <c r="DQ122" s="119"/>
      <c r="DR122" s="119"/>
      <c r="DS122" s="119"/>
      <c r="DT122" s="119"/>
      <c r="DU122" s="119"/>
      <c r="DV122" s="119"/>
      <c r="DW122" s="119"/>
      <c r="DX122" s="119"/>
      <c r="DY122" s="119"/>
      <c r="DZ122" s="119"/>
      <c r="EA122" s="119"/>
      <c r="EB122" s="119"/>
      <c r="EC122" s="119"/>
      <c r="ED122" s="119"/>
      <c r="EE122" s="119"/>
      <c r="EF122" s="119"/>
      <c r="EG122" s="119"/>
      <c r="EH122" s="119"/>
      <c r="EI122" s="119"/>
      <c r="EJ122" s="119"/>
      <c r="EK122" s="119"/>
      <c r="EL122" s="119"/>
      <c r="EM122" s="119"/>
      <c r="EN122" s="119"/>
      <c r="EO122" s="119"/>
      <c r="EP122" s="119"/>
      <c r="EQ122" s="119"/>
      <c r="ER122" s="119"/>
      <c r="ES122" s="119"/>
      <c r="ET122" s="119"/>
      <c r="EU122" s="119"/>
      <c r="EV122" s="119"/>
      <c r="EW122" s="119"/>
      <c r="EX122" s="119"/>
      <c r="EY122" s="119"/>
      <c r="EZ122" s="119"/>
      <c r="FA122" s="119"/>
      <c r="FB122" s="119"/>
      <c r="FC122" s="119"/>
      <c r="FD122" s="119"/>
      <c r="FE122" s="121"/>
      <c r="FF122" s="119"/>
      <c r="FG122" s="119"/>
      <c r="FH122" s="119"/>
      <c r="FI122" s="119"/>
      <c r="FJ122" s="119"/>
      <c r="FK122" s="119"/>
      <c r="FL122" s="119"/>
      <c r="FM122" s="119"/>
      <c r="FN122" s="119"/>
      <c r="FO122" s="119"/>
      <c r="FP122" s="119"/>
      <c r="FQ122" s="119"/>
      <c r="FR122" s="119"/>
      <c r="FS122" s="119"/>
      <c r="FT122" s="119"/>
      <c r="FU122" s="119"/>
      <c r="FV122" s="119"/>
      <c r="FW122" s="119"/>
      <c r="FX122" s="119"/>
      <c r="FY122" s="119"/>
      <c r="FZ122" s="119"/>
      <c r="GA122" s="119"/>
      <c r="GB122" s="119"/>
      <c r="GC122" s="119"/>
      <c r="GD122" s="119"/>
      <c r="GE122" s="119"/>
      <c r="GF122" s="119"/>
      <c r="GG122" s="119"/>
      <c r="GH122" s="119"/>
      <c r="GI122" s="119"/>
      <c r="GJ122" s="119"/>
      <c r="GK122" s="121"/>
      <c r="GL122" s="119"/>
      <c r="GM122" s="119"/>
      <c r="GN122" s="119"/>
      <c r="GO122" s="119"/>
      <c r="GP122" s="119"/>
      <c r="GQ122" s="119"/>
      <c r="GR122" s="119"/>
      <c r="GS122" s="119"/>
      <c r="GT122" s="119"/>
    </row>
    <row r="123" spans="1:202" ht="13.5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19"/>
      <c r="CB123" s="119"/>
      <c r="CC123" s="119"/>
      <c r="CD123" s="119"/>
      <c r="CE123" s="119"/>
      <c r="CF123" s="119"/>
      <c r="CG123" s="119"/>
      <c r="CH123" s="119"/>
      <c r="CI123" s="119"/>
      <c r="CJ123" s="119"/>
      <c r="CK123" s="119"/>
      <c r="CL123" s="119"/>
      <c r="CM123" s="119"/>
      <c r="CN123" s="119"/>
      <c r="CO123" s="119"/>
      <c r="CP123" s="119"/>
      <c r="CQ123" s="119"/>
      <c r="CR123" s="119"/>
      <c r="CS123" s="119"/>
      <c r="CT123" s="119"/>
      <c r="CU123" s="119"/>
      <c r="CV123" s="119"/>
      <c r="CW123" s="119"/>
      <c r="CX123" s="119"/>
      <c r="CY123" s="119"/>
      <c r="CZ123" s="119"/>
      <c r="DA123" s="119"/>
      <c r="DB123" s="119"/>
      <c r="DC123" s="119"/>
      <c r="DD123" s="119"/>
      <c r="DE123" s="119"/>
      <c r="DF123" s="119"/>
      <c r="DG123" s="119"/>
      <c r="DH123" s="119"/>
      <c r="DI123" s="119"/>
      <c r="DJ123" s="119"/>
      <c r="DK123" s="119"/>
      <c r="DL123" s="119"/>
      <c r="DM123" s="119"/>
      <c r="DN123" s="119"/>
      <c r="DO123" s="119"/>
      <c r="DP123" s="119"/>
      <c r="DQ123" s="119"/>
      <c r="DR123" s="119"/>
      <c r="DS123" s="119"/>
      <c r="DT123" s="119"/>
      <c r="DU123" s="119"/>
      <c r="DV123" s="119"/>
      <c r="DW123" s="119"/>
      <c r="DX123" s="119"/>
      <c r="DY123" s="119"/>
      <c r="DZ123" s="119"/>
      <c r="EA123" s="119"/>
      <c r="EB123" s="119"/>
      <c r="EC123" s="119"/>
      <c r="ED123" s="119"/>
      <c r="EE123" s="119"/>
      <c r="EF123" s="119"/>
      <c r="EG123" s="119"/>
      <c r="EH123" s="119"/>
      <c r="EI123" s="119"/>
      <c r="EJ123" s="119"/>
      <c r="EK123" s="119"/>
      <c r="EL123" s="119"/>
      <c r="EM123" s="119"/>
      <c r="EN123" s="119"/>
      <c r="EO123" s="119"/>
      <c r="EP123" s="119"/>
      <c r="EQ123" s="119"/>
      <c r="ER123" s="119"/>
      <c r="ES123" s="119"/>
      <c r="ET123" s="119"/>
      <c r="EU123" s="119"/>
      <c r="EV123" s="119"/>
      <c r="EW123" s="119"/>
      <c r="EX123" s="119"/>
      <c r="EY123" s="119"/>
      <c r="EZ123" s="119"/>
      <c r="FA123" s="119"/>
      <c r="FB123" s="119"/>
      <c r="FC123" s="119"/>
      <c r="FD123" s="119"/>
      <c r="FE123" s="121"/>
      <c r="FF123" s="119"/>
      <c r="FG123" s="119"/>
      <c r="FH123" s="119"/>
      <c r="FI123" s="119"/>
      <c r="FJ123" s="119"/>
      <c r="FK123" s="119"/>
      <c r="FL123" s="119"/>
      <c r="FM123" s="119"/>
      <c r="FN123" s="119"/>
      <c r="FO123" s="119"/>
      <c r="FP123" s="119"/>
      <c r="FQ123" s="119"/>
      <c r="FR123" s="119"/>
      <c r="FS123" s="119"/>
      <c r="FT123" s="119"/>
      <c r="FU123" s="119"/>
      <c r="FV123" s="119"/>
      <c r="FW123" s="119"/>
      <c r="FX123" s="119"/>
      <c r="FY123" s="119"/>
      <c r="FZ123" s="119"/>
      <c r="GA123" s="119"/>
      <c r="GB123" s="119"/>
      <c r="GC123" s="119"/>
      <c r="GD123" s="119"/>
      <c r="GE123" s="119"/>
      <c r="GF123" s="119"/>
      <c r="GG123" s="119"/>
      <c r="GH123" s="119"/>
      <c r="GI123" s="119"/>
      <c r="GJ123" s="119"/>
      <c r="GK123" s="121"/>
      <c r="GL123" s="119"/>
      <c r="GM123" s="119"/>
      <c r="GN123" s="119"/>
      <c r="GO123" s="119"/>
      <c r="GP123" s="119"/>
      <c r="GQ123" s="119"/>
      <c r="GR123" s="119"/>
      <c r="GS123" s="119"/>
      <c r="GT123" s="119"/>
    </row>
    <row r="124" spans="1:202" ht="13.5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19"/>
      <c r="CB124" s="119"/>
      <c r="CC124" s="119"/>
      <c r="CD124" s="119"/>
      <c r="CE124" s="119"/>
      <c r="CF124" s="119"/>
      <c r="CG124" s="119"/>
      <c r="CH124" s="119"/>
      <c r="CI124" s="119"/>
      <c r="CJ124" s="119"/>
      <c r="CK124" s="119"/>
      <c r="CL124" s="119"/>
      <c r="CM124" s="119"/>
      <c r="CN124" s="119"/>
      <c r="CO124" s="119"/>
      <c r="CP124" s="119"/>
      <c r="CQ124" s="119"/>
      <c r="CR124" s="119"/>
      <c r="CS124" s="119"/>
      <c r="CT124" s="119"/>
      <c r="CU124" s="119"/>
      <c r="CV124" s="119"/>
      <c r="CW124" s="119"/>
      <c r="CX124" s="119"/>
      <c r="CY124" s="119"/>
      <c r="CZ124" s="119"/>
      <c r="DA124" s="119"/>
      <c r="DB124" s="119"/>
      <c r="DC124" s="119"/>
      <c r="DD124" s="119"/>
      <c r="DE124" s="119"/>
      <c r="DF124" s="119"/>
      <c r="DG124" s="119"/>
      <c r="DH124" s="119"/>
      <c r="DI124" s="119"/>
      <c r="DJ124" s="119"/>
      <c r="DK124" s="119"/>
      <c r="DL124" s="119"/>
      <c r="DM124" s="119"/>
      <c r="DN124" s="119"/>
      <c r="DO124" s="119"/>
      <c r="DP124" s="119"/>
      <c r="DQ124" s="119"/>
      <c r="DR124" s="119"/>
      <c r="DS124" s="119"/>
      <c r="DT124" s="119"/>
      <c r="DU124" s="119"/>
      <c r="DV124" s="119"/>
      <c r="DW124" s="119"/>
      <c r="DX124" s="119"/>
      <c r="DY124" s="119"/>
      <c r="DZ124" s="119"/>
      <c r="EA124" s="119"/>
      <c r="EB124" s="119"/>
      <c r="EC124" s="119"/>
      <c r="ED124" s="119"/>
      <c r="EE124" s="119"/>
      <c r="EF124" s="119"/>
      <c r="EG124" s="119"/>
      <c r="EH124" s="119"/>
      <c r="EI124" s="119"/>
      <c r="EJ124" s="119"/>
      <c r="EK124" s="119"/>
      <c r="EL124" s="119"/>
      <c r="EM124" s="119"/>
      <c r="EN124" s="119"/>
      <c r="EO124" s="119"/>
      <c r="EP124" s="119"/>
      <c r="EQ124" s="119"/>
      <c r="ER124" s="119"/>
      <c r="ES124" s="119"/>
      <c r="ET124" s="119"/>
      <c r="EU124" s="119"/>
      <c r="EV124" s="119"/>
      <c r="EW124" s="119"/>
      <c r="EX124" s="119"/>
      <c r="EY124" s="119"/>
      <c r="EZ124" s="119"/>
      <c r="FA124" s="119"/>
      <c r="FB124" s="119"/>
      <c r="FC124" s="119"/>
      <c r="FD124" s="119"/>
      <c r="FE124" s="121"/>
      <c r="FF124" s="119"/>
      <c r="FG124" s="119"/>
      <c r="FH124" s="119"/>
      <c r="FI124" s="119"/>
      <c r="FJ124" s="119"/>
      <c r="FK124" s="119"/>
      <c r="FL124" s="119"/>
      <c r="FM124" s="119"/>
      <c r="FN124" s="119"/>
      <c r="FO124" s="119"/>
      <c r="FP124" s="119"/>
      <c r="FQ124" s="119"/>
      <c r="FR124" s="119"/>
      <c r="FS124" s="119"/>
      <c r="FT124" s="119"/>
      <c r="FU124" s="119"/>
      <c r="FV124" s="119"/>
      <c r="FW124" s="119"/>
      <c r="FX124" s="119"/>
      <c r="FY124" s="119"/>
      <c r="FZ124" s="119"/>
      <c r="GA124" s="119"/>
      <c r="GB124" s="119"/>
      <c r="GC124" s="119"/>
      <c r="GD124" s="119"/>
      <c r="GE124" s="119"/>
      <c r="GF124" s="119"/>
      <c r="GG124" s="119"/>
      <c r="GH124" s="119"/>
      <c r="GI124" s="119"/>
      <c r="GJ124" s="119"/>
      <c r="GK124" s="121"/>
      <c r="GL124" s="119"/>
      <c r="GM124" s="119"/>
      <c r="GN124" s="119"/>
      <c r="GO124" s="119"/>
      <c r="GP124" s="119"/>
      <c r="GQ124" s="119"/>
      <c r="GR124" s="119"/>
      <c r="GS124" s="119"/>
      <c r="GT124" s="119"/>
    </row>
    <row r="125" spans="1:202" ht="13.5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19"/>
      <c r="BH125" s="119"/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9"/>
      <c r="BT125" s="119"/>
      <c r="BU125" s="119"/>
      <c r="BV125" s="119"/>
      <c r="BW125" s="119"/>
      <c r="BX125" s="119"/>
      <c r="BY125" s="119"/>
      <c r="BZ125" s="119"/>
      <c r="CA125" s="119"/>
      <c r="CB125" s="119"/>
      <c r="CC125" s="119"/>
      <c r="CD125" s="119"/>
      <c r="CE125" s="119"/>
      <c r="CF125" s="119"/>
      <c r="CG125" s="119"/>
      <c r="CH125" s="119"/>
      <c r="CI125" s="119"/>
      <c r="CJ125" s="119"/>
      <c r="CK125" s="119"/>
      <c r="CL125" s="119"/>
      <c r="CM125" s="119"/>
      <c r="CN125" s="119"/>
      <c r="CO125" s="119"/>
      <c r="CP125" s="119"/>
      <c r="CQ125" s="119"/>
      <c r="CR125" s="119"/>
      <c r="CS125" s="119"/>
      <c r="CT125" s="119"/>
      <c r="CU125" s="119"/>
      <c r="CV125" s="119"/>
      <c r="CW125" s="119"/>
      <c r="CX125" s="119"/>
      <c r="CY125" s="119"/>
      <c r="CZ125" s="119"/>
      <c r="DA125" s="119"/>
      <c r="DB125" s="119"/>
      <c r="DC125" s="119"/>
      <c r="DD125" s="119"/>
      <c r="DE125" s="119"/>
      <c r="DF125" s="119"/>
      <c r="DG125" s="119"/>
      <c r="DH125" s="119"/>
      <c r="DI125" s="119"/>
      <c r="DJ125" s="119"/>
      <c r="DK125" s="119"/>
      <c r="DL125" s="119"/>
      <c r="DM125" s="119"/>
      <c r="DN125" s="119"/>
      <c r="DO125" s="119"/>
      <c r="DP125" s="119"/>
      <c r="DQ125" s="119"/>
      <c r="DR125" s="119"/>
      <c r="DS125" s="119"/>
      <c r="DT125" s="119"/>
      <c r="DU125" s="119"/>
      <c r="DV125" s="119"/>
      <c r="DW125" s="119"/>
      <c r="DX125" s="119"/>
      <c r="DY125" s="119"/>
      <c r="DZ125" s="119"/>
      <c r="EA125" s="119"/>
      <c r="EB125" s="119"/>
      <c r="EC125" s="119"/>
      <c r="ED125" s="119"/>
      <c r="EE125" s="119"/>
      <c r="EF125" s="119"/>
      <c r="EG125" s="119"/>
      <c r="EH125" s="119"/>
      <c r="EI125" s="119"/>
      <c r="EJ125" s="119"/>
      <c r="EK125" s="119"/>
      <c r="EL125" s="119"/>
      <c r="EM125" s="119"/>
      <c r="EN125" s="119"/>
      <c r="EO125" s="119"/>
      <c r="EP125" s="119"/>
      <c r="EQ125" s="119"/>
      <c r="ER125" s="119"/>
      <c r="ES125" s="119"/>
      <c r="ET125" s="119"/>
      <c r="EU125" s="119"/>
      <c r="EV125" s="119"/>
      <c r="EW125" s="119"/>
      <c r="EX125" s="119"/>
      <c r="EY125" s="119"/>
      <c r="EZ125" s="119"/>
      <c r="FA125" s="119"/>
      <c r="FB125" s="119"/>
      <c r="FC125" s="119"/>
      <c r="FD125" s="119"/>
      <c r="FE125" s="119"/>
      <c r="FF125" s="119"/>
      <c r="FG125" s="119"/>
      <c r="FH125" s="119"/>
      <c r="FI125" s="119"/>
      <c r="FJ125" s="119"/>
      <c r="FK125" s="119"/>
      <c r="FL125" s="119"/>
      <c r="FM125" s="119"/>
      <c r="FN125" s="119"/>
      <c r="FO125" s="119"/>
      <c r="FP125" s="119"/>
      <c r="FQ125" s="119"/>
      <c r="FR125" s="119"/>
      <c r="FS125" s="119"/>
      <c r="FT125" s="119"/>
      <c r="FU125" s="119"/>
      <c r="FV125" s="119"/>
      <c r="FW125" s="119"/>
      <c r="FX125" s="119"/>
      <c r="FY125" s="119"/>
      <c r="FZ125" s="119"/>
      <c r="GA125" s="119"/>
      <c r="GB125" s="119"/>
      <c r="GC125" s="119"/>
      <c r="GD125" s="119"/>
      <c r="GE125" s="119"/>
      <c r="GF125" s="119"/>
      <c r="GG125" s="119"/>
      <c r="GH125" s="119"/>
      <c r="GI125" s="119"/>
      <c r="GJ125" s="119"/>
      <c r="GK125" s="121"/>
      <c r="GL125" s="119"/>
      <c r="GM125" s="119"/>
      <c r="GN125" s="119"/>
      <c r="GO125" s="119"/>
      <c r="GP125" s="119"/>
      <c r="GQ125" s="119"/>
      <c r="GR125" s="119"/>
      <c r="GS125" s="119"/>
      <c r="GT125" s="119"/>
    </row>
    <row r="126" spans="1:202" ht="13.5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/>
      <c r="BZ126" s="119"/>
      <c r="CA126" s="119"/>
      <c r="CB126" s="119"/>
      <c r="CC126" s="119"/>
      <c r="CD126" s="119"/>
      <c r="CE126" s="119"/>
      <c r="CF126" s="119"/>
      <c r="CG126" s="119"/>
      <c r="CH126" s="119"/>
      <c r="CI126" s="119"/>
      <c r="CJ126" s="119"/>
      <c r="CK126" s="119"/>
      <c r="CL126" s="119"/>
      <c r="CM126" s="119"/>
      <c r="CN126" s="119"/>
      <c r="CO126" s="119"/>
      <c r="CP126" s="119"/>
      <c r="CQ126" s="119"/>
      <c r="CR126" s="119"/>
      <c r="CS126" s="119"/>
      <c r="CT126" s="119"/>
      <c r="CU126" s="119"/>
      <c r="CV126" s="119"/>
      <c r="CW126" s="119"/>
      <c r="CX126" s="119"/>
      <c r="CY126" s="119"/>
      <c r="CZ126" s="119"/>
      <c r="DA126" s="119"/>
      <c r="DB126" s="119"/>
      <c r="DC126" s="119"/>
      <c r="DD126" s="119"/>
      <c r="DE126" s="119"/>
      <c r="DF126" s="119"/>
      <c r="DG126" s="119"/>
      <c r="DH126" s="119"/>
      <c r="DI126" s="119"/>
      <c r="DJ126" s="119"/>
      <c r="DK126" s="119"/>
      <c r="DL126" s="119"/>
      <c r="DM126" s="119"/>
      <c r="DN126" s="119"/>
      <c r="DO126" s="119"/>
      <c r="DP126" s="119"/>
      <c r="DQ126" s="119"/>
      <c r="DR126" s="119"/>
      <c r="DS126" s="119"/>
      <c r="DT126" s="119"/>
      <c r="DU126" s="119"/>
      <c r="DV126" s="119"/>
      <c r="DW126" s="119"/>
      <c r="DX126" s="119"/>
      <c r="DY126" s="119"/>
      <c r="DZ126" s="119"/>
      <c r="EA126" s="119"/>
      <c r="EB126" s="119"/>
      <c r="EC126" s="119"/>
      <c r="ED126" s="119"/>
      <c r="EE126" s="119"/>
      <c r="EF126" s="119"/>
      <c r="EG126" s="119"/>
      <c r="EH126" s="119"/>
      <c r="EI126" s="119"/>
      <c r="EJ126" s="119"/>
      <c r="EK126" s="119"/>
      <c r="EL126" s="119"/>
      <c r="EM126" s="119"/>
      <c r="EN126" s="119"/>
      <c r="EO126" s="119"/>
      <c r="EP126" s="119"/>
      <c r="EQ126" s="119"/>
      <c r="ER126" s="119"/>
      <c r="ES126" s="119"/>
      <c r="ET126" s="119"/>
      <c r="EU126" s="119"/>
      <c r="EV126" s="119"/>
      <c r="EW126" s="119"/>
      <c r="EX126" s="119"/>
      <c r="EY126" s="119"/>
      <c r="EZ126" s="119"/>
      <c r="FA126" s="119"/>
      <c r="FB126" s="119"/>
      <c r="FC126" s="119"/>
      <c r="FD126" s="119"/>
      <c r="FE126" s="119"/>
      <c r="FF126" s="119"/>
      <c r="FG126" s="119"/>
      <c r="FH126" s="119"/>
      <c r="FI126" s="119"/>
      <c r="FJ126" s="119"/>
      <c r="FK126" s="119"/>
      <c r="FL126" s="119"/>
      <c r="FM126" s="119"/>
      <c r="FN126" s="119"/>
      <c r="FO126" s="119"/>
      <c r="FP126" s="119"/>
      <c r="FQ126" s="119"/>
      <c r="FR126" s="119"/>
      <c r="FS126" s="119"/>
      <c r="FT126" s="119"/>
      <c r="FU126" s="119"/>
      <c r="FV126" s="119"/>
      <c r="FW126" s="119"/>
      <c r="FX126" s="119"/>
      <c r="FY126" s="119"/>
      <c r="FZ126" s="119"/>
      <c r="GA126" s="119"/>
      <c r="GB126" s="119"/>
      <c r="GC126" s="119"/>
      <c r="GD126" s="119"/>
      <c r="GE126" s="119"/>
      <c r="GF126" s="119"/>
      <c r="GG126" s="119"/>
      <c r="GH126" s="119"/>
      <c r="GI126" s="119"/>
      <c r="GJ126" s="119"/>
      <c r="GK126" s="121"/>
      <c r="GL126" s="119"/>
      <c r="GM126" s="119"/>
      <c r="GN126" s="119"/>
      <c r="GO126" s="119"/>
      <c r="GP126" s="119"/>
      <c r="GQ126" s="119"/>
      <c r="GR126" s="119"/>
      <c r="GS126" s="119"/>
      <c r="GT126" s="119"/>
    </row>
    <row r="127" spans="1:202" ht="13.5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  <c r="BB127" s="119"/>
      <c r="BC127" s="119"/>
      <c r="BD127" s="119"/>
      <c r="BE127" s="119"/>
      <c r="BF127" s="119"/>
      <c r="BG127" s="119"/>
      <c r="BH127" s="119"/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19"/>
      <c r="BV127" s="119"/>
      <c r="BW127" s="119"/>
      <c r="BX127" s="119"/>
      <c r="BY127" s="119"/>
      <c r="BZ127" s="119"/>
      <c r="CA127" s="119"/>
      <c r="CB127" s="119"/>
      <c r="CC127" s="119"/>
      <c r="CD127" s="119"/>
      <c r="CE127" s="119"/>
      <c r="CF127" s="119"/>
      <c r="CG127" s="119"/>
      <c r="CH127" s="119"/>
      <c r="CI127" s="119"/>
      <c r="CJ127" s="119"/>
      <c r="CK127" s="119"/>
      <c r="CL127" s="119"/>
      <c r="CM127" s="119"/>
      <c r="CN127" s="119"/>
      <c r="CO127" s="119"/>
      <c r="CP127" s="119"/>
      <c r="CQ127" s="119"/>
      <c r="CR127" s="119"/>
      <c r="CS127" s="119"/>
      <c r="CT127" s="119"/>
      <c r="CU127" s="119"/>
      <c r="CV127" s="119"/>
      <c r="CW127" s="119"/>
      <c r="CX127" s="119"/>
      <c r="CY127" s="119"/>
      <c r="CZ127" s="119"/>
      <c r="DA127" s="119"/>
      <c r="DB127" s="119"/>
      <c r="DC127" s="119"/>
      <c r="DD127" s="119"/>
      <c r="DE127" s="119"/>
      <c r="DF127" s="119"/>
      <c r="DG127" s="119"/>
      <c r="DH127" s="119"/>
      <c r="DI127" s="119"/>
      <c r="DJ127" s="119"/>
      <c r="DK127" s="119"/>
      <c r="DL127" s="119"/>
      <c r="DM127" s="119"/>
      <c r="DN127" s="119"/>
      <c r="DO127" s="119"/>
      <c r="DP127" s="119"/>
      <c r="DQ127" s="119"/>
      <c r="DR127" s="119"/>
      <c r="DS127" s="119"/>
      <c r="DT127" s="119"/>
      <c r="DU127" s="119"/>
      <c r="DV127" s="119"/>
      <c r="DW127" s="119"/>
      <c r="DX127" s="119"/>
      <c r="DY127" s="119"/>
      <c r="DZ127" s="119"/>
      <c r="EA127" s="119"/>
      <c r="EB127" s="119"/>
      <c r="EC127" s="119"/>
      <c r="ED127" s="119"/>
      <c r="EE127" s="119"/>
      <c r="EF127" s="119"/>
      <c r="EG127" s="119"/>
      <c r="EH127" s="119"/>
      <c r="EI127" s="119"/>
      <c r="EJ127" s="119"/>
      <c r="EK127" s="119"/>
      <c r="EL127" s="119"/>
      <c r="EM127" s="119"/>
      <c r="EN127" s="119"/>
      <c r="EO127" s="119"/>
      <c r="EP127" s="119"/>
      <c r="EQ127" s="119"/>
      <c r="ER127" s="119"/>
      <c r="ES127" s="119"/>
      <c r="ET127" s="119"/>
      <c r="EU127" s="119"/>
      <c r="EV127" s="119"/>
      <c r="EW127" s="119"/>
      <c r="EX127" s="119"/>
      <c r="EY127" s="119"/>
      <c r="EZ127" s="119"/>
      <c r="FA127" s="119"/>
      <c r="FB127" s="119"/>
      <c r="FC127" s="119"/>
      <c r="FD127" s="119"/>
      <c r="FE127" s="119"/>
      <c r="FF127" s="119"/>
      <c r="FG127" s="119"/>
      <c r="FH127" s="119"/>
      <c r="FI127" s="119"/>
      <c r="FJ127" s="119"/>
      <c r="FK127" s="119"/>
      <c r="FL127" s="119"/>
      <c r="FM127" s="119"/>
      <c r="FN127" s="119"/>
      <c r="FO127" s="119"/>
      <c r="FP127" s="119"/>
      <c r="FQ127" s="119"/>
      <c r="FR127" s="119"/>
      <c r="FS127" s="119"/>
      <c r="FT127" s="119"/>
      <c r="FU127" s="119"/>
      <c r="FV127" s="119"/>
      <c r="FW127" s="119"/>
      <c r="FX127" s="119"/>
      <c r="FY127" s="119"/>
      <c r="FZ127" s="119"/>
      <c r="GA127" s="119"/>
      <c r="GB127" s="119"/>
      <c r="GC127" s="119"/>
      <c r="GD127" s="119"/>
      <c r="GE127" s="119"/>
      <c r="GF127" s="119"/>
      <c r="GG127" s="119"/>
      <c r="GH127" s="119"/>
      <c r="GI127" s="119"/>
      <c r="GJ127" s="119"/>
      <c r="GK127" s="121"/>
      <c r="GL127" s="119"/>
      <c r="GM127" s="119"/>
      <c r="GN127" s="119"/>
      <c r="GO127" s="119"/>
      <c r="GP127" s="119"/>
      <c r="GQ127" s="119"/>
      <c r="GR127" s="119"/>
      <c r="GS127" s="119"/>
      <c r="GT127" s="119"/>
    </row>
    <row r="128" spans="1:202" ht="13.5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19"/>
      <c r="BG128" s="119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19"/>
      <c r="BW128" s="119"/>
      <c r="BX128" s="119"/>
      <c r="BY128" s="119"/>
      <c r="BZ128" s="119"/>
      <c r="CA128" s="119"/>
      <c r="CB128" s="119"/>
      <c r="CC128" s="119"/>
      <c r="CD128" s="119"/>
      <c r="CE128" s="119"/>
      <c r="CF128" s="119"/>
      <c r="CG128" s="119"/>
      <c r="CH128" s="119"/>
      <c r="CI128" s="119"/>
      <c r="CJ128" s="119"/>
      <c r="CK128" s="119"/>
      <c r="CL128" s="119"/>
      <c r="CM128" s="119"/>
      <c r="CN128" s="119"/>
      <c r="CO128" s="119"/>
      <c r="CP128" s="119"/>
      <c r="CQ128" s="119"/>
      <c r="CR128" s="119"/>
      <c r="CS128" s="119"/>
      <c r="CT128" s="119"/>
      <c r="CU128" s="119"/>
      <c r="CV128" s="119"/>
      <c r="CW128" s="119"/>
      <c r="CX128" s="119"/>
      <c r="CY128" s="119"/>
      <c r="CZ128" s="119"/>
      <c r="DA128" s="119"/>
      <c r="DB128" s="119"/>
      <c r="DC128" s="119"/>
      <c r="DD128" s="119"/>
      <c r="DE128" s="119"/>
      <c r="DF128" s="119"/>
      <c r="DG128" s="119"/>
      <c r="DH128" s="119"/>
      <c r="DI128" s="119"/>
      <c r="DJ128" s="119"/>
      <c r="DK128" s="119"/>
      <c r="DL128" s="119"/>
      <c r="DM128" s="119"/>
      <c r="DN128" s="119"/>
      <c r="DO128" s="119"/>
      <c r="DP128" s="119"/>
      <c r="DQ128" s="119"/>
      <c r="DR128" s="119"/>
      <c r="DS128" s="119"/>
      <c r="DT128" s="119"/>
      <c r="DU128" s="119"/>
      <c r="DV128" s="119"/>
      <c r="DW128" s="119"/>
      <c r="DX128" s="119"/>
      <c r="DY128" s="119"/>
      <c r="DZ128" s="119"/>
      <c r="EA128" s="119"/>
      <c r="EB128" s="119"/>
      <c r="EC128" s="119"/>
      <c r="ED128" s="119"/>
      <c r="EE128" s="119"/>
      <c r="EF128" s="119"/>
      <c r="EG128" s="119"/>
      <c r="EH128" s="119"/>
      <c r="EI128" s="119"/>
      <c r="EJ128" s="119"/>
      <c r="EK128" s="119"/>
      <c r="EL128" s="119"/>
      <c r="EM128" s="119"/>
      <c r="EN128" s="119"/>
      <c r="EO128" s="119"/>
      <c r="EP128" s="119"/>
      <c r="EQ128" s="119"/>
      <c r="ER128" s="119"/>
      <c r="ES128" s="119"/>
      <c r="ET128" s="119"/>
      <c r="EU128" s="119"/>
      <c r="EV128" s="119"/>
      <c r="EW128" s="119"/>
      <c r="EX128" s="119"/>
      <c r="EY128" s="119"/>
      <c r="EZ128" s="119"/>
      <c r="FA128" s="119"/>
      <c r="FB128" s="119"/>
      <c r="FC128" s="119"/>
      <c r="FD128" s="119"/>
      <c r="FE128" s="119"/>
      <c r="FF128" s="119"/>
      <c r="FG128" s="119"/>
      <c r="FH128" s="119"/>
      <c r="FI128" s="119"/>
      <c r="FJ128" s="119"/>
      <c r="FK128" s="119"/>
      <c r="FL128" s="119"/>
      <c r="FM128" s="119"/>
      <c r="FN128" s="119"/>
      <c r="FO128" s="119"/>
      <c r="FP128" s="119"/>
      <c r="FQ128" s="119"/>
      <c r="FR128" s="119"/>
      <c r="FS128" s="119"/>
      <c r="FT128" s="119"/>
      <c r="FU128" s="119"/>
      <c r="FV128" s="119"/>
      <c r="FW128" s="119"/>
      <c r="FX128" s="119"/>
      <c r="FY128" s="119"/>
      <c r="FZ128" s="119"/>
      <c r="GA128" s="119"/>
      <c r="GB128" s="119"/>
      <c r="GC128" s="119"/>
      <c r="GD128" s="119"/>
      <c r="GE128" s="119"/>
      <c r="GF128" s="119"/>
      <c r="GG128" s="119"/>
      <c r="GH128" s="119"/>
      <c r="GI128" s="119"/>
      <c r="GJ128" s="119"/>
      <c r="GK128" s="121"/>
      <c r="GL128" s="119"/>
      <c r="GM128" s="119"/>
      <c r="GN128" s="119"/>
      <c r="GO128" s="119"/>
      <c r="GP128" s="119"/>
      <c r="GQ128" s="119"/>
      <c r="GR128" s="119"/>
      <c r="GS128" s="119"/>
      <c r="GT128" s="119"/>
    </row>
    <row r="129" spans="1:202" ht="13.5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9"/>
      <c r="BC129" s="119"/>
      <c r="BD129" s="119"/>
      <c r="BE129" s="119"/>
      <c r="BF129" s="119"/>
      <c r="BG129" s="119"/>
      <c r="BH129" s="119"/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19"/>
      <c r="BW129" s="119"/>
      <c r="BX129" s="119"/>
      <c r="BY129" s="119"/>
      <c r="BZ129" s="119"/>
      <c r="CA129" s="119"/>
      <c r="CB129" s="119"/>
      <c r="CC129" s="119"/>
      <c r="CD129" s="119"/>
      <c r="CE129" s="119"/>
      <c r="CF129" s="119"/>
      <c r="CG129" s="119"/>
      <c r="CH129" s="119"/>
      <c r="CI129" s="119"/>
      <c r="CJ129" s="119"/>
      <c r="CK129" s="119"/>
      <c r="CL129" s="119"/>
      <c r="CM129" s="119"/>
      <c r="CN129" s="119"/>
      <c r="CO129" s="119"/>
      <c r="CP129" s="119"/>
      <c r="CQ129" s="119"/>
      <c r="CR129" s="119"/>
      <c r="CS129" s="119"/>
      <c r="CT129" s="119"/>
      <c r="CU129" s="119"/>
      <c r="CV129" s="119"/>
      <c r="CW129" s="119"/>
      <c r="CX129" s="119"/>
      <c r="CY129" s="119"/>
      <c r="CZ129" s="119"/>
      <c r="DA129" s="119"/>
      <c r="DB129" s="119"/>
      <c r="DC129" s="119"/>
      <c r="DD129" s="119"/>
      <c r="DE129" s="119"/>
      <c r="DF129" s="119"/>
      <c r="DG129" s="119"/>
      <c r="DH129" s="119"/>
      <c r="DI129" s="119"/>
      <c r="DJ129" s="119"/>
      <c r="DK129" s="119"/>
      <c r="DL129" s="119"/>
      <c r="DM129" s="119"/>
      <c r="DN129" s="119"/>
      <c r="DO129" s="119"/>
      <c r="DP129" s="119"/>
      <c r="DQ129" s="119"/>
      <c r="DR129" s="119"/>
      <c r="DS129" s="119"/>
      <c r="DT129" s="119"/>
      <c r="DU129" s="119"/>
      <c r="DV129" s="119"/>
      <c r="DW129" s="119"/>
      <c r="DX129" s="119"/>
      <c r="DY129" s="119"/>
      <c r="DZ129" s="119"/>
      <c r="EA129" s="119"/>
      <c r="EB129" s="119"/>
      <c r="EC129" s="119"/>
      <c r="ED129" s="119"/>
      <c r="EE129" s="119"/>
      <c r="EF129" s="119"/>
      <c r="EG129" s="119"/>
      <c r="EH129" s="119"/>
      <c r="EI129" s="119"/>
      <c r="EJ129" s="119"/>
      <c r="EK129" s="119"/>
      <c r="EL129" s="119"/>
      <c r="EM129" s="119"/>
      <c r="EN129" s="119"/>
      <c r="EO129" s="119"/>
      <c r="EP129" s="119"/>
      <c r="EQ129" s="119"/>
      <c r="ER129" s="119"/>
      <c r="ES129" s="119"/>
      <c r="ET129" s="119"/>
      <c r="EU129" s="119"/>
      <c r="EV129" s="119"/>
      <c r="EW129" s="119"/>
      <c r="EX129" s="119"/>
      <c r="EY129" s="119"/>
      <c r="EZ129" s="119"/>
      <c r="FA129" s="119"/>
      <c r="FB129" s="119"/>
      <c r="FC129" s="119"/>
      <c r="FD129" s="119"/>
      <c r="FE129" s="119"/>
      <c r="FF129" s="119"/>
      <c r="FG129" s="119"/>
      <c r="FH129" s="119"/>
      <c r="FI129" s="119"/>
      <c r="FJ129" s="119"/>
      <c r="FK129" s="119"/>
      <c r="FL129" s="119"/>
      <c r="FM129" s="119"/>
      <c r="FN129" s="119"/>
      <c r="FO129" s="119"/>
      <c r="FP129" s="119"/>
      <c r="FQ129" s="119"/>
      <c r="FR129" s="119"/>
      <c r="FS129" s="119"/>
      <c r="FT129" s="119"/>
      <c r="FU129" s="119"/>
      <c r="FV129" s="119"/>
      <c r="FW129" s="119"/>
      <c r="FX129" s="119"/>
      <c r="FY129" s="119"/>
      <c r="FZ129" s="119"/>
      <c r="GA129" s="119"/>
      <c r="GB129" s="119"/>
      <c r="GC129" s="119"/>
      <c r="GD129" s="119"/>
      <c r="GE129" s="119"/>
      <c r="GF129" s="119"/>
      <c r="GG129" s="119"/>
      <c r="GH129" s="119"/>
      <c r="GI129" s="119"/>
      <c r="GJ129" s="119"/>
      <c r="GK129" s="121"/>
      <c r="GL129" s="119"/>
      <c r="GM129" s="119"/>
      <c r="GN129" s="119"/>
      <c r="GO129" s="119"/>
      <c r="GP129" s="119"/>
      <c r="GQ129" s="119"/>
      <c r="GR129" s="119"/>
      <c r="GS129" s="119"/>
      <c r="GT129" s="119"/>
    </row>
    <row r="130" spans="1:202" ht="13.5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/>
      <c r="BU130" s="119"/>
      <c r="BV130" s="119"/>
      <c r="BW130" s="119"/>
      <c r="BX130" s="119"/>
      <c r="BY130" s="119"/>
      <c r="BZ130" s="119"/>
      <c r="CA130" s="119"/>
      <c r="CB130" s="119"/>
      <c r="CC130" s="119"/>
      <c r="CD130" s="119"/>
      <c r="CE130" s="119"/>
      <c r="CF130" s="119"/>
      <c r="CG130" s="119"/>
      <c r="CH130" s="119"/>
      <c r="CI130" s="119"/>
      <c r="CJ130" s="119"/>
      <c r="CK130" s="119"/>
      <c r="CL130" s="119"/>
      <c r="CM130" s="119"/>
      <c r="CN130" s="119"/>
      <c r="CO130" s="119"/>
      <c r="CP130" s="119"/>
      <c r="CQ130" s="119"/>
      <c r="CR130" s="119"/>
      <c r="CS130" s="119"/>
      <c r="CT130" s="119"/>
      <c r="CU130" s="119"/>
      <c r="CV130" s="119"/>
      <c r="CW130" s="119"/>
      <c r="CX130" s="119"/>
      <c r="CY130" s="119"/>
      <c r="CZ130" s="119"/>
      <c r="DA130" s="119"/>
      <c r="DB130" s="119"/>
      <c r="DC130" s="119"/>
      <c r="DD130" s="119"/>
      <c r="DE130" s="119"/>
      <c r="DF130" s="119"/>
      <c r="DG130" s="119"/>
      <c r="DH130" s="119"/>
      <c r="DI130" s="119"/>
      <c r="DJ130" s="119"/>
      <c r="DK130" s="119"/>
      <c r="DL130" s="119"/>
      <c r="DM130" s="119"/>
      <c r="DN130" s="119"/>
      <c r="DO130" s="119"/>
      <c r="DP130" s="119"/>
      <c r="DQ130" s="119"/>
      <c r="DR130" s="119"/>
      <c r="DS130" s="119"/>
      <c r="DT130" s="119"/>
      <c r="DU130" s="119"/>
      <c r="DV130" s="119"/>
      <c r="DW130" s="119"/>
      <c r="DX130" s="119"/>
      <c r="DY130" s="119"/>
      <c r="DZ130" s="119"/>
      <c r="EA130" s="119"/>
      <c r="EB130" s="119"/>
      <c r="EC130" s="119"/>
      <c r="ED130" s="119"/>
      <c r="EE130" s="119"/>
      <c r="EF130" s="119"/>
      <c r="EG130" s="119"/>
      <c r="EH130" s="119"/>
      <c r="EI130" s="119"/>
      <c r="EJ130" s="119"/>
      <c r="EK130" s="119"/>
      <c r="EL130" s="119"/>
      <c r="EM130" s="119"/>
      <c r="EN130" s="119"/>
      <c r="EO130" s="119"/>
      <c r="EP130" s="119"/>
      <c r="EQ130" s="119"/>
      <c r="ER130" s="119"/>
      <c r="ES130" s="119"/>
      <c r="ET130" s="119"/>
      <c r="EU130" s="119"/>
      <c r="EV130" s="119"/>
      <c r="EW130" s="119"/>
      <c r="EX130" s="119"/>
      <c r="EY130" s="119"/>
      <c r="EZ130" s="119"/>
      <c r="FA130" s="119"/>
      <c r="FB130" s="119"/>
      <c r="FC130" s="119"/>
      <c r="FD130" s="119"/>
      <c r="FE130" s="119"/>
      <c r="FF130" s="119"/>
      <c r="FG130" s="119"/>
      <c r="FH130" s="119"/>
      <c r="FI130" s="119"/>
      <c r="FJ130" s="119"/>
      <c r="FK130" s="119"/>
      <c r="FL130" s="119"/>
      <c r="FM130" s="119"/>
      <c r="FN130" s="119"/>
      <c r="FO130" s="119"/>
      <c r="FP130" s="119"/>
      <c r="FQ130" s="119"/>
      <c r="FR130" s="119"/>
      <c r="FS130" s="119"/>
      <c r="FT130" s="119"/>
      <c r="FU130" s="119"/>
      <c r="FV130" s="119"/>
      <c r="FW130" s="119"/>
      <c r="FX130" s="119"/>
      <c r="FY130" s="119"/>
      <c r="FZ130" s="119"/>
      <c r="GA130" s="119"/>
      <c r="GB130" s="119"/>
      <c r="GC130" s="119"/>
      <c r="GD130" s="119"/>
      <c r="GE130" s="119"/>
      <c r="GF130" s="119"/>
      <c r="GG130" s="119"/>
      <c r="GH130" s="119"/>
      <c r="GI130" s="119"/>
      <c r="GJ130" s="119"/>
      <c r="GK130" s="121"/>
      <c r="GL130" s="119"/>
      <c r="GM130" s="119"/>
      <c r="GN130" s="119"/>
      <c r="GO130" s="119"/>
      <c r="GP130" s="119"/>
      <c r="GQ130" s="119"/>
      <c r="GR130" s="119"/>
      <c r="GS130" s="119"/>
      <c r="GT130" s="119"/>
    </row>
    <row r="131" spans="1:202" ht="13.5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19"/>
      <c r="CB131" s="119"/>
      <c r="CC131" s="119"/>
      <c r="CD131" s="119"/>
      <c r="CE131" s="119"/>
      <c r="CF131" s="119"/>
      <c r="CG131" s="119"/>
      <c r="CH131" s="119"/>
      <c r="CI131" s="119"/>
      <c r="CJ131" s="119"/>
      <c r="CK131" s="119"/>
      <c r="CL131" s="119"/>
      <c r="CM131" s="119"/>
      <c r="CN131" s="119"/>
      <c r="CO131" s="119"/>
      <c r="CP131" s="119"/>
      <c r="CQ131" s="119"/>
      <c r="CR131" s="119"/>
      <c r="CS131" s="119"/>
      <c r="CT131" s="119"/>
      <c r="CU131" s="119"/>
      <c r="CV131" s="119"/>
      <c r="CW131" s="119"/>
      <c r="CX131" s="119"/>
      <c r="CY131" s="119"/>
      <c r="CZ131" s="119"/>
      <c r="DA131" s="119"/>
      <c r="DB131" s="119"/>
      <c r="DC131" s="119"/>
      <c r="DD131" s="119"/>
      <c r="DE131" s="119"/>
      <c r="DF131" s="119"/>
      <c r="DG131" s="119"/>
      <c r="DH131" s="119"/>
      <c r="DI131" s="119"/>
      <c r="DJ131" s="119"/>
      <c r="DK131" s="119"/>
      <c r="DL131" s="119"/>
      <c r="DM131" s="119"/>
      <c r="DN131" s="119"/>
      <c r="DO131" s="119"/>
      <c r="DP131" s="119"/>
      <c r="DQ131" s="119"/>
      <c r="DR131" s="119"/>
      <c r="DS131" s="119"/>
      <c r="DT131" s="119"/>
      <c r="DU131" s="119"/>
      <c r="DV131" s="119"/>
      <c r="DW131" s="119"/>
      <c r="DX131" s="119"/>
      <c r="DY131" s="119"/>
      <c r="DZ131" s="119"/>
      <c r="EA131" s="119"/>
      <c r="EB131" s="119"/>
      <c r="EC131" s="119"/>
      <c r="ED131" s="119"/>
      <c r="EE131" s="119"/>
      <c r="EF131" s="119"/>
      <c r="EG131" s="119"/>
      <c r="EH131" s="119"/>
      <c r="EI131" s="119"/>
      <c r="EJ131" s="119"/>
      <c r="EK131" s="119"/>
      <c r="EL131" s="119"/>
      <c r="EM131" s="119"/>
      <c r="EN131" s="119"/>
      <c r="EO131" s="119"/>
      <c r="EP131" s="119"/>
      <c r="EQ131" s="119"/>
      <c r="ER131" s="119"/>
      <c r="ES131" s="119"/>
      <c r="ET131" s="119"/>
      <c r="EU131" s="119"/>
      <c r="EV131" s="119"/>
      <c r="EW131" s="119"/>
      <c r="EX131" s="119"/>
      <c r="EY131" s="119"/>
      <c r="EZ131" s="119"/>
      <c r="FA131" s="119"/>
      <c r="FB131" s="119"/>
      <c r="FC131" s="119"/>
      <c r="FD131" s="119"/>
      <c r="FE131" s="119"/>
      <c r="FF131" s="119"/>
      <c r="FG131" s="119"/>
      <c r="FH131" s="119"/>
      <c r="FI131" s="119"/>
      <c r="FJ131" s="119"/>
      <c r="FK131" s="119"/>
      <c r="FL131" s="119"/>
      <c r="FM131" s="119"/>
      <c r="FN131" s="119"/>
      <c r="FO131" s="119"/>
      <c r="FP131" s="119"/>
      <c r="FQ131" s="119"/>
      <c r="FR131" s="119"/>
      <c r="FS131" s="119"/>
      <c r="FT131" s="119"/>
      <c r="FU131" s="119"/>
      <c r="FV131" s="119"/>
      <c r="FW131" s="119"/>
      <c r="FX131" s="119"/>
      <c r="FY131" s="119"/>
      <c r="FZ131" s="119"/>
      <c r="GA131" s="119"/>
      <c r="GB131" s="119"/>
      <c r="GC131" s="119"/>
      <c r="GD131" s="119"/>
      <c r="GE131" s="119"/>
      <c r="GF131" s="119"/>
      <c r="GG131" s="119"/>
      <c r="GH131" s="119"/>
      <c r="GI131" s="119"/>
      <c r="GJ131" s="119"/>
      <c r="GK131" s="121"/>
      <c r="GL131" s="119"/>
      <c r="GM131" s="119"/>
      <c r="GN131" s="119"/>
      <c r="GO131" s="119"/>
      <c r="GP131" s="119"/>
      <c r="GQ131" s="119"/>
      <c r="GR131" s="119"/>
      <c r="GS131" s="119"/>
      <c r="GT131" s="119"/>
    </row>
    <row r="132" spans="1:202" ht="13.5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19"/>
      <c r="CB132" s="119"/>
      <c r="CC132" s="119"/>
      <c r="CD132" s="119"/>
      <c r="CE132" s="119"/>
      <c r="CF132" s="119"/>
      <c r="CG132" s="119"/>
      <c r="CH132" s="119"/>
      <c r="CI132" s="119"/>
      <c r="CJ132" s="119"/>
      <c r="CK132" s="119"/>
      <c r="CL132" s="119"/>
      <c r="CM132" s="119"/>
      <c r="CN132" s="119"/>
      <c r="CO132" s="119"/>
      <c r="CP132" s="119"/>
      <c r="CQ132" s="119"/>
      <c r="CR132" s="119"/>
      <c r="CS132" s="119"/>
      <c r="CT132" s="119"/>
      <c r="CU132" s="119"/>
      <c r="CV132" s="119"/>
      <c r="CW132" s="119"/>
      <c r="CX132" s="119"/>
      <c r="CY132" s="119"/>
      <c r="CZ132" s="119"/>
      <c r="DA132" s="119"/>
      <c r="DB132" s="119"/>
      <c r="DC132" s="119"/>
      <c r="DD132" s="119"/>
      <c r="DE132" s="119"/>
      <c r="DF132" s="119"/>
      <c r="DG132" s="119"/>
      <c r="DH132" s="119"/>
      <c r="DI132" s="119"/>
      <c r="DJ132" s="119"/>
      <c r="DK132" s="119"/>
      <c r="DL132" s="119"/>
      <c r="DM132" s="119"/>
      <c r="DN132" s="119"/>
      <c r="DO132" s="119"/>
      <c r="DP132" s="119"/>
      <c r="DQ132" s="119"/>
      <c r="DR132" s="119"/>
      <c r="DS132" s="119"/>
      <c r="DT132" s="119"/>
      <c r="DU132" s="119"/>
      <c r="DV132" s="119"/>
      <c r="DW132" s="119"/>
      <c r="DX132" s="119"/>
      <c r="DY132" s="119"/>
      <c r="DZ132" s="119"/>
      <c r="EA132" s="119"/>
      <c r="EB132" s="119"/>
      <c r="EC132" s="119"/>
      <c r="ED132" s="119"/>
      <c r="EE132" s="119"/>
      <c r="EF132" s="119"/>
      <c r="EG132" s="119"/>
      <c r="EH132" s="119"/>
      <c r="EI132" s="119"/>
      <c r="EJ132" s="119"/>
      <c r="EK132" s="119"/>
      <c r="EL132" s="119"/>
      <c r="EM132" s="119"/>
      <c r="EN132" s="119"/>
      <c r="EO132" s="119"/>
      <c r="EP132" s="119"/>
      <c r="EQ132" s="119"/>
      <c r="ER132" s="119"/>
      <c r="ES132" s="119"/>
      <c r="ET132" s="119"/>
      <c r="EU132" s="119"/>
      <c r="EV132" s="119"/>
      <c r="EW132" s="119"/>
      <c r="EX132" s="119"/>
      <c r="EY132" s="119"/>
      <c r="EZ132" s="119"/>
      <c r="FA132" s="119"/>
      <c r="FB132" s="119"/>
      <c r="FC132" s="119"/>
      <c r="FD132" s="119"/>
      <c r="FE132" s="119"/>
      <c r="FF132" s="119"/>
      <c r="FG132" s="119"/>
      <c r="FH132" s="119"/>
      <c r="FI132" s="119"/>
      <c r="FJ132" s="119"/>
      <c r="FK132" s="119"/>
      <c r="FL132" s="119"/>
      <c r="FM132" s="119"/>
      <c r="FN132" s="119"/>
      <c r="FO132" s="119"/>
      <c r="FP132" s="119"/>
      <c r="FQ132" s="119"/>
      <c r="FR132" s="119"/>
      <c r="FS132" s="119"/>
      <c r="FT132" s="119"/>
      <c r="FU132" s="119"/>
      <c r="FV132" s="119"/>
      <c r="FW132" s="119"/>
      <c r="FX132" s="119"/>
      <c r="FY132" s="119"/>
      <c r="FZ132" s="119"/>
      <c r="GA132" s="119"/>
      <c r="GB132" s="119"/>
      <c r="GC132" s="119"/>
      <c r="GD132" s="119"/>
      <c r="GE132" s="119"/>
      <c r="GF132" s="119"/>
      <c r="GG132" s="119"/>
      <c r="GH132" s="119"/>
      <c r="GI132" s="119"/>
      <c r="GJ132" s="119"/>
      <c r="GK132" s="121"/>
      <c r="GL132" s="119"/>
      <c r="GM132" s="119"/>
      <c r="GN132" s="119"/>
      <c r="GO132" s="119"/>
      <c r="GP132" s="119"/>
      <c r="GQ132" s="119"/>
      <c r="GR132" s="119"/>
      <c r="GS132" s="119"/>
      <c r="GT132" s="119"/>
    </row>
    <row r="133" spans="1:202" ht="13.5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/>
      <c r="CF133" s="119"/>
      <c r="CG133" s="119"/>
      <c r="CH133" s="119"/>
      <c r="CI133" s="119"/>
      <c r="CJ133" s="119"/>
      <c r="CK133" s="119"/>
      <c r="CL133" s="119"/>
      <c r="CM133" s="119"/>
      <c r="CN133" s="119"/>
      <c r="CO133" s="119"/>
      <c r="CP133" s="119"/>
      <c r="CQ133" s="119"/>
      <c r="CR133" s="119"/>
      <c r="CS133" s="119"/>
      <c r="CT133" s="119"/>
      <c r="CU133" s="119"/>
      <c r="CV133" s="119"/>
      <c r="CW133" s="119"/>
      <c r="CX133" s="119"/>
      <c r="CY133" s="119"/>
      <c r="CZ133" s="119"/>
      <c r="DA133" s="119"/>
      <c r="DB133" s="119"/>
      <c r="DC133" s="119"/>
      <c r="DD133" s="119"/>
      <c r="DE133" s="119"/>
      <c r="DF133" s="119"/>
      <c r="DG133" s="119"/>
      <c r="DH133" s="119"/>
      <c r="DI133" s="119"/>
      <c r="DJ133" s="119"/>
      <c r="DK133" s="119"/>
      <c r="DL133" s="119"/>
      <c r="DM133" s="119"/>
      <c r="DN133" s="119"/>
      <c r="DO133" s="119"/>
      <c r="DP133" s="119"/>
      <c r="DQ133" s="119"/>
      <c r="DR133" s="119"/>
      <c r="DS133" s="119"/>
      <c r="DT133" s="119"/>
      <c r="DU133" s="119"/>
      <c r="DV133" s="119"/>
      <c r="DW133" s="119"/>
      <c r="DX133" s="119"/>
      <c r="DY133" s="119"/>
      <c r="DZ133" s="119"/>
      <c r="EA133" s="119"/>
      <c r="EB133" s="119"/>
      <c r="EC133" s="119"/>
      <c r="ED133" s="119"/>
      <c r="EE133" s="119"/>
      <c r="EF133" s="119"/>
      <c r="EG133" s="119"/>
      <c r="EH133" s="119"/>
      <c r="EI133" s="119"/>
      <c r="EJ133" s="119"/>
      <c r="EK133" s="119"/>
      <c r="EL133" s="119"/>
      <c r="EM133" s="119"/>
      <c r="EN133" s="119"/>
      <c r="EO133" s="119"/>
      <c r="EP133" s="119"/>
      <c r="EQ133" s="119"/>
      <c r="ER133" s="119"/>
      <c r="ES133" s="119"/>
      <c r="ET133" s="119"/>
      <c r="EU133" s="119"/>
      <c r="EV133" s="119"/>
      <c r="EW133" s="119"/>
      <c r="EX133" s="119"/>
      <c r="EY133" s="119"/>
      <c r="EZ133" s="119"/>
      <c r="FA133" s="119"/>
      <c r="FB133" s="119"/>
      <c r="FC133" s="119"/>
      <c r="FD133" s="119"/>
      <c r="FE133" s="119"/>
      <c r="FF133" s="119"/>
      <c r="FG133" s="119"/>
      <c r="FH133" s="119"/>
      <c r="FI133" s="119"/>
      <c r="FJ133" s="119"/>
      <c r="FK133" s="119"/>
      <c r="FL133" s="119"/>
      <c r="FM133" s="119"/>
      <c r="FN133" s="119"/>
      <c r="FO133" s="119"/>
      <c r="FP133" s="119"/>
      <c r="FQ133" s="119"/>
      <c r="FR133" s="119"/>
      <c r="FS133" s="119"/>
      <c r="FT133" s="119"/>
      <c r="FU133" s="119"/>
      <c r="FV133" s="119"/>
      <c r="FW133" s="119"/>
      <c r="FX133" s="119"/>
      <c r="FY133" s="119"/>
      <c r="FZ133" s="119"/>
      <c r="GA133" s="119"/>
      <c r="GB133" s="119"/>
      <c r="GC133" s="119"/>
      <c r="GD133" s="119"/>
      <c r="GE133" s="119"/>
      <c r="GF133" s="119"/>
      <c r="GG133" s="119"/>
      <c r="GH133" s="119"/>
      <c r="GI133" s="119"/>
      <c r="GJ133" s="119"/>
      <c r="GK133" s="121"/>
      <c r="GL133" s="119"/>
      <c r="GM133" s="119"/>
      <c r="GN133" s="119"/>
      <c r="GO133" s="119"/>
      <c r="GP133" s="119"/>
      <c r="GQ133" s="119"/>
      <c r="GR133" s="119"/>
      <c r="GS133" s="119"/>
      <c r="GT133" s="119"/>
    </row>
    <row r="134" spans="1:202" ht="13.5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/>
      <c r="CF134" s="119"/>
      <c r="CG134" s="119"/>
      <c r="CH134" s="119"/>
      <c r="CI134" s="119"/>
      <c r="CJ134" s="119"/>
      <c r="CK134" s="119"/>
      <c r="CL134" s="119"/>
      <c r="CM134" s="119"/>
      <c r="CN134" s="119"/>
      <c r="CO134" s="119"/>
      <c r="CP134" s="119"/>
      <c r="CQ134" s="119"/>
      <c r="CR134" s="119"/>
      <c r="CS134" s="119"/>
      <c r="CT134" s="119"/>
      <c r="CU134" s="119"/>
      <c r="CV134" s="119"/>
      <c r="CW134" s="119"/>
      <c r="CX134" s="119"/>
      <c r="CY134" s="119"/>
      <c r="CZ134" s="119"/>
      <c r="DA134" s="119"/>
      <c r="DB134" s="119"/>
      <c r="DC134" s="119"/>
      <c r="DD134" s="119"/>
      <c r="DE134" s="119"/>
      <c r="DF134" s="119"/>
      <c r="DG134" s="119"/>
      <c r="DH134" s="119"/>
      <c r="DI134" s="119"/>
      <c r="DJ134" s="119"/>
      <c r="DK134" s="119"/>
      <c r="DL134" s="119"/>
      <c r="DM134" s="119"/>
      <c r="DN134" s="119"/>
      <c r="DO134" s="119"/>
      <c r="DP134" s="119"/>
      <c r="DQ134" s="119"/>
      <c r="DR134" s="119"/>
      <c r="DS134" s="119"/>
      <c r="DT134" s="119"/>
      <c r="DU134" s="119"/>
      <c r="DV134" s="119"/>
      <c r="DW134" s="119"/>
      <c r="DX134" s="119"/>
      <c r="DY134" s="119"/>
      <c r="DZ134" s="119"/>
      <c r="EA134" s="119"/>
      <c r="EB134" s="119"/>
      <c r="EC134" s="119"/>
      <c r="ED134" s="119"/>
      <c r="EE134" s="119"/>
      <c r="EF134" s="119"/>
      <c r="EG134" s="119"/>
      <c r="EH134" s="119"/>
      <c r="EI134" s="119"/>
      <c r="EJ134" s="119"/>
      <c r="EK134" s="119"/>
      <c r="EL134" s="119"/>
      <c r="EM134" s="119"/>
      <c r="EN134" s="119"/>
      <c r="EO134" s="119"/>
      <c r="EP134" s="119"/>
      <c r="EQ134" s="119"/>
      <c r="ER134" s="119"/>
      <c r="ES134" s="119"/>
      <c r="ET134" s="119"/>
      <c r="EU134" s="119"/>
      <c r="EV134" s="119"/>
      <c r="EW134" s="119"/>
      <c r="EX134" s="119"/>
      <c r="EY134" s="119"/>
      <c r="EZ134" s="119"/>
      <c r="FA134" s="119"/>
      <c r="FB134" s="119"/>
      <c r="FC134" s="119"/>
      <c r="FD134" s="119"/>
      <c r="FE134" s="119"/>
      <c r="FF134" s="119"/>
      <c r="FG134" s="119"/>
      <c r="FH134" s="119"/>
      <c r="FI134" s="119"/>
      <c r="FJ134" s="119"/>
      <c r="FK134" s="119"/>
      <c r="FL134" s="119"/>
      <c r="FM134" s="119"/>
      <c r="FN134" s="119"/>
      <c r="FO134" s="119"/>
      <c r="FP134" s="119"/>
      <c r="FQ134" s="119"/>
      <c r="FR134" s="119"/>
      <c r="FS134" s="119"/>
      <c r="FT134" s="119"/>
      <c r="FU134" s="119"/>
      <c r="FV134" s="119"/>
      <c r="FW134" s="119"/>
      <c r="FX134" s="119"/>
      <c r="FY134" s="119"/>
      <c r="FZ134" s="119"/>
      <c r="GA134" s="119"/>
      <c r="GB134" s="119"/>
      <c r="GC134" s="119"/>
      <c r="GD134" s="119"/>
      <c r="GE134" s="119"/>
      <c r="GF134" s="119"/>
      <c r="GG134" s="119"/>
      <c r="GH134" s="119"/>
      <c r="GI134" s="119"/>
      <c r="GJ134" s="119"/>
      <c r="GK134" s="121"/>
      <c r="GL134" s="119"/>
      <c r="GM134" s="119"/>
      <c r="GN134" s="119"/>
      <c r="GO134" s="119"/>
      <c r="GP134" s="119"/>
      <c r="GQ134" s="119"/>
      <c r="GR134" s="119"/>
      <c r="GS134" s="119"/>
      <c r="GT134" s="119"/>
    </row>
    <row r="135" spans="1:202" ht="13.5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19"/>
      <c r="BG135" s="119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119"/>
      <c r="CB135" s="119"/>
      <c r="CC135" s="119"/>
      <c r="CD135" s="119"/>
      <c r="CE135" s="119"/>
      <c r="CF135" s="119"/>
      <c r="CG135" s="119"/>
      <c r="CH135" s="119"/>
      <c r="CI135" s="119"/>
      <c r="CJ135" s="119"/>
      <c r="CK135" s="119"/>
      <c r="CL135" s="119"/>
      <c r="CM135" s="119"/>
      <c r="CN135" s="119"/>
      <c r="CO135" s="119"/>
      <c r="CP135" s="119"/>
      <c r="CQ135" s="119"/>
      <c r="CR135" s="119"/>
      <c r="CS135" s="119"/>
      <c r="CT135" s="119"/>
      <c r="CU135" s="119"/>
      <c r="CV135" s="119"/>
      <c r="CW135" s="119"/>
      <c r="CX135" s="119"/>
      <c r="CY135" s="119"/>
      <c r="CZ135" s="119"/>
      <c r="DA135" s="119"/>
      <c r="DB135" s="119"/>
      <c r="DC135" s="119"/>
      <c r="DD135" s="119"/>
      <c r="DE135" s="119"/>
      <c r="DF135" s="119"/>
      <c r="DG135" s="119"/>
      <c r="DH135" s="119"/>
      <c r="DI135" s="119"/>
      <c r="DJ135" s="119"/>
      <c r="DK135" s="119"/>
      <c r="DL135" s="119"/>
      <c r="DM135" s="119"/>
      <c r="DN135" s="119"/>
      <c r="DO135" s="119"/>
      <c r="DP135" s="119"/>
      <c r="DQ135" s="119"/>
      <c r="DR135" s="119"/>
      <c r="DS135" s="119"/>
      <c r="DT135" s="119"/>
      <c r="DU135" s="119"/>
      <c r="DV135" s="119"/>
      <c r="DW135" s="119"/>
      <c r="DX135" s="119"/>
      <c r="DY135" s="119"/>
      <c r="DZ135" s="119"/>
      <c r="EA135" s="119"/>
      <c r="EB135" s="119"/>
      <c r="EC135" s="119"/>
      <c r="ED135" s="119"/>
      <c r="EE135" s="119"/>
      <c r="EF135" s="119"/>
      <c r="EG135" s="119"/>
      <c r="EH135" s="119"/>
      <c r="EI135" s="119"/>
      <c r="EJ135" s="119"/>
      <c r="EK135" s="119"/>
      <c r="EL135" s="119"/>
      <c r="EM135" s="119"/>
      <c r="EN135" s="119"/>
      <c r="EO135" s="119"/>
      <c r="EP135" s="119"/>
      <c r="EQ135" s="119"/>
      <c r="ER135" s="119"/>
      <c r="ES135" s="119"/>
      <c r="ET135" s="119"/>
      <c r="EU135" s="119"/>
      <c r="EV135" s="119"/>
      <c r="EW135" s="119"/>
      <c r="EX135" s="119"/>
      <c r="EY135" s="119"/>
      <c r="EZ135" s="119"/>
      <c r="FA135" s="119"/>
      <c r="FB135" s="119"/>
      <c r="FC135" s="119"/>
      <c r="FD135" s="119"/>
      <c r="FE135" s="119"/>
      <c r="FF135" s="119"/>
      <c r="FG135" s="119"/>
      <c r="FH135" s="119"/>
      <c r="FI135" s="119"/>
      <c r="FJ135" s="119"/>
      <c r="FK135" s="119"/>
      <c r="FL135" s="119"/>
      <c r="FM135" s="119"/>
      <c r="FN135" s="119"/>
      <c r="FO135" s="119"/>
      <c r="FP135" s="119"/>
      <c r="FQ135" s="119"/>
      <c r="FR135" s="119"/>
      <c r="FS135" s="119"/>
      <c r="FT135" s="119"/>
      <c r="FU135" s="119"/>
      <c r="FV135" s="119"/>
      <c r="FW135" s="119"/>
      <c r="FX135" s="119"/>
      <c r="FY135" s="119"/>
      <c r="FZ135" s="119"/>
      <c r="GA135" s="119"/>
      <c r="GB135" s="119"/>
      <c r="GC135" s="119"/>
      <c r="GD135" s="119"/>
      <c r="GE135" s="119"/>
      <c r="GF135" s="119"/>
      <c r="GG135" s="119"/>
      <c r="GH135" s="119"/>
      <c r="GI135" s="119"/>
      <c r="GJ135" s="119"/>
      <c r="GK135" s="121"/>
      <c r="GL135" s="119"/>
      <c r="GM135" s="119"/>
      <c r="GN135" s="119"/>
      <c r="GO135" s="119"/>
      <c r="GP135" s="119"/>
      <c r="GQ135" s="119"/>
      <c r="GR135" s="119"/>
      <c r="GS135" s="119"/>
      <c r="GT135" s="119"/>
    </row>
    <row r="136" spans="1:202" ht="13.5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19"/>
      <c r="CA136" s="119"/>
      <c r="CB136" s="119"/>
      <c r="CC136" s="119"/>
      <c r="CD136" s="119"/>
      <c r="CE136" s="119"/>
      <c r="CF136" s="119"/>
      <c r="CG136" s="119"/>
      <c r="CH136" s="119"/>
      <c r="CI136" s="119"/>
      <c r="CJ136" s="119"/>
      <c r="CK136" s="119"/>
      <c r="CL136" s="119"/>
      <c r="CM136" s="119"/>
      <c r="CN136" s="119"/>
      <c r="CO136" s="119"/>
      <c r="CP136" s="119"/>
      <c r="CQ136" s="119"/>
      <c r="CR136" s="119"/>
      <c r="CS136" s="119"/>
      <c r="CT136" s="119"/>
      <c r="CU136" s="119"/>
      <c r="CV136" s="119"/>
      <c r="CW136" s="119"/>
      <c r="CX136" s="119"/>
      <c r="CY136" s="119"/>
      <c r="CZ136" s="119"/>
      <c r="DA136" s="119"/>
      <c r="DB136" s="119"/>
      <c r="DC136" s="119"/>
      <c r="DD136" s="119"/>
      <c r="DE136" s="119"/>
      <c r="DF136" s="119"/>
      <c r="DG136" s="119"/>
      <c r="DH136" s="119"/>
      <c r="DI136" s="119"/>
      <c r="DJ136" s="119"/>
      <c r="DK136" s="119"/>
      <c r="DL136" s="119"/>
      <c r="DM136" s="119"/>
      <c r="DN136" s="119"/>
      <c r="DO136" s="119"/>
      <c r="DP136" s="119"/>
      <c r="DQ136" s="119"/>
      <c r="DR136" s="119"/>
      <c r="DS136" s="119"/>
      <c r="DT136" s="119"/>
      <c r="DU136" s="119"/>
      <c r="DV136" s="119"/>
      <c r="DW136" s="119"/>
      <c r="DX136" s="119"/>
      <c r="DY136" s="119"/>
      <c r="DZ136" s="119"/>
      <c r="EA136" s="119"/>
      <c r="EB136" s="119"/>
      <c r="EC136" s="119"/>
      <c r="ED136" s="119"/>
      <c r="EE136" s="119"/>
      <c r="EF136" s="119"/>
      <c r="EG136" s="119"/>
      <c r="EH136" s="119"/>
      <c r="EI136" s="119"/>
      <c r="EJ136" s="119"/>
      <c r="EK136" s="119"/>
      <c r="EL136" s="119"/>
      <c r="EM136" s="119"/>
      <c r="EN136" s="119"/>
      <c r="EO136" s="119"/>
      <c r="EP136" s="119"/>
      <c r="EQ136" s="119"/>
      <c r="ER136" s="119"/>
      <c r="ES136" s="119"/>
      <c r="ET136" s="119"/>
      <c r="EU136" s="119"/>
      <c r="EV136" s="119"/>
      <c r="EW136" s="119"/>
      <c r="EX136" s="119"/>
      <c r="EY136" s="119"/>
      <c r="EZ136" s="119"/>
      <c r="FA136" s="119"/>
      <c r="FB136" s="119"/>
      <c r="FC136" s="119"/>
      <c r="FD136" s="119"/>
      <c r="FE136" s="119"/>
      <c r="FF136" s="119"/>
      <c r="FG136" s="119"/>
      <c r="FH136" s="119"/>
      <c r="FI136" s="119"/>
      <c r="FJ136" s="119"/>
      <c r="FK136" s="119"/>
      <c r="FL136" s="119"/>
      <c r="FM136" s="119"/>
      <c r="FN136" s="119"/>
      <c r="FO136" s="119"/>
      <c r="FP136" s="119"/>
      <c r="FQ136" s="119"/>
      <c r="FR136" s="119"/>
      <c r="FS136" s="119"/>
      <c r="FT136" s="119"/>
      <c r="FU136" s="119"/>
      <c r="FV136" s="119"/>
      <c r="FW136" s="119"/>
      <c r="FX136" s="119"/>
      <c r="FY136" s="119"/>
      <c r="FZ136" s="119"/>
      <c r="GA136" s="119"/>
      <c r="GB136" s="119"/>
      <c r="GC136" s="119"/>
      <c r="GD136" s="119"/>
      <c r="GE136" s="119"/>
      <c r="GF136" s="119"/>
      <c r="GG136" s="119"/>
      <c r="GH136" s="119"/>
      <c r="GI136" s="119"/>
      <c r="GJ136" s="119"/>
      <c r="GK136" s="121"/>
      <c r="GL136" s="119"/>
      <c r="GM136" s="119"/>
      <c r="GN136" s="119"/>
      <c r="GO136" s="119"/>
      <c r="GP136" s="119"/>
      <c r="GQ136" s="119"/>
      <c r="GR136" s="119"/>
      <c r="GS136" s="119"/>
      <c r="GT136" s="119"/>
    </row>
    <row r="137" spans="1:202" ht="13.5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  <c r="BI137" s="119"/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19"/>
      <c r="CA137" s="119"/>
      <c r="CB137" s="119"/>
      <c r="CC137" s="119"/>
      <c r="CD137" s="119"/>
      <c r="CE137" s="119"/>
      <c r="CF137" s="119"/>
      <c r="CG137" s="119"/>
      <c r="CH137" s="119"/>
      <c r="CI137" s="119"/>
      <c r="CJ137" s="119"/>
      <c r="CK137" s="119"/>
      <c r="CL137" s="119"/>
      <c r="CM137" s="119"/>
      <c r="CN137" s="119"/>
      <c r="CO137" s="119"/>
      <c r="CP137" s="119"/>
      <c r="CQ137" s="119"/>
      <c r="CR137" s="119"/>
      <c r="CS137" s="119"/>
      <c r="CT137" s="119"/>
      <c r="CU137" s="119"/>
      <c r="CV137" s="119"/>
      <c r="CW137" s="119"/>
      <c r="CX137" s="119"/>
      <c r="CY137" s="119"/>
      <c r="CZ137" s="119"/>
      <c r="DA137" s="119"/>
      <c r="DB137" s="119"/>
      <c r="DC137" s="119"/>
      <c r="DD137" s="119"/>
      <c r="DE137" s="119"/>
      <c r="DF137" s="119"/>
      <c r="DG137" s="119"/>
      <c r="DH137" s="119"/>
      <c r="DI137" s="119"/>
      <c r="DJ137" s="119"/>
      <c r="DK137" s="119"/>
      <c r="DL137" s="119"/>
      <c r="DM137" s="119"/>
      <c r="DN137" s="119"/>
      <c r="DO137" s="119"/>
      <c r="DP137" s="119"/>
      <c r="DQ137" s="119"/>
      <c r="DR137" s="119"/>
      <c r="DS137" s="119"/>
      <c r="DT137" s="119"/>
      <c r="DU137" s="119"/>
      <c r="DV137" s="119"/>
      <c r="DW137" s="119"/>
      <c r="DX137" s="119"/>
      <c r="DY137" s="119"/>
      <c r="DZ137" s="119"/>
      <c r="EA137" s="119"/>
      <c r="EB137" s="119"/>
      <c r="EC137" s="119"/>
      <c r="ED137" s="119"/>
      <c r="EE137" s="119"/>
      <c r="EF137" s="119"/>
      <c r="EG137" s="119"/>
      <c r="EH137" s="119"/>
      <c r="EI137" s="119"/>
      <c r="EJ137" s="119"/>
      <c r="EK137" s="119"/>
      <c r="EL137" s="119"/>
      <c r="EM137" s="119"/>
      <c r="EN137" s="119"/>
      <c r="EO137" s="119"/>
      <c r="EP137" s="119"/>
      <c r="EQ137" s="119"/>
      <c r="ER137" s="119"/>
      <c r="ES137" s="119"/>
      <c r="ET137" s="119"/>
      <c r="EU137" s="119"/>
      <c r="EV137" s="119"/>
      <c r="EW137" s="119"/>
      <c r="EX137" s="119"/>
      <c r="EY137" s="119"/>
      <c r="EZ137" s="119"/>
      <c r="FA137" s="119"/>
      <c r="FB137" s="119"/>
      <c r="FC137" s="119"/>
      <c r="FD137" s="119"/>
      <c r="FE137" s="119"/>
      <c r="FF137" s="119"/>
      <c r="FG137" s="119"/>
      <c r="FH137" s="119"/>
      <c r="FI137" s="119"/>
      <c r="FJ137" s="119"/>
      <c r="FK137" s="119"/>
      <c r="FL137" s="119"/>
      <c r="FM137" s="119"/>
      <c r="FN137" s="119"/>
      <c r="FO137" s="119"/>
      <c r="FP137" s="119"/>
      <c r="FQ137" s="119"/>
      <c r="FR137" s="119"/>
      <c r="FS137" s="119"/>
      <c r="FT137" s="119"/>
      <c r="FU137" s="119"/>
      <c r="FV137" s="119"/>
      <c r="FW137" s="119"/>
      <c r="FX137" s="119"/>
      <c r="FY137" s="119"/>
      <c r="FZ137" s="119"/>
      <c r="GA137" s="119"/>
      <c r="GB137" s="119"/>
      <c r="GC137" s="119"/>
      <c r="GD137" s="119"/>
      <c r="GE137" s="119"/>
      <c r="GF137" s="119"/>
      <c r="GG137" s="119"/>
      <c r="GH137" s="119"/>
      <c r="GI137" s="119"/>
      <c r="GJ137" s="119"/>
      <c r="GK137" s="121"/>
      <c r="GL137" s="119"/>
      <c r="GM137" s="119"/>
      <c r="GN137" s="119"/>
      <c r="GO137" s="119"/>
      <c r="GP137" s="119"/>
      <c r="GQ137" s="119"/>
      <c r="GR137" s="119"/>
      <c r="GS137" s="119"/>
      <c r="GT137" s="119"/>
    </row>
    <row r="138" spans="1:202" ht="13.5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19"/>
      <c r="BE138" s="119"/>
      <c r="BF138" s="119"/>
      <c r="BG138" s="119"/>
      <c r="BH138" s="119"/>
      <c r="BI138" s="119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19"/>
      <c r="CB138" s="119"/>
      <c r="CC138" s="119"/>
      <c r="CD138" s="119"/>
      <c r="CE138" s="119"/>
      <c r="CF138" s="119"/>
      <c r="CG138" s="119"/>
      <c r="CH138" s="119"/>
      <c r="CI138" s="119"/>
      <c r="CJ138" s="119"/>
      <c r="CK138" s="119"/>
      <c r="CL138" s="119"/>
      <c r="CM138" s="119"/>
      <c r="CN138" s="119"/>
      <c r="CO138" s="119"/>
      <c r="CP138" s="119"/>
      <c r="CQ138" s="119"/>
      <c r="CR138" s="119"/>
      <c r="CS138" s="119"/>
      <c r="CT138" s="119"/>
      <c r="CU138" s="119"/>
      <c r="CV138" s="119"/>
      <c r="CW138" s="119"/>
      <c r="CX138" s="119"/>
      <c r="CY138" s="119"/>
      <c r="CZ138" s="119"/>
      <c r="DA138" s="119"/>
      <c r="DB138" s="119"/>
      <c r="DC138" s="119"/>
      <c r="DD138" s="119"/>
      <c r="DE138" s="119"/>
      <c r="DF138" s="119"/>
      <c r="DG138" s="119"/>
      <c r="DH138" s="119"/>
      <c r="DI138" s="119"/>
      <c r="DJ138" s="119"/>
      <c r="DK138" s="119"/>
      <c r="DL138" s="119"/>
      <c r="DM138" s="119"/>
      <c r="DN138" s="119"/>
      <c r="DO138" s="119"/>
      <c r="DP138" s="119"/>
      <c r="DQ138" s="119"/>
      <c r="DR138" s="119"/>
      <c r="DS138" s="119"/>
      <c r="DT138" s="119"/>
      <c r="DU138" s="119"/>
      <c r="DV138" s="119"/>
      <c r="DW138" s="119"/>
      <c r="DX138" s="119"/>
      <c r="DY138" s="119"/>
      <c r="DZ138" s="119"/>
      <c r="EA138" s="119"/>
      <c r="EB138" s="119"/>
      <c r="EC138" s="119"/>
      <c r="ED138" s="119"/>
      <c r="EE138" s="119"/>
      <c r="EF138" s="119"/>
      <c r="EG138" s="119"/>
      <c r="EH138" s="119"/>
      <c r="EI138" s="119"/>
      <c r="EJ138" s="119"/>
      <c r="EK138" s="119"/>
      <c r="EL138" s="119"/>
      <c r="EM138" s="119"/>
      <c r="EN138" s="119"/>
      <c r="EO138" s="119"/>
      <c r="EP138" s="119"/>
      <c r="EQ138" s="119"/>
      <c r="ER138" s="119"/>
      <c r="ES138" s="119"/>
      <c r="ET138" s="119"/>
      <c r="EU138" s="119"/>
      <c r="EV138" s="119"/>
      <c r="EW138" s="119"/>
      <c r="EX138" s="119"/>
      <c r="EY138" s="119"/>
      <c r="EZ138" s="119"/>
      <c r="FA138" s="119"/>
      <c r="FB138" s="119"/>
      <c r="FC138" s="119"/>
      <c r="FD138" s="119"/>
      <c r="FE138" s="119"/>
      <c r="FF138" s="119"/>
      <c r="FG138" s="119"/>
      <c r="FH138" s="119"/>
      <c r="FI138" s="119"/>
      <c r="FJ138" s="119"/>
      <c r="FK138" s="119"/>
      <c r="FL138" s="119"/>
      <c r="FM138" s="119"/>
      <c r="FN138" s="119"/>
      <c r="FO138" s="119"/>
      <c r="FP138" s="119"/>
      <c r="FQ138" s="119"/>
      <c r="FR138" s="119"/>
      <c r="FS138" s="119"/>
      <c r="FT138" s="119"/>
      <c r="FU138" s="119"/>
      <c r="FV138" s="119"/>
      <c r="FW138" s="119"/>
      <c r="FX138" s="119"/>
      <c r="FY138" s="119"/>
      <c r="FZ138" s="119"/>
      <c r="GA138" s="119"/>
      <c r="GB138" s="119"/>
      <c r="GC138" s="119"/>
      <c r="GD138" s="119"/>
      <c r="GE138" s="119"/>
      <c r="GF138" s="119"/>
      <c r="GG138" s="119"/>
      <c r="GH138" s="119"/>
      <c r="GI138" s="119"/>
      <c r="GJ138" s="119"/>
      <c r="GK138" s="121"/>
      <c r="GL138" s="119"/>
      <c r="GM138" s="119"/>
      <c r="GN138" s="119"/>
      <c r="GO138" s="119"/>
      <c r="GP138" s="119"/>
      <c r="GQ138" s="119"/>
      <c r="GR138" s="119"/>
      <c r="GS138" s="119"/>
      <c r="GT138" s="119"/>
    </row>
    <row r="139" spans="1:202" ht="13.5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19"/>
      <c r="AZ139" s="119"/>
      <c r="BA139" s="119"/>
      <c r="BB139" s="119"/>
      <c r="BC139" s="119"/>
      <c r="BD139" s="119"/>
      <c r="BE139" s="119"/>
      <c r="BF139" s="119"/>
      <c r="BG139" s="119"/>
      <c r="BH139" s="119"/>
      <c r="BI139" s="119"/>
      <c r="BJ139" s="119"/>
      <c r="BK139" s="119"/>
      <c r="BL139" s="119"/>
      <c r="BM139" s="119"/>
      <c r="BN139" s="119"/>
      <c r="BO139" s="119"/>
      <c r="BP139" s="119"/>
      <c r="BQ139" s="119"/>
      <c r="BR139" s="119"/>
      <c r="BS139" s="119"/>
      <c r="BT139" s="119"/>
      <c r="BU139" s="119"/>
      <c r="BV139" s="119"/>
      <c r="BW139" s="119"/>
      <c r="BX139" s="119"/>
      <c r="BY139" s="119"/>
      <c r="BZ139" s="119"/>
      <c r="CA139" s="119"/>
      <c r="CB139" s="119"/>
      <c r="CC139" s="119"/>
      <c r="CD139" s="119"/>
      <c r="CE139" s="119"/>
      <c r="CF139" s="119"/>
      <c r="CG139" s="119"/>
      <c r="CH139" s="119"/>
      <c r="CI139" s="119"/>
      <c r="CJ139" s="119"/>
      <c r="CK139" s="119"/>
      <c r="CL139" s="119"/>
      <c r="CM139" s="119"/>
      <c r="CN139" s="119"/>
      <c r="CO139" s="119"/>
      <c r="CP139" s="119"/>
      <c r="CQ139" s="119"/>
      <c r="CR139" s="119"/>
      <c r="CS139" s="119"/>
      <c r="CT139" s="119"/>
      <c r="CU139" s="119"/>
      <c r="CV139" s="119"/>
      <c r="CW139" s="119"/>
      <c r="CX139" s="119"/>
      <c r="CY139" s="119"/>
      <c r="CZ139" s="119"/>
      <c r="DA139" s="119"/>
      <c r="DB139" s="119"/>
      <c r="DC139" s="119"/>
      <c r="DD139" s="119"/>
      <c r="DE139" s="119"/>
      <c r="DF139" s="119"/>
      <c r="DG139" s="119"/>
      <c r="DH139" s="119"/>
      <c r="DI139" s="119"/>
      <c r="DJ139" s="119"/>
      <c r="DK139" s="119"/>
      <c r="DL139" s="119"/>
      <c r="DM139" s="119"/>
      <c r="DN139" s="119"/>
      <c r="DO139" s="119"/>
      <c r="DP139" s="119"/>
      <c r="DQ139" s="119"/>
      <c r="DR139" s="119"/>
      <c r="DS139" s="119"/>
      <c r="DT139" s="119"/>
      <c r="DU139" s="119"/>
      <c r="DV139" s="119"/>
      <c r="DW139" s="119"/>
      <c r="DX139" s="119"/>
      <c r="DY139" s="119"/>
      <c r="DZ139" s="119"/>
      <c r="EA139" s="119"/>
      <c r="EB139" s="119"/>
      <c r="EC139" s="119"/>
      <c r="ED139" s="119"/>
      <c r="EE139" s="119"/>
      <c r="EF139" s="119"/>
      <c r="EG139" s="119"/>
      <c r="EH139" s="119"/>
      <c r="EI139" s="119"/>
      <c r="EJ139" s="119"/>
      <c r="EK139" s="119"/>
      <c r="EL139" s="119"/>
      <c r="EM139" s="119"/>
      <c r="EN139" s="119"/>
      <c r="EO139" s="119"/>
      <c r="EP139" s="119"/>
      <c r="EQ139" s="119"/>
      <c r="ER139" s="119"/>
      <c r="ES139" s="119"/>
      <c r="ET139" s="119"/>
      <c r="EU139" s="119"/>
      <c r="EV139" s="119"/>
      <c r="EW139" s="119"/>
      <c r="EX139" s="119"/>
      <c r="EY139" s="119"/>
      <c r="EZ139" s="119"/>
      <c r="FA139" s="119"/>
      <c r="FB139" s="119"/>
      <c r="FC139" s="119"/>
      <c r="FD139" s="119"/>
      <c r="FE139" s="119"/>
      <c r="FF139" s="119"/>
      <c r="FG139" s="119"/>
      <c r="FH139" s="119"/>
      <c r="FI139" s="119"/>
      <c r="FJ139" s="119"/>
      <c r="FK139" s="119"/>
      <c r="FL139" s="119"/>
      <c r="FM139" s="119"/>
      <c r="FN139" s="119"/>
      <c r="FO139" s="119"/>
      <c r="FP139" s="119"/>
      <c r="FQ139" s="119"/>
      <c r="FR139" s="119"/>
      <c r="FS139" s="119"/>
      <c r="FT139" s="119"/>
      <c r="FU139" s="119"/>
      <c r="FV139" s="119"/>
      <c r="FW139" s="119"/>
      <c r="FX139" s="119"/>
      <c r="FY139" s="119"/>
      <c r="FZ139" s="119"/>
      <c r="GA139" s="119"/>
      <c r="GB139" s="119"/>
      <c r="GC139" s="119"/>
      <c r="GD139" s="119"/>
      <c r="GE139" s="119"/>
      <c r="GF139" s="119"/>
      <c r="GG139" s="119"/>
      <c r="GH139" s="119"/>
      <c r="GI139" s="119"/>
      <c r="GJ139" s="119"/>
      <c r="GK139" s="121"/>
      <c r="GL139" s="119"/>
      <c r="GM139" s="119"/>
      <c r="GN139" s="119"/>
      <c r="GO139" s="119"/>
      <c r="GP139" s="119"/>
      <c r="GQ139" s="119"/>
      <c r="GR139" s="119"/>
      <c r="GS139" s="119"/>
      <c r="GT139" s="119"/>
    </row>
    <row r="140" spans="1:202" ht="13.5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19"/>
      <c r="BD140" s="119"/>
      <c r="BE140" s="119"/>
      <c r="BF140" s="119"/>
      <c r="BG140" s="119"/>
      <c r="BH140" s="119"/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119"/>
      <c r="BY140" s="119"/>
      <c r="BZ140" s="119"/>
      <c r="CA140" s="119"/>
      <c r="CB140" s="119"/>
      <c r="CC140" s="119"/>
      <c r="CD140" s="119"/>
      <c r="CE140" s="119"/>
      <c r="CF140" s="119"/>
      <c r="CG140" s="119"/>
      <c r="CH140" s="119"/>
      <c r="CI140" s="119"/>
      <c r="CJ140" s="119"/>
      <c r="CK140" s="119"/>
      <c r="CL140" s="119"/>
      <c r="CM140" s="119"/>
      <c r="CN140" s="119"/>
      <c r="CO140" s="119"/>
      <c r="CP140" s="119"/>
      <c r="CQ140" s="119"/>
      <c r="CR140" s="119"/>
      <c r="CS140" s="119"/>
      <c r="CT140" s="119"/>
      <c r="CU140" s="119"/>
      <c r="CV140" s="119"/>
      <c r="CW140" s="119"/>
      <c r="CX140" s="119"/>
      <c r="CY140" s="119"/>
      <c r="CZ140" s="119"/>
      <c r="DA140" s="119"/>
      <c r="DB140" s="119"/>
      <c r="DC140" s="119"/>
      <c r="DD140" s="119"/>
      <c r="DE140" s="119"/>
      <c r="DF140" s="119"/>
      <c r="DG140" s="119"/>
      <c r="DH140" s="119"/>
      <c r="DI140" s="119"/>
      <c r="DJ140" s="119"/>
      <c r="DK140" s="119"/>
      <c r="DL140" s="119"/>
      <c r="DM140" s="119"/>
      <c r="DN140" s="119"/>
      <c r="DO140" s="119"/>
      <c r="DP140" s="119"/>
      <c r="DQ140" s="119"/>
      <c r="DR140" s="119"/>
      <c r="DS140" s="119"/>
      <c r="DT140" s="119"/>
      <c r="DU140" s="119"/>
      <c r="DV140" s="119"/>
      <c r="DW140" s="119"/>
      <c r="DX140" s="119"/>
      <c r="DY140" s="119"/>
      <c r="DZ140" s="119"/>
      <c r="EA140" s="119"/>
      <c r="EB140" s="119"/>
      <c r="EC140" s="119"/>
      <c r="ED140" s="119"/>
      <c r="EE140" s="119"/>
      <c r="EF140" s="119"/>
      <c r="EG140" s="119"/>
      <c r="EH140" s="119"/>
      <c r="EI140" s="119"/>
      <c r="EJ140" s="119"/>
      <c r="EK140" s="119"/>
      <c r="EL140" s="119"/>
      <c r="EM140" s="119"/>
      <c r="EN140" s="119"/>
      <c r="EO140" s="119"/>
      <c r="EP140" s="119"/>
      <c r="EQ140" s="119"/>
      <c r="ER140" s="119"/>
      <c r="ES140" s="119"/>
      <c r="ET140" s="119"/>
      <c r="EU140" s="119"/>
      <c r="EV140" s="119"/>
      <c r="EW140" s="119"/>
      <c r="EX140" s="119"/>
      <c r="EY140" s="119"/>
      <c r="EZ140" s="119"/>
      <c r="FA140" s="119"/>
      <c r="FB140" s="119"/>
      <c r="FC140" s="119"/>
      <c r="FD140" s="119"/>
      <c r="FE140" s="119"/>
      <c r="FF140" s="119"/>
      <c r="FG140" s="119"/>
      <c r="FH140" s="119"/>
      <c r="FI140" s="119"/>
      <c r="FJ140" s="119"/>
      <c r="FK140" s="119"/>
      <c r="FL140" s="119"/>
      <c r="FM140" s="119"/>
      <c r="FN140" s="119"/>
      <c r="FO140" s="119"/>
      <c r="FP140" s="119"/>
      <c r="FQ140" s="119"/>
      <c r="FR140" s="119"/>
      <c r="FS140" s="119"/>
      <c r="FT140" s="119"/>
      <c r="FU140" s="119"/>
      <c r="FV140" s="119"/>
      <c r="FW140" s="119"/>
      <c r="FX140" s="119"/>
      <c r="FY140" s="119"/>
      <c r="FZ140" s="119"/>
      <c r="GA140" s="119"/>
      <c r="GB140" s="119"/>
      <c r="GC140" s="119"/>
      <c r="GD140" s="119"/>
      <c r="GE140" s="119"/>
      <c r="GF140" s="119"/>
      <c r="GG140" s="119"/>
      <c r="GH140" s="119"/>
      <c r="GI140" s="119"/>
      <c r="GJ140" s="119"/>
      <c r="GK140" s="121"/>
      <c r="GL140" s="119"/>
      <c r="GM140" s="119"/>
      <c r="GN140" s="119"/>
      <c r="GO140" s="119"/>
      <c r="GP140" s="119"/>
      <c r="GQ140" s="119"/>
      <c r="GR140" s="119"/>
      <c r="GS140" s="119"/>
      <c r="GT140" s="119"/>
    </row>
    <row r="141" spans="1:202" ht="13.5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19"/>
      <c r="CA141" s="119"/>
      <c r="CB141" s="119"/>
      <c r="CC141" s="119"/>
      <c r="CD141" s="119"/>
      <c r="CE141" s="119"/>
      <c r="CF141" s="119"/>
      <c r="CG141" s="119"/>
      <c r="CH141" s="119"/>
      <c r="CI141" s="119"/>
      <c r="CJ141" s="119"/>
      <c r="CK141" s="119"/>
      <c r="CL141" s="119"/>
      <c r="CM141" s="119"/>
      <c r="CN141" s="119"/>
      <c r="CO141" s="119"/>
      <c r="CP141" s="119"/>
      <c r="CQ141" s="119"/>
      <c r="CR141" s="119"/>
      <c r="CS141" s="119"/>
      <c r="CT141" s="119"/>
      <c r="CU141" s="119"/>
      <c r="CV141" s="119"/>
      <c r="CW141" s="119"/>
      <c r="CX141" s="119"/>
      <c r="CY141" s="119"/>
      <c r="CZ141" s="119"/>
      <c r="DA141" s="119"/>
      <c r="DB141" s="119"/>
      <c r="DC141" s="119"/>
      <c r="DD141" s="119"/>
      <c r="DE141" s="119"/>
      <c r="DF141" s="119"/>
      <c r="DG141" s="119"/>
      <c r="DH141" s="119"/>
      <c r="DI141" s="119"/>
      <c r="DJ141" s="119"/>
      <c r="DK141" s="119"/>
      <c r="DL141" s="119"/>
      <c r="DM141" s="119"/>
      <c r="DN141" s="119"/>
      <c r="DO141" s="119"/>
      <c r="DP141" s="119"/>
      <c r="DQ141" s="119"/>
      <c r="DR141" s="119"/>
      <c r="DS141" s="119"/>
      <c r="DT141" s="119"/>
      <c r="DU141" s="119"/>
      <c r="DV141" s="119"/>
      <c r="DW141" s="119"/>
      <c r="DX141" s="119"/>
      <c r="DY141" s="119"/>
      <c r="DZ141" s="119"/>
      <c r="EA141" s="119"/>
      <c r="EB141" s="119"/>
      <c r="EC141" s="119"/>
      <c r="ED141" s="119"/>
      <c r="EE141" s="119"/>
      <c r="EF141" s="119"/>
      <c r="EG141" s="119"/>
      <c r="EH141" s="119"/>
      <c r="EI141" s="119"/>
      <c r="EJ141" s="119"/>
      <c r="EK141" s="119"/>
      <c r="EL141" s="119"/>
      <c r="EM141" s="119"/>
      <c r="EN141" s="119"/>
      <c r="EO141" s="119"/>
      <c r="EP141" s="119"/>
      <c r="EQ141" s="119"/>
      <c r="ER141" s="119"/>
      <c r="ES141" s="119"/>
      <c r="ET141" s="119"/>
      <c r="EU141" s="119"/>
      <c r="EV141" s="119"/>
      <c r="EW141" s="119"/>
      <c r="EX141" s="119"/>
      <c r="EY141" s="119"/>
      <c r="EZ141" s="119"/>
      <c r="FA141" s="119"/>
      <c r="FB141" s="119"/>
      <c r="FC141" s="119"/>
      <c r="FD141" s="119"/>
      <c r="FE141" s="119"/>
      <c r="FF141" s="119"/>
      <c r="FG141" s="119"/>
      <c r="FH141" s="119"/>
      <c r="FI141" s="119"/>
      <c r="FJ141" s="119"/>
      <c r="FK141" s="119"/>
      <c r="FL141" s="119"/>
      <c r="FM141" s="119"/>
      <c r="FN141" s="119"/>
      <c r="FO141" s="119"/>
      <c r="FP141" s="119"/>
      <c r="FQ141" s="119"/>
      <c r="FR141" s="119"/>
      <c r="FS141" s="119"/>
      <c r="FT141" s="119"/>
      <c r="FU141" s="119"/>
      <c r="FV141" s="119"/>
      <c r="FW141" s="119"/>
      <c r="FX141" s="119"/>
      <c r="FY141" s="119"/>
      <c r="FZ141" s="119"/>
      <c r="GA141" s="119"/>
      <c r="GB141" s="119"/>
      <c r="GC141" s="119"/>
      <c r="GD141" s="119"/>
      <c r="GE141" s="119"/>
      <c r="GF141" s="119"/>
      <c r="GG141" s="119"/>
      <c r="GH141" s="119"/>
      <c r="GI141" s="119"/>
      <c r="GJ141" s="119"/>
      <c r="GK141" s="121"/>
      <c r="GL141" s="119"/>
      <c r="GM141" s="119"/>
      <c r="GN141" s="119"/>
      <c r="GO141" s="119"/>
      <c r="GP141" s="119"/>
      <c r="GQ141" s="119"/>
      <c r="GR141" s="119"/>
      <c r="GS141" s="119"/>
      <c r="GT141" s="119"/>
    </row>
    <row r="142" spans="1:202" ht="13.5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19"/>
      <c r="CB142" s="119"/>
      <c r="CC142" s="119"/>
      <c r="CD142" s="119"/>
      <c r="CE142" s="119"/>
      <c r="CF142" s="119"/>
      <c r="CG142" s="119"/>
      <c r="CH142" s="119"/>
      <c r="CI142" s="119"/>
      <c r="CJ142" s="119"/>
      <c r="CK142" s="119"/>
      <c r="CL142" s="119"/>
      <c r="CM142" s="119"/>
      <c r="CN142" s="119"/>
      <c r="CO142" s="119"/>
      <c r="CP142" s="119"/>
      <c r="CQ142" s="119"/>
      <c r="CR142" s="119"/>
      <c r="CS142" s="119"/>
      <c r="CT142" s="119"/>
      <c r="CU142" s="119"/>
      <c r="CV142" s="119"/>
      <c r="CW142" s="119"/>
      <c r="CX142" s="119"/>
      <c r="CY142" s="119"/>
      <c r="CZ142" s="119"/>
      <c r="DA142" s="119"/>
      <c r="DB142" s="119"/>
      <c r="DC142" s="119"/>
      <c r="DD142" s="119"/>
      <c r="DE142" s="119"/>
      <c r="DF142" s="119"/>
      <c r="DG142" s="119"/>
      <c r="DH142" s="119"/>
      <c r="DI142" s="119"/>
      <c r="DJ142" s="119"/>
      <c r="DK142" s="119"/>
      <c r="DL142" s="119"/>
      <c r="DM142" s="119"/>
      <c r="DN142" s="119"/>
      <c r="DO142" s="119"/>
      <c r="DP142" s="119"/>
      <c r="DQ142" s="119"/>
      <c r="DR142" s="119"/>
      <c r="DS142" s="119"/>
      <c r="DT142" s="119"/>
      <c r="DU142" s="119"/>
      <c r="DV142" s="119"/>
      <c r="DW142" s="119"/>
      <c r="DX142" s="119"/>
      <c r="DY142" s="119"/>
      <c r="DZ142" s="119"/>
      <c r="EA142" s="119"/>
      <c r="EB142" s="119"/>
      <c r="EC142" s="119"/>
      <c r="ED142" s="119"/>
      <c r="EE142" s="119"/>
      <c r="EF142" s="119"/>
      <c r="EG142" s="119"/>
      <c r="EH142" s="119"/>
      <c r="EI142" s="119"/>
      <c r="EJ142" s="119"/>
      <c r="EK142" s="119"/>
      <c r="EL142" s="119"/>
      <c r="EM142" s="119"/>
      <c r="EN142" s="119"/>
      <c r="EO142" s="119"/>
      <c r="EP142" s="119"/>
      <c r="EQ142" s="119"/>
      <c r="ER142" s="119"/>
      <c r="ES142" s="119"/>
      <c r="ET142" s="119"/>
      <c r="EU142" s="119"/>
      <c r="EV142" s="119"/>
      <c r="EW142" s="119"/>
      <c r="EX142" s="119"/>
      <c r="EY142" s="119"/>
      <c r="EZ142" s="119"/>
      <c r="FA142" s="119"/>
      <c r="FB142" s="119"/>
      <c r="FC142" s="119"/>
      <c r="FD142" s="119"/>
      <c r="FE142" s="119"/>
      <c r="FF142" s="119"/>
      <c r="FG142" s="119"/>
      <c r="FH142" s="119"/>
      <c r="FI142" s="119"/>
      <c r="FJ142" s="119"/>
      <c r="FK142" s="119"/>
      <c r="FL142" s="119"/>
      <c r="FM142" s="119"/>
      <c r="FN142" s="119"/>
      <c r="FO142" s="119"/>
      <c r="FP142" s="119"/>
      <c r="FQ142" s="119"/>
      <c r="FR142" s="119"/>
      <c r="FS142" s="119"/>
      <c r="FT142" s="119"/>
      <c r="FU142" s="119"/>
      <c r="FV142" s="119"/>
      <c r="FW142" s="119"/>
      <c r="FX142" s="119"/>
      <c r="FY142" s="119"/>
      <c r="FZ142" s="119"/>
      <c r="GA142" s="119"/>
      <c r="GB142" s="119"/>
      <c r="GC142" s="119"/>
      <c r="GD142" s="119"/>
      <c r="GE142" s="119"/>
      <c r="GF142" s="119"/>
      <c r="GG142" s="119"/>
      <c r="GH142" s="119"/>
      <c r="GI142" s="119"/>
      <c r="GJ142" s="119"/>
      <c r="GK142" s="121"/>
      <c r="GL142" s="119"/>
      <c r="GM142" s="119"/>
      <c r="GN142" s="119"/>
      <c r="GO142" s="119"/>
      <c r="GP142" s="119"/>
      <c r="GQ142" s="119"/>
      <c r="GR142" s="119"/>
      <c r="GS142" s="119"/>
      <c r="GT142" s="119"/>
    </row>
    <row r="143" spans="1:202" ht="13.5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119"/>
      <c r="AT143" s="119"/>
      <c r="AU143" s="119"/>
      <c r="AV143" s="119"/>
      <c r="AW143" s="119"/>
      <c r="AX143" s="119"/>
      <c r="AY143" s="119"/>
      <c r="AZ143" s="119"/>
      <c r="BA143" s="119"/>
      <c r="BB143" s="119"/>
      <c r="BC143" s="119"/>
      <c r="BD143" s="119"/>
      <c r="BE143" s="119"/>
      <c r="BF143" s="119"/>
      <c r="BG143" s="119"/>
      <c r="BH143" s="119"/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19"/>
      <c r="BV143" s="119"/>
      <c r="BW143" s="119"/>
      <c r="BX143" s="119"/>
      <c r="BY143" s="119"/>
      <c r="BZ143" s="119"/>
      <c r="CA143" s="119"/>
      <c r="CB143" s="119"/>
      <c r="CC143" s="119"/>
      <c r="CD143" s="119"/>
      <c r="CE143" s="119"/>
      <c r="CF143" s="119"/>
      <c r="CG143" s="119"/>
      <c r="CH143" s="119"/>
      <c r="CI143" s="119"/>
      <c r="CJ143" s="119"/>
      <c r="CK143" s="119"/>
      <c r="CL143" s="119"/>
      <c r="CM143" s="119"/>
      <c r="CN143" s="119"/>
      <c r="CO143" s="119"/>
      <c r="CP143" s="119"/>
      <c r="CQ143" s="119"/>
      <c r="CR143" s="119"/>
      <c r="CS143" s="119"/>
      <c r="CT143" s="119"/>
      <c r="CU143" s="119"/>
      <c r="CV143" s="119"/>
      <c r="CW143" s="119"/>
      <c r="CX143" s="119"/>
      <c r="CY143" s="119"/>
      <c r="CZ143" s="119"/>
      <c r="DA143" s="119"/>
      <c r="DB143" s="119"/>
      <c r="DC143" s="119"/>
      <c r="DD143" s="119"/>
      <c r="DE143" s="119"/>
      <c r="DF143" s="119"/>
      <c r="DG143" s="119"/>
      <c r="DH143" s="119"/>
      <c r="DI143" s="119"/>
      <c r="DJ143" s="119"/>
      <c r="DK143" s="119"/>
      <c r="DL143" s="119"/>
      <c r="DM143" s="119"/>
      <c r="DN143" s="119"/>
      <c r="DO143" s="119"/>
      <c r="DP143" s="119"/>
      <c r="DQ143" s="119"/>
      <c r="DR143" s="119"/>
      <c r="DS143" s="119"/>
      <c r="DT143" s="119"/>
      <c r="DU143" s="119"/>
      <c r="DV143" s="119"/>
      <c r="DW143" s="119"/>
      <c r="DX143" s="119"/>
      <c r="DY143" s="119"/>
      <c r="DZ143" s="119"/>
      <c r="EA143" s="119"/>
      <c r="EB143" s="119"/>
      <c r="EC143" s="119"/>
      <c r="ED143" s="119"/>
      <c r="EE143" s="119"/>
      <c r="EF143" s="119"/>
      <c r="EG143" s="119"/>
      <c r="EH143" s="119"/>
      <c r="EI143" s="119"/>
      <c r="EJ143" s="119"/>
      <c r="EK143" s="119"/>
      <c r="EL143" s="119"/>
      <c r="EM143" s="119"/>
      <c r="EN143" s="119"/>
      <c r="EO143" s="119"/>
      <c r="EP143" s="119"/>
      <c r="EQ143" s="119"/>
      <c r="ER143" s="119"/>
      <c r="ES143" s="119"/>
      <c r="ET143" s="119"/>
      <c r="EU143" s="119"/>
      <c r="EV143" s="119"/>
      <c r="EW143" s="119"/>
      <c r="EX143" s="119"/>
      <c r="EY143" s="119"/>
      <c r="EZ143" s="119"/>
      <c r="FA143" s="119"/>
      <c r="FB143" s="119"/>
      <c r="FC143" s="119"/>
      <c r="FD143" s="119"/>
      <c r="FE143" s="119"/>
      <c r="FF143" s="119"/>
      <c r="FG143" s="119"/>
      <c r="FH143" s="119"/>
      <c r="FI143" s="119"/>
      <c r="FJ143" s="119"/>
      <c r="FK143" s="119"/>
      <c r="FL143" s="119"/>
      <c r="FM143" s="119"/>
      <c r="FN143" s="119"/>
      <c r="FO143" s="119"/>
      <c r="FP143" s="119"/>
      <c r="FQ143" s="119"/>
      <c r="FR143" s="119"/>
      <c r="FS143" s="119"/>
      <c r="FT143" s="119"/>
      <c r="FU143" s="119"/>
      <c r="FV143" s="119"/>
      <c r="FW143" s="119"/>
      <c r="FX143" s="119"/>
      <c r="FY143" s="119"/>
      <c r="FZ143" s="119"/>
      <c r="GA143" s="119"/>
      <c r="GB143" s="119"/>
      <c r="GC143" s="119"/>
      <c r="GD143" s="119"/>
      <c r="GE143" s="119"/>
      <c r="GF143" s="119"/>
      <c r="GG143" s="119"/>
      <c r="GH143" s="119"/>
      <c r="GI143" s="119"/>
      <c r="GJ143" s="119"/>
      <c r="GK143" s="121"/>
      <c r="GL143" s="119"/>
      <c r="GM143" s="119"/>
      <c r="GN143" s="119"/>
      <c r="GO143" s="119"/>
      <c r="GP143" s="119"/>
      <c r="GQ143" s="119"/>
      <c r="GR143" s="119"/>
      <c r="GS143" s="119"/>
      <c r="GT143" s="119"/>
    </row>
    <row r="144" spans="1:202" ht="13.5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9"/>
      <c r="CU144" s="119"/>
      <c r="CV144" s="119"/>
      <c r="CW144" s="119"/>
      <c r="CX144" s="119"/>
      <c r="CY144" s="119"/>
      <c r="CZ144" s="119"/>
      <c r="DA144" s="119"/>
      <c r="DB144" s="119"/>
      <c r="DC144" s="119"/>
      <c r="DD144" s="119"/>
      <c r="DE144" s="119"/>
      <c r="DF144" s="119"/>
      <c r="DG144" s="119"/>
      <c r="DH144" s="119"/>
      <c r="DI144" s="119"/>
      <c r="DJ144" s="119"/>
      <c r="DK144" s="119"/>
      <c r="DL144" s="119"/>
      <c r="DM144" s="119"/>
      <c r="DN144" s="119"/>
      <c r="DO144" s="119"/>
      <c r="DP144" s="119"/>
      <c r="DQ144" s="119"/>
      <c r="DR144" s="119"/>
      <c r="DS144" s="119"/>
      <c r="DT144" s="119"/>
      <c r="DU144" s="119"/>
      <c r="DV144" s="119"/>
      <c r="DW144" s="119"/>
      <c r="DX144" s="119"/>
      <c r="DY144" s="119"/>
      <c r="DZ144" s="119"/>
      <c r="EA144" s="119"/>
      <c r="EB144" s="119"/>
      <c r="EC144" s="119"/>
      <c r="ED144" s="119"/>
      <c r="EE144" s="119"/>
      <c r="EF144" s="119"/>
      <c r="EG144" s="119"/>
      <c r="EH144" s="119"/>
      <c r="EI144" s="119"/>
      <c r="EJ144" s="119"/>
      <c r="EK144" s="119"/>
      <c r="EL144" s="119"/>
      <c r="EM144" s="119"/>
      <c r="EN144" s="119"/>
      <c r="EO144" s="119"/>
      <c r="EP144" s="119"/>
      <c r="EQ144" s="119"/>
      <c r="ER144" s="119"/>
      <c r="ES144" s="119"/>
      <c r="ET144" s="119"/>
      <c r="EU144" s="119"/>
      <c r="EV144" s="119"/>
      <c r="EW144" s="119"/>
      <c r="EX144" s="119"/>
      <c r="EY144" s="119"/>
      <c r="EZ144" s="119"/>
      <c r="FA144" s="119"/>
      <c r="FB144" s="119"/>
      <c r="FC144" s="119"/>
      <c r="FD144" s="119"/>
      <c r="FE144" s="119"/>
      <c r="FF144" s="119"/>
      <c r="FG144" s="119"/>
      <c r="FH144" s="119"/>
      <c r="FI144" s="119"/>
      <c r="FJ144" s="119"/>
      <c r="FK144" s="119"/>
      <c r="FL144" s="119"/>
      <c r="FM144" s="119"/>
      <c r="FN144" s="119"/>
      <c r="FO144" s="119"/>
      <c r="FP144" s="119"/>
      <c r="FQ144" s="119"/>
      <c r="FR144" s="119"/>
      <c r="FS144" s="119"/>
      <c r="FT144" s="119"/>
      <c r="FU144" s="119"/>
      <c r="FV144" s="119"/>
      <c r="FW144" s="119"/>
      <c r="FX144" s="119"/>
      <c r="FY144" s="119"/>
      <c r="FZ144" s="119"/>
      <c r="GA144" s="119"/>
      <c r="GB144" s="119"/>
      <c r="GC144" s="119"/>
      <c r="GD144" s="119"/>
      <c r="GE144" s="119"/>
      <c r="GF144" s="119"/>
      <c r="GG144" s="119"/>
      <c r="GH144" s="119"/>
      <c r="GI144" s="119"/>
      <c r="GJ144" s="119"/>
      <c r="GK144" s="121"/>
      <c r="GL144" s="119"/>
      <c r="GM144" s="119"/>
      <c r="GN144" s="119"/>
      <c r="GO144" s="119"/>
      <c r="GP144" s="119"/>
      <c r="GQ144" s="119"/>
      <c r="GR144" s="119"/>
      <c r="GS144" s="119"/>
      <c r="GT144" s="119"/>
    </row>
    <row r="145" spans="1:202" ht="13.5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9"/>
      <c r="CU145" s="119"/>
      <c r="CV145" s="119"/>
      <c r="CW145" s="119"/>
      <c r="CX145" s="119"/>
      <c r="CY145" s="119"/>
      <c r="CZ145" s="119"/>
      <c r="DA145" s="119"/>
      <c r="DB145" s="119"/>
      <c r="DC145" s="119"/>
      <c r="DD145" s="119"/>
      <c r="DE145" s="119"/>
      <c r="DF145" s="119"/>
      <c r="DG145" s="119"/>
      <c r="DH145" s="119"/>
      <c r="DI145" s="119"/>
      <c r="DJ145" s="119"/>
      <c r="DK145" s="119"/>
      <c r="DL145" s="119"/>
      <c r="DM145" s="119"/>
      <c r="DN145" s="119"/>
      <c r="DO145" s="119"/>
      <c r="DP145" s="119"/>
      <c r="DQ145" s="119"/>
      <c r="DR145" s="119"/>
      <c r="DS145" s="119"/>
      <c r="DT145" s="119"/>
      <c r="DU145" s="119"/>
      <c r="DV145" s="119"/>
      <c r="DW145" s="119"/>
      <c r="DX145" s="119"/>
      <c r="DY145" s="119"/>
      <c r="DZ145" s="119"/>
      <c r="EA145" s="119"/>
      <c r="EB145" s="119"/>
      <c r="EC145" s="119"/>
      <c r="ED145" s="119"/>
      <c r="EE145" s="119"/>
      <c r="EF145" s="119"/>
      <c r="EG145" s="119"/>
      <c r="EH145" s="119"/>
      <c r="EI145" s="119"/>
      <c r="EJ145" s="119"/>
      <c r="EK145" s="119"/>
      <c r="EL145" s="119"/>
      <c r="EM145" s="119"/>
      <c r="EN145" s="119"/>
      <c r="EO145" s="119"/>
      <c r="EP145" s="119"/>
      <c r="EQ145" s="119"/>
      <c r="ER145" s="119"/>
      <c r="ES145" s="119"/>
      <c r="ET145" s="119"/>
      <c r="EU145" s="119"/>
      <c r="EV145" s="119"/>
      <c r="EW145" s="119"/>
      <c r="EX145" s="119"/>
      <c r="EY145" s="119"/>
      <c r="EZ145" s="119"/>
      <c r="FA145" s="119"/>
      <c r="FB145" s="119"/>
      <c r="FC145" s="119"/>
      <c r="FD145" s="119"/>
      <c r="FE145" s="119"/>
      <c r="FF145" s="119"/>
      <c r="FG145" s="119"/>
      <c r="FH145" s="119"/>
      <c r="FI145" s="119"/>
      <c r="FJ145" s="119"/>
      <c r="FK145" s="119"/>
      <c r="FL145" s="119"/>
      <c r="FM145" s="119"/>
      <c r="FN145" s="119"/>
      <c r="FO145" s="119"/>
      <c r="FP145" s="119"/>
      <c r="FQ145" s="119"/>
      <c r="FR145" s="119"/>
      <c r="FS145" s="119"/>
      <c r="FT145" s="119"/>
      <c r="FU145" s="119"/>
      <c r="FV145" s="119"/>
      <c r="FW145" s="119"/>
      <c r="FX145" s="119"/>
      <c r="FY145" s="119"/>
      <c r="FZ145" s="119"/>
      <c r="GA145" s="119"/>
      <c r="GB145" s="119"/>
      <c r="GC145" s="119"/>
      <c r="GD145" s="119"/>
      <c r="GE145" s="119"/>
      <c r="GF145" s="119"/>
      <c r="GG145" s="119"/>
      <c r="GH145" s="119"/>
      <c r="GI145" s="119"/>
      <c r="GJ145" s="119"/>
      <c r="GK145" s="121"/>
      <c r="GL145" s="119"/>
      <c r="GM145" s="119"/>
      <c r="GN145" s="119"/>
      <c r="GO145" s="119"/>
      <c r="GP145" s="119"/>
      <c r="GQ145" s="119"/>
      <c r="GR145" s="119"/>
      <c r="GS145" s="119"/>
      <c r="GT145" s="119"/>
    </row>
    <row r="146" spans="1:202" ht="13.5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119"/>
      <c r="AT146" s="119"/>
      <c r="AU146" s="119"/>
      <c r="AV146" s="119"/>
      <c r="AW146" s="119"/>
      <c r="AX146" s="119"/>
      <c r="AY146" s="119"/>
      <c r="AZ146" s="119"/>
      <c r="BA146" s="119"/>
      <c r="BB146" s="119"/>
      <c r="BC146" s="119"/>
      <c r="BD146" s="119"/>
      <c r="BE146" s="119"/>
      <c r="BF146" s="119"/>
      <c r="BG146" s="119"/>
      <c r="BH146" s="119"/>
      <c r="BI146" s="119"/>
      <c r="BJ146" s="119"/>
      <c r="BK146" s="119"/>
      <c r="BL146" s="119"/>
      <c r="BM146" s="119"/>
      <c r="BN146" s="119"/>
      <c r="BO146" s="119"/>
      <c r="BP146" s="119"/>
      <c r="BQ146" s="119"/>
      <c r="BR146" s="119"/>
      <c r="BS146" s="119"/>
      <c r="BT146" s="119"/>
      <c r="BU146" s="119"/>
      <c r="BV146" s="119"/>
      <c r="BW146" s="119"/>
      <c r="BX146" s="119"/>
      <c r="BY146" s="119"/>
      <c r="BZ146" s="119"/>
      <c r="CA146" s="119"/>
      <c r="CB146" s="119"/>
      <c r="CC146" s="119"/>
      <c r="CD146" s="119"/>
      <c r="CE146" s="119"/>
      <c r="CF146" s="119"/>
      <c r="CG146" s="119"/>
      <c r="CH146" s="119"/>
      <c r="CI146" s="119"/>
      <c r="CJ146" s="119"/>
      <c r="CK146" s="119"/>
      <c r="CL146" s="119"/>
      <c r="CM146" s="119"/>
      <c r="CN146" s="119"/>
      <c r="CO146" s="119"/>
      <c r="CP146" s="119"/>
      <c r="CQ146" s="119"/>
      <c r="CR146" s="119"/>
      <c r="CS146" s="119"/>
      <c r="CT146" s="119"/>
      <c r="CU146" s="119"/>
      <c r="CV146" s="119"/>
      <c r="CW146" s="119"/>
      <c r="CX146" s="119"/>
      <c r="CY146" s="119"/>
      <c r="CZ146" s="119"/>
      <c r="DA146" s="119"/>
      <c r="DB146" s="119"/>
      <c r="DC146" s="119"/>
      <c r="DD146" s="119"/>
      <c r="DE146" s="119"/>
      <c r="DF146" s="119"/>
      <c r="DG146" s="119"/>
      <c r="DH146" s="119"/>
      <c r="DI146" s="119"/>
      <c r="DJ146" s="119"/>
      <c r="DK146" s="119"/>
      <c r="DL146" s="119"/>
      <c r="DM146" s="119"/>
      <c r="DN146" s="119"/>
      <c r="DO146" s="119"/>
      <c r="DP146" s="119"/>
      <c r="DQ146" s="119"/>
      <c r="DR146" s="119"/>
      <c r="DS146" s="119"/>
      <c r="DT146" s="119"/>
      <c r="DU146" s="119"/>
      <c r="DV146" s="119"/>
      <c r="DW146" s="119"/>
      <c r="DX146" s="119"/>
      <c r="DY146" s="119"/>
      <c r="DZ146" s="119"/>
      <c r="EA146" s="119"/>
      <c r="EB146" s="119"/>
      <c r="EC146" s="119"/>
      <c r="ED146" s="119"/>
      <c r="EE146" s="119"/>
      <c r="EF146" s="119"/>
      <c r="EG146" s="119"/>
      <c r="EH146" s="119"/>
      <c r="EI146" s="119"/>
      <c r="EJ146" s="119"/>
      <c r="EK146" s="119"/>
      <c r="EL146" s="119"/>
      <c r="EM146" s="119"/>
      <c r="EN146" s="119"/>
      <c r="EO146" s="119"/>
      <c r="EP146" s="119"/>
      <c r="EQ146" s="119"/>
      <c r="ER146" s="119"/>
      <c r="ES146" s="119"/>
      <c r="ET146" s="119"/>
      <c r="EU146" s="119"/>
      <c r="EV146" s="119"/>
      <c r="EW146" s="119"/>
      <c r="EX146" s="119"/>
      <c r="EY146" s="119"/>
      <c r="EZ146" s="119"/>
      <c r="FA146" s="119"/>
      <c r="FB146" s="119"/>
      <c r="FC146" s="119"/>
      <c r="FD146" s="119"/>
      <c r="FE146" s="119"/>
      <c r="FF146" s="119"/>
      <c r="FG146" s="119"/>
      <c r="FH146" s="119"/>
      <c r="FI146" s="119"/>
      <c r="FJ146" s="119"/>
      <c r="FK146" s="119"/>
      <c r="FL146" s="119"/>
      <c r="FM146" s="119"/>
      <c r="FN146" s="119"/>
      <c r="FO146" s="119"/>
      <c r="FP146" s="119"/>
      <c r="FQ146" s="119"/>
      <c r="FR146" s="119"/>
      <c r="FS146" s="119"/>
      <c r="FT146" s="119"/>
      <c r="FU146" s="119"/>
      <c r="FV146" s="119"/>
      <c r="FW146" s="119"/>
      <c r="FX146" s="119"/>
      <c r="FY146" s="119"/>
      <c r="FZ146" s="119"/>
      <c r="GA146" s="119"/>
      <c r="GB146" s="119"/>
      <c r="GC146" s="119"/>
      <c r="GD146" s="119"/>
      <c r="GE146" s="119"/>
      <c r="GF146" s="119"/>
      <c r="GG146" s="119"/>
      <c r="GH146" s="119"/>
      <c r="GI146" s="119"/>
      <c r="GJ146" s="119"/>
      <c r="GK146" s="121"/>
      <c r="GL146" s="119"/>
      <c r="GM146" s="119"/>
      <c r="GN146" s="119"/>
      <c r="GO146" s="119"/>
      <c r="GP146" s="119"/>
      <c r="GQ146" s="119"/>
      <c r="GR146" s="119"/>
      <c r="GS146" s="119"/>
      <c r="GT146" s="119"/>
    </row>
    <row r="147" spans="1:202" ht="13.5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119"/>
      <c r="AT147" s="119"/>
      <c r="AU147" s="119"/>
      <c r="AV147" s="119"/>
      <c r="AW147" s="119"/>
      <c r="AX147" s="119"/>
      <c r="AY147" s="119"/>
      <c r="AZ147" s="119"/>
      <c r="BA147" s="119"/>
      <c r="BB147" s="119"/>
      <c r="BC147" s="119"/>
      <c r="BD147" s="119"/>
      <c r="BE147" s="119"/>
      <c r="BF147" s="119"/>
      <c r="BG147" s="119"/>
      <c r="BH147" s="119"/>
      <c r="BI147" s="119"/>
      <c r="BJ147" s="119"/>
      <c r="BK147" s="119"/>
      <c r="BL147" s="119"/>
      <c r="BM147" s="119"/>
      <c r="BN147" s="119"/>
      <c r="BO147" s="119"/>
      <c r="BP147" s="119"/>
      <c r="BQ147" s="119"/>
      <c r="BR147" s="119"/>
      <c r="BS147" s="119"/>
      <c r="BT147" s="119"/>
      <c r="BU147" s="119"/>
      <c r="BV147" s="119"/>
      <c r="BW147" s="119"/>
      <c r="BX147" s="119"/>
      <c r="BY147" s="119"/>
      <c r="BZ147" s="119"/>
      <c r="CA147" s="119"/>
      <c r="CB147" s="119"/>
      <c r="CC147" s="119"/>
      <c r="CD147" s="119"/>
      <c r="CE147" s="119"/>
      <c r="CF147" s="119"/>
      <c r="CG147" s="119"/>
      <c r="CH147" s="119"/>
      <c r="CI147" s="119"/>
      <c r="CJ147" s="119"/>
      <c r="CK147" s="119"/>
      <c r="CL147" s="119"/>
      <c r="CM147" s="119"/>
      <c r="CN147" s="119"/>
      <c r="CO147" s="119"/>
      <c r="CP147" s="119"/>
      <c r="CQ147" s="119"/>
      <c r="CR147" s="119"/>
      <c r="CS147" s="119"/>
      <c r="CT147" s="119"/>
      <c r="CU147" s="119"/>
      <c r="CV147" s="119"/>
      <c r="CW147" s="119"/>
      <c r="CX147" s="119"/>
      <c r="CY147" s="119"/>
      <c r="CZ147" s="119"/>
      <c r="DA147" s="119"/>
      <c r="DB147" s="119"/>
      <c r="DC147" s="119"/>
      <c r="DD147" s="119"/>
      <c r="DE147" s="119"/>
      <c r="DF147" s="119"/>
      <c r="DG147" s="119"/>
      <c r="DH147" s="119"/>
      <c r="DI147" s="119"/>
      <c r="DJ147" s="119"/>
      <c r="DK147" s="119"/>
      <c r="DL147" s="119"/>
      <c r="DM147" s="119"/>
      <c r="DN147" s="119"/>
      <c r="DO147" s="119"/>
      <c r="DP147" s="119"/>
      <c r="DQ147" s="119"/>
      <c r="DR147" s="119"/>
      <c r="DS147" s="119"/>
      <c r="DT147" s="119"/>
      <c r="DU147" s="119"/>
      <c r="DV147" s="119"/>
      <c r="DW147" s="119"/>
      <c r="DX147" s="119"/>
      <c r="DY147" s="119"/>
      <c r="DZ147" s="119"/>
      <c r="EA147" s="119"/>
      <c r="EB147" s="119"/>
      <c r="EC147" s="119"/>
      <c r="ED147" s="119"/>
      <c r="EE147" s="119"/>
      <c r="EF147" s="119"/>
      <c r="EG147" s="119"/>
      <c r="EH147" s="119"/>
      <c r="EI147" s="119"/>
      <c r="EJ147" s="119"/>
      <c r="EK147" s="119"/>
      <c r="EL147" s="119"/>
      <c r="EM147" s="119"/>
      <c r="EN147" s="119"/>
      <c r="EO147" s="119"/>
      <c r="EP147" s="119"/>
      <c r="EQ147" s="119"/>
      <c r="ER147" s="119"/>
      <c r="ES147" s="119"/>
      <c r="ET147" s="119"/>
      <c r="EU147" s="119"/>
      <c r="EV147" s="119"/>
      <c r="EW147" s="119"/>
      <c r="EX147" s="119"/>
      <c r="EY147" s="119"/>
      <c r="EZ147" s="119"/>
      <c r="FA147" s="119"/>
      <c r="FB147" s="119"/>
      <c r="FC147" s="119"/>
      <c r="FD147" s="119"/>
      <c r="FE147" s="119"/>
      <c r="FF147" s="119"/>
      <c r="FG147" s="119"/>
      <c r="FH147" s="119"/>
      <c r="FI147" s="119"/>
      <c r="FJ147" s="119"/>
      <c r="FK147" s="119"/>
      <c r="FL147" s="119"/>
      <c r="FM147" s="119"/>
      <c r="FN147" s="119"/>
      <c r="FO147" s="119"/>
      <c r="FP147" s="119"/>
      <c r="FQ147" s="119"/>
      <c r="FR147" s="119"/>
      <c r="FS147" s="119"/>
      <c r="FT147" s="119"/>
      <c r="FU147" s="119"/>
      <c r="FV147" s="119"/>
      <c r="FW147" s="119"/>
      <c r="FX147" s="119"/>
      <c r="FY147" s="119"/>
      <c r="FZ147" s="119"/>
      <c r="GA147" s="119"/>
      <c r="GB147" s="119"/>
      <c r="GC147" s="119"/>
      <c r="GD147" s="119"/>
      <c r="GE147" s="119"/>
      <c r="GF147" s="119"/>
      <c r="GG147" s="119"/>
      <c r="GH147" s="119"/>
      <c r="GI147" s="119"/>
      <c r="GJ147" s="119"/>
      <c r="GK147" s="121"/>
      <c r="GL147" s="119"/>
      <c r="GM147" s="119"/>
      <c r="GN147" s="119"/>
      <c r="GO147" s="119"/>
      <c r="GP147" s="119"/>
      <c r="GQ147" s="119"/>
      <c r="GR147" s="119"/>
      <c r="GS147" s="119"/>
      <c r="GT147" s="119"/>
    </row>
    <row r="148" spans="1:202" ht="13.5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  <c r="BE148" s="119"/>
      <c r="BF148" s="119"/>
      <c r="BG148" s="119"/>
      <c r="BH148" s="119"/>
      <c r="BI148" s="119"/>
      <c r="BJ148" s="119"/>
      <c r="BK148" s="119"/>
      <c r="BL148" s="119"/>
      <c r="BM148" s="119"/>
      <c r="BN148" s="119"/>
      <c r="BO148" s="119"/>
      <c r="BP148" s="119"/>
      <c r="BQ148" s="119"/>
      <c r="BR148" s="119"/>
      <c r="BS148" s="119"/>
      <c r="BT148" s="119"/>
      <c r="BU148" s="119"/>
      <c r="BV148" s="119"/>
      <c r="BW148" s="119"/>
      <c r="BX148" s="119"/>
      <c r="BY148" s="119"/>
      <c r="BZ148" s="119"/>
      <c r="CA148" s="119"/>
      <c r="CB148" s="119"/>
      <c r="CC148" s="119"/>
      <c r="CD148" s="119"/>
      <c r="CE148" s="119"/>
      <c r="CF148" s="119"/>
      <c r="CG148" s="119"/>
      <c r="CH148" s="119"/>
      <c r="CI148" s="119"/>
      <c r="CJ148" s="119"/>
      <c r="CK148" s="119"/>
      <c r="CL148" s="119"/>
      <c r="CM148" s="119"/>
      <c r="CN148" s="119"/>
      <c r="CO148" s="119"/>
      <c r="CP148" s="119"/>
      <c r="CQ148" s="119"/>
      <c r="CR148" s="119"/>
      <c r="CS148" s="119"/>
      <c r="CT148" s="119"/>
      <c r="CU148" s="119"/>
      <c r="CV148" s="119"/>
      <c r="CW148" s="119"/>
      <c r="CX148" s="119"/>
      <c r="CY148" s="119"/>
      <c r="CZ148" s="119"/>
      <c r="DA148" s="119"/>
      <c r="DB148" s="119"/>
      <c r="DC148" s="119"/>
      <c r="DD148" s="119"/>
      <c r="DE148" s="119"/>
      <c r="DF148" s="119"/>
      <c r="DG148" s="119"/>
      <c r="DH148" s="119"/>
      <c r="DI148" s="119"/>
      <c r="DJ148" s="119"/>
      <c r="DK148" s="119"/>
      <c r="DL148" s="119"/>
      <c r="DM148" s="119"/>
      <c r="DN148" s="119"/>
      <c r="DO148" s="119"/>
      <c r="DP148" s="119"/>
      <c r="DQ148" s="119"/>
      <c r="DR148" s="119"/>
      <c r="DS148" s="119"/>
      <c r="DT148" s="119"/>
      <c r="DU148" s="119"/>
      <c r="DV148" s="119"/>
      <c r="DW148" s="119"/>
      <c r="DX148" s="119"/>
      <c r="DY148" s="119"/>
      <c r="DZ148" s="119"/>
      <c r="EA148" s="119"/>
      <c r="EB148" s="119"/>
      <c r="EC148" s="119"/>
      <c r="ED148" s="119"/>
      <c r="EE148" s="119"/>
      <c r="EF148" s="119"/>
      <c r="EG148" s="119"/>
      <c r="EH148" s="119"/>
      <c r="EI148" s="119"/>
      <c r="EJ148" s="119"/>
      <c r="EK148" s="119"/>
      <c r="EL148" s="119"/>
      <c r="EM148" s="119"/>
      <c r="EN148" s="119"/>
      <c r="EO148" s="119"/>
      <c r="EP148" s="119"/>
      <c r="EQ148" s="119"/>
      <c r="ER148" s="119"/>
      <c r="ES148" s="119"/>
      <c r="ET148" s="119"/>
      <c r="EU148" s="119"/>
      <c r="EV148" s="119"/>
      <c r="EW148" s="119"/>
      <c r="EX148" s="119"/>
      <c r="EY148" s="119"/>
      <c r="EZ148" s="119"/>
      <c r="FA148" s="119"/>
      <c r="FB148" s="119"/>
      <c r="FC148" s="119"/>
      <c r="FD148" s="119"/>
      <c r="FE148" s="119"/>
      <c r="FF148" s="119"/>
      <c r="FG148" s="119"/>
      <c r="FH148" s="119"/>
      <c r="FI148" s="119"/>
      <c r="FJ148" s="119"/>
      <c r="FK148" s="119"/>
      <c r="FL148" s="119"/>
      <c r="FM148" s="119"/>
      <c r="FN148" s="119"/>
      <c r="FO148" s="119"/>
      <c r="FP148" s="119"/>
      <c r="FQ148" s="119"/>
      <c r="FR148" s="119"/>
      <c r="FS148" s="119"/>
      <c r="FT148" s="119"/>
      <c r="FU148" s="119"/>
      <c r="FV148" s="119"/>
      <c r="FW148" s="119"/>
      <c r="FX148" s="119"/>
      <c r="FY148" s="119"/>
      <c r="FZ148" s="119"/>
      <c r="GA148" s="119"/>
      <c r="GB148" s="119"/>
      <c r="GC148" s="119"/>
      <c r="GD148" s="119"/>
      <c r="GE148" s="119"/>
      <c r="GF148" s="119"/>
      <c r="GG148" s="119"/>
      <c r="GH148" s="119"/>
      <c r="GI148" s="119"/>
      <c r="GJ148" s="119"/>
      <c r="GK148" s="121"/>
      <c r="GL148" s="119"/>
      <c r="GM148" s="119"/>
      <c r="GN148" s="119"/>
      <c r="GO148" s="119"/>
      <c r="GP148" s="119"/>
      <c r="GQ148" s="119"/>
      <c r="GR148" s="119"/>
      <c r="GS148" s="119"/>
      <c r="GT148" s="119"/>
    </row>
    <row r="149" spans="1:202" ht="13.5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  <c r="BC149" s="119"/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119"/>
      <c r="CA149" s="119"/>
      <c r="CB149" s="119"/>
      <c r="CC149" s="119"/>
      <c r="CD149" s="119"/>
      <c r="CE149" s="119"/>
      <c r="CF149" s="119"/>
      <c r="CG149" s="119"/>
      <c r="CH149" s="119"/>
      <c r="CI149" s="119"/>
      <c r="CJ149" s="119"/>
      <c r="CK149" s="119"/>
      <c r="CL149" s="119"/>
      <c r="CM149" s="119"/>
      <c r="CN149" s="119"/>
      <c r="CO149" s="119"/>
      <c r="CP149" s="119"/>
      <c r="CQ149" s="119"/>
      <c r="CR149" s="119"/>
      <c r="CS149" s="119"/>
      <c r="CT149" s="119"/>
      <c r="CU149" s="119"/>
      <c r="CV149" s="119"/>
      <c r="CW149" s="119"/>
      <c r="CX149" s="119"/>
      <c r="CY149" s="119"/>
      <c r="CZ149" s="119"/>
      <c r="DA149" s="119"/>
      <c r="DB149" s="119"/>
      <c r="DC149" s="119"/>
      <c r="DD149" s="119"/>
      <c r="DE149" s="119"/>
      <c r="DF149" s="119"/>
      <c r="DG149" s="119"/>
      <c r="DH149" s="119"/>
      <c r="DI149" s="119"/>
      <c r="DJ149" s="119"/>
      <c r="DK149" s="119"/>
      <c r="DL149" s="119"/>
      <c r="DM149" s="119"/>
      <c r="DN149" s="119"/>
      <c r="DO149" s="119"/>
      <c r="DP149" s="119"/>
      <c r="DQ149" s="119"/>
      <c r="DR149" s="119"/>
      <c r="DS149" s="119"/>
      <c r="DT149" s="119"/>
      <c r="DU149" s="119"/>
      <c r="DV149" s="119"/>
      <c r="DW149" s="119"/>
      <c r="DX149" s="119"/>
      <c r="DY149" s="119"/>
      <c r="DZ149" s="119"/>
      <c r="EA149" s="119"/>
      <c r="EB149" s="119"/>
      <c r="EC149" s="119"/>
      <c r="ED149" s="119"/>
      <c r="EE149" s="119"/>
      <c r="EF149" s="119"/>
      <c r="EG149" s="119"/>
      <c r="EH149" s="119"/>
      <c r="EI149" s="119"/>
      <c r="EJ149" s="119"/>
      <c r="EK149" s="119"/>
      <c r="EL149" s="119"/>
      <c r="EM149" s="119"/>
      <c r="EN149" s="119"/>
      <c r="EO149" s="119"/>
      <c r="EP149" s="119"/>
      <c r="EQ149" s="119"/>
      <c r="ER149" s="119"/>
      <c r="ES149" s="119"/>
      <c r="ET149" s="119"/>
      <c r="EU149" s="119"/>
      <c r="EV149" s="119"/>
      <c r="EW149" s="119"/>
      <c r="EX149" s="119"/>
      <c r="EY149" s="119"/>
      <c r="EZ149" s="119"/>
      <c r="FA149" s="119"/>
      <c r="FB149" s="119"/>
      <c r="FC149" s="119"/>
      <c r="FD149" s="119"/>
      <c r="FE149" s="119"/>
      <c r="FF149" s="119"/>
      <c r="FG149" s="119"/>
      <c r="FH149" s="119"/>
      <c r="FI149" s="119"/>
      <c r="FJ149" s="119"/>
      <c r="FK149" s="119"/>
      <c r="FL149" s="119"/>
      <c r="FM149" s="119"/>
      <c r="FN149" s="119"/>
      <c r="FO149" s="119"/>
      <c r="FP149" s="119"/>
      <c r="FQ149" s="119"/>
      <c r="FR149" s="119"/>
      <c r="FS149" s="119"/>
      <c r="FT149" s="119"/>
      <c r="FU149" s="119"/>
      <c r="FV149" s="119"/>
      <c r="FW149" s="119"/>
      <c r="FX149" s="119"/>
      <c r="FY149" s="119"/>
      <c r="FZ149" s="119"/>
      <c r="GA149" s="119"/>
      <c r="GB149" s="119"/>
      <c r="GC149" s="119"/>
      <c r="GD149" s="119"/>
      <c r="GE149" s="119"/>
      <c r="GF149" s="119"/>
      <c r="GG149" s="119"/>
      <c r="GH149" s="119"/>
      <c r="GI149" s="119"/>
      <c r="GJ149" s="119"/>
      <c r="GK149" s="121"/>
      <c r="GL149" s="119"/>
      <c r="GM149" s="119"/>
      <c r="GN149" s="119"/>
      <c r="GO149" s="119"/>
      <c r="GP149" s="119"/>
      <c r="GQ149" s="119"/>
      <c r="GR149" s="119"/>
      <c r="GS149" s="119"/>
      <c r="GT149" s="119"/>
    </row>
    <row r="150" spans="1:202" ht="13.5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19"/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9"/>
      <c r="BR150" s="119"/>
      <c r="BS150" s="119"/>
      <c r="BT150" s="119"/>
      <c r="BU150" s="119"/>
      <c r="BV150" s="119"/>
      <c r="BW150" s="119"/>
      <c r="BX150" s="119"/>
      <c r="BY150" s="119"/>
      <c r="BZ150" s="119"/>
      <c r="CA150" s="119"/>
      <c r="CB150" s="119"/>
      <c r="CC150" s="119"/>
      <c r="CD150" s="119"/>
      <c r="CE150" s="119"/>
      <c r="CF150" s="119"/>
      <c r="CG150" s="119"/>
      <c r="CH150" s="119"/>
      <c r="CI150" s="119"/>
      <c r="CJ150" s="119"/>
      <c r="CK150" s="119"/>
      <c r="CL150" s="119"/>
      <c r="CM150" s="119"/>
      <c r="CN150" s="119"/>
      <c r="CO150" s="119"/>
      <c r="CP150" s="119"/>
      <c r="CQ150" s="119"/>
      <c r="CR150" s="119"/>
      <c r="CS150" s="119"/>
      <c r="CT150" s="119"/>
      <c r="CU150" s="119"/>
      <c r="CV150" s="119"/>
      <c r="CW150" s="119"/>
      <c r="CX150" s="119"/>
      <c r="CY150" s="119"/>
      <c r="CZ150" s="119"/>
      <c r="DA150" s="119"/>
      <c r="DB150" s="119"/>
      <c r="DC150" s="119"/>
      <c r="DD150" s="119"/>
      <c r="DE150" s="119"/>
      <c r="DF150" s="119"/>
      <c r="DG150" s="119"/>
      <c r="DH150" s="119"/>
      <c r="DI150" s="119"/>
      <c r="DJ150" s="119"/>
      <c r="DK150" s="119"/>
      <c r="DL150" s="119"/>
      <c r="DM150" s="119"/>
      <c r="DN150" s="119"/>
      <c r="DO150" s="119"/>
      <c r="DP150" s="119"/>
      <c r="DQ150" s="119"/>
      <c r="DR150" s="119"/>
      <c r="DS150" s="119"/>
      <c r="DT150" s="119"/>
      <c r="DU150" s="119"/>
      <c r="DV150" s="119"/>
      <c r="DW150" s="119"/>
      <c r="DX150" s="119"/>
      <c r="DY150" s="119"/>
      <c r="DZ150" s="119"/>
      <c r="EA150" s="119"/>
      <c r="EB150" s="119"/>
      <c r="EC150" s="119"/>
      <c r="ED150" s="119"/>
      <c r="EE150" s="119"/>
      <c r="EF150" s="119"/>
      <c r="EG150" s="119"/>
      <c r="EH150" s="119"/>
      <c r="EI150" s="119"/>
      <c r="EJ150" s="119"/>
      <c r="EK150" s="119"/>
      <c r="EL150" s="119"/>
      <c r="EM150" s="119"/>
      <c r="EN150" s="119"/>
      <c r="EO150" s="119"/>
      <c r="EP150" s="119"/>
      <c r="EQ150" s="119"/>
      <c r="ER150" s="119"/>
      <c r="ES150" s="119"/>
      <c r="ET150" s="119"/>
      <c r="EU150" s="119"/>
      <c r="EV150" s="119"/>
      <c r="EW150" s="119"/>
      <c r="EX150" s="119"/>
      <c r="EY150" s="119"/>
      <c r="EZ150" s="119"/>
      <c r="FA150" s="119"/>
      <c r="FB150" s="119"/>
      <c r="FC150" s="119"/>
      <c r="FD150" s="119"/>
      <c r="FE150" s="119"/>
      <c r="FF150" s="119"/>
      <c r="FG150" s="119"/>
      <c r="FH150" s="119"/>
      <c r="FI150" s="119"/>
      <c r="FJ150" s="119"/>
      <c r="FK150" s="119"/>
      <c r="FL150" s="119"/>
      <c r="FM150" s="119"/>
      <c r="FN150" s="119"/>
      <c r="FO150" s="119"/>
      <c r="FP150" s="119"/>
      <c r="FQ150" s="119"/>
      <c r="FR150" s="119"/>
      <c r="FS150" s="119"/>
      <c r="FT150" s="119"/>
      <c r="FU150" s="119"/>
      <c r="FV150" s="119"/>
      <c r="FW150" s="119"/>
      <c r="FX150" s="119"/>
      <c r="FY150" s="119"/>
      <c r="FZ150" s="119"/>
      <c r="GA150" s="119"/>
      <c r="GB150" s="119"/>
      <c r="GC150" s="119"/>
      <c r="GD150" s="119"/>
      <c r="GE150" s="119"/>
      <c r="GF150" s="119"/>
      <c r="GG150" s="119"/>
      <c r="GH150" s="119"/>
      <c r="GI150" s="119"/>
      <c r="GJ150" s="119"/>
      <c r="GK150" s="119"/>
      <c r="GL150" s="119"/>
      <c r="GM150" s="119"/>
      <c r="GN150" s="119"/>
      <c r="GO150" s="119"/>
      <c r="GP150" s="119"/>
      <c r="GQ150" s="119"/>
      <c r="GR150" s="119"/>
      <c r="GS150" s="119"/>
      <c r="GT150" s="119"/>
    </row>
    <row r="151" spans="1:202" ht="13.5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  <c r="BC151" s="119"/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9"/>
      <c r="BR151" s="119"/>
      <c r="BS151" s="119"/>
      <c r="BT151" s="119"/>
      <c r="BU151" s="119"/>
      <c r="BV151" s="119"/>
      <c r="BW151" s="119"/>
      <c r="BX151" s="119"/>
      <c r="BY151" s="119"/>
      <c r="BZ151" s="119"/>
      <c r="CA151" s="119"/>
      <c r="CB151" s="119"/>
      <c r="CC151" s="119"/>
      <c r="CD151" s="119"/>
      <c r="CE151" s="119"/>
      <c r="CF151" s="119"/>
      <c r="CG151" s="119"/>
      <c r="CH151" s="119"/>
      <c r="CI151" s="119"/>
      <c r="CJ151" s="119"/>
      <c r="CK151" s="119"/>
      <c r="CL151" s="119"/>
      <c r="CM151" s="119"/>
      <c r="CN151" s="119"/>
      <c r="CO151" s="119"/>
      <c r="CP151" s="119"/>
      <c r="CQ151" s="119"/>
      <c r="CR151" s="119"/>
      <c r="CS151" s="119"/>
      <c r="CT151" s="119"/>
      <c r="CU151" s="119"/>
      <c r="CV151" s="119"/>
      <c r="CW151" s="119"/>
      <c r="CX151" s="119"/>
      <c r="CY151" s="119"/>
      <c r="CZ151" s="119"/>
      <c r="DA151" s="119"/>
      <c r="DB151" s="119"/>
      <c r="DC151" s="119"/>
      <c r="DD151" s="119"/>
      <c r="DE151" s="119"/>
      <c r="DF151" s="119"/>
      <c r="DG151" s="119"/>
      <c r="DH151" s="119"/>
      <c r="DI151" s="119"/>
      <c r="DJ151" s="119"/>
      <c r="DK151" s="119"/>
      <c r="DL151" s="119"/>
      <c r="DM151" s="119"/>
      <c r="DN151" s="119"/>
      <c r="DO151" s="119"/>
      <c r="DP151" s="119"/>
      <c r="DQ151" s="119"/>
      <c r="DR151" s="119"/>
      <c r="DS151" s="119"/>
      <c r="DT151" s="119"/>
      <c r="DU151" s="119"/>
      <c r="DV151" s="119"/>
      <c r="DW151" s="119"/>
      <c r="DX151" s="119"/>
      <c r="DY151" s="119"/>
      <c r="DZ151" s="119"/>
      <c r="EA151" s="119"/>
      <c r="EB151" s="119"/>
      <c r="EC151" s="119"/>
      <c r="ED151" s="119"/>
      <c r="EE151" s="119"/>
      <c r="EF151" s="119"/>
      <c r="EG151" s="119"/>
      <c r="EH151" s="119"/>
      <c r="EI151" s="119"/>
      <c r="EJ151" s="119"/>
      <c r="EK151" s="119"/>
      <c r="EL151" s="119"/>
      <c r="EM151" s="119"/>
      <c r="EN151" s="119"/>
      <c r="EO151" s="119"/>
      <c r="EP151" s="119"/>
      <c r="EQ151" s="119"/>
      <c r="ER151" s="119"/>
      <c r="ES151" s="119"/>
      <c r="ET151" s="119"/>
      <c r="EU151" s="119"/>
      <c r="EV151" s="119"/>
      <c r="EW151" s="119"/>
      <c r="EX151" s="119"/>
      <c r="EY151" s="119"/>
      <c r="EZ151" s="119"/>
      <c r="FA151" s="119"/>
      <c r="FB151" s="119"/>
      <c r="FC151" s="119"/>
      <c r="FD151" s="119"/>
      <c r="FE151" s="119"/>
      <c r="FF151" s="119"/>
      <c r="FG151" s="119"/>
      <c r="FH151" s="119"/>
      <c r="FI151" s="119"/>
      <c r="FJ151" s="119"/>
      <c r="FK151" s="119"/>
      <c r="FL151" s="119"/>
      <c r="FM151" s="119"/>
      <c r="FN151" s="119"/>
      <c r="FO151" s="119"/>
      <c r="FP151" s="119"/>
      <c r="FQ151" s="119"/>
      <c r="FR151" s="119"/>
      <c r="FS151" s="119"/>
      <c r="FT151" s="119"/>
      <c r="FU151" s="119"/>
      <c r="FV151" s="119"/>
      <c r="FW151" s="119"/>
      <c r="FX151" s="119"/>
      <c r="FY151" s="119"/>
      <c r="FZ151" s="119"/>
      <c r="GA151" s="119"/>
      <c r="GB151" s="119"/>
      <c r="GC151" s="119"/>
      <c r="GD151" s="119"/>
      <c r="GE151" s="119"/>
      <c r="GF151" s="119"/>
      <c r="GG151" s="119"/>
      <c r="GH151" s="119"/>
      <c r="GI151" s="119"/>
      <c r="GJ151" s="119"/>
      <c r="GK151" s="119"/>
      <c r="GL151" s="119"/>
      <c r="GM151" s="119"/>
      <c r="GN151" s="119"/>
      <c r="GO151" s="119"/>
      <c r="GP151" s="119"/>
      <c r="GQ151" s="119"/>
      <c r="GR151" s="119"/>
      <c r="GS151" s="119"/>
      <c r="GT151" s="119"/>
    </row>
    <row r="152" spans="1:202" ht="13.5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9"/>
      <c r="BR152" s="119"/>
      <c r="BS152" s="119"/>
      <c r="BT152" s="119"/>
      <c r="BU152" s="119"/>
      <c r="BV152" s="119"/>
      <c r="BW152" s="119"/>
      <c r="BX152" s="119"/>
      <c r="BY152" s="119"/>
      <c r="BZ152" s="119"/>
      <c r="CA152" s="119"/>
      <c r="CB152" s="119"/>
      <c r="CC152" s="119"/>
      <c r="CD152" s="119"/>
      <c r="CE152" s="119"/>
      <c r="CF152" s="119"/>
      <c r="CG152" s="119"/>
      <c r="CH152" s="119"/>
      <c r="CI152" s="119"/>
      <c r="CJ152" s="119"/>
      <c r="CK152" s="119"/>
      <c r="CL152" s="119"/>
      <c r="CM152" s="119"/>
      <c r="CN152" s="119"/>
      <c r="CO152" s="119"/>
      <c r="CP152" s="119"/>
      <c r="CQ152" s="119"/>
      <c r="CR152" s="119"/>
      <c r="CS152" s="119"/>
      <c r="CT152" s="119"/>
      <c r="CU152" s="119"/>
      <c r="CV152" s="119"/>
      <c r="CW152" s="119"/>
      <c r="CX152" s="119"/>
      <c r="CY152" s="119"/>
      <c r="CZ152" s="119"/>
      <c r="DA152" s="119"/>
      <c r="DB152" s="119"/>
      <c r="DC152" s="119"/>
      <c r="DD152" s="119"/>
      <c r="DE152" s="119"/>
      <c r="DF152" s="119"/>
      <c r="DG152" s="119"/>
      <c r="DH152" s="119"/>
      <c r="DI152" s="119"/>
      <c r="DJ152" s="119"/>
      <c r="DK152" s="119"/>
      <c r="DL152" s="119"/>
      <c r="DM152" s="119"/>
      <c r="DN152" s="119"/>
      <c r="DO152" s="119"/>
      <c r="DP152" s="119"/>
      <c r="DQ152" s="119"/>
      <c r="DR152" s="119"/>
      <c r="DS152" s="119"/>
      <c r="DT152" s="119"/>
      <c r="DU152" s="119"/>
      <c r="DV152" s="119"/>
      <c r="DW152" s="119"/>
      <c r="DX152" s="119"/>
      <c r="DY152" s="119"/>
      <c r="DZ152" s="119"/>
      <c r="EA152" s="119"/>
      <c r="EB152" s="119"/>
      <c r="EC152" s="119"/>
      <c r="ED152" s="119"/>
      <c r="EE152" s="119"/>
      <c r="EF152" s="119"/>
      <c r="EG152" s="119"/>
      <c r="EH152" s="119"/>
      <c r="EI152" s="119"/>
      <c r="EJ152" s="119"/>
      <c r="EK152" s="119"/>
      <c r="EL152" s="119"/>
      <c r="EM152" s="119"/>
      <c r="EN152" s="119"/>
      <c r="EO152" s="119"/>
      <c r="EP152" s="119"/>
      <c r="EQ152" s="119"/>
      <c r="ER152" s="119"/>
      <c r="ES152" s="119"/>
      <c r="ET152" s="119"/>
      <c r="EU152" s="119"/>
      <c r="EV152" s="119"/>
      <c r="EW152" s="119"/>
      <c r="EX152" s="119"/>
      <c r="EY152" s="119"/>
      <c r="EZ152" s="119"/>
      <c r="FA152" s="119"/>
      <c r="FB152" s="119"/>
      <c r="FC152" s="119"/>
      <c r="FD152" s="119"/>
      <c r="FE152" s="119"/>
      <c r="FF152" s="119"/>
      <c r="FG152" s="119"/>
      <c r="FH152" s="119"/>
      <c r="FI152" s="119"/>
      <c r="FJ152" s="119"/>
      <c r="FK152" s="119"/>
      <c r="FL152" s="119"/>
      <c r="FM152" s="119"/>
      <c r="FN152" s="119"/>
      <c r="FO152" s="119"/>
      <c r="FP152" s="119"/>
      <c r="FQ152" s="119"/>
      <c r="FR152" s="119"/>
      <c r="FS152" s="119"/>
      <c r="FT152" s="119"/>
      <c r="FU152" s="119"/>
      <c r="FV152" s="119"/>
      <c r="FW152" s="119"/>
      <c r="FX152" s="119"/>
      <c r="FY152" s="119"/>
      <c r="FZ152" s="119"/>
      <c r="GA152" s="119"/>
      <c r="GB152" s="119"/>
      <c r="GC152" s="119"/>
      <c r="GD152" s="119"/>
      <c r="GE152" s="119"/>
      <c r="GF152" s="119"/>
      <c r="GG152" s="119"/>
      <c r="GH152" s="119"/>
      <c r="GI152" s="119"/>
      <c r="GJ152" s="119"/>
      <c r="GK152" s="119"/>
      <c r="GL152" s="119"/>
      <c r="GM152" s="119"/>
      <c r="GN152" s="119"/>
      <c r="GO152" s="119"/>
      <c r="GP152" s="119"/>
      <c r="GQ152" s="119"/>
      <c r="GR152" s="119"/>
      <c r="GS152" s="119"/>
      <c r="GT152" s="119"/>
    </row>
    <row r="153" spans="1:202" ht="13.5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  <c r="BC153" s="119"/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9"/>
      <c r="BR153" s="119"/>
      <c r="BS153" s="119"/>
      <c r="BT153" s="119"/>
      <c r="BU153" s="119"/>
      <c r="BV153" s="119"/>
      <c r="BW153" s="119"/>
      <c r="BX153" s="119"/>
      <c r="BY153" s="119"/>
      <c r="BZ153" s="119"/>
      <c r="CA153" s="119"/>
      <c r="CB153" s="119"/>
      <c r="CC153" s="119"/>
      <c r="CD153" s="119"/>
      <c r="CE153" s="119"/>
      <c r="CF153" s="119"/>
      <c r="CG153" s="119"/>
      <c r="CH153" s="119"/>
      <c r="CI153" s="119"/>
      <c r="CJ153" s="119"/>
      <c r="CK153" s="119"/>
      <c r="CL153" s="119"/>
      <c r="CM153" s="119"/>
      <c r="CN153" s="119"/>
      <c r="CO153" s="119"/>
      <c r="CP153" s="119"/>
      <c r="CQ153" s="119"/>
      <c r="CR153" s="119"/>
      <c r="CS153" s="119"/>
      <c r="CT153" s="119"/>
      <c r="CU153" s="119"/>
      <c r="CV153" s="119"/>
      <c r="CW153" s="119"/>
      <c r="CX153" s="119"/>
      <c r="CY153" s="119"/>
      <c r="CZ153" s="119"/>
      <c r="DA153" s="119"/>
      <c r="DB153" s="119"/>
      <c r="DC153" s="119"/>
      <c r="DD153" s="119"/>
      <c r="DE153" s="119"/>
      <c r="DF153" s="119"/>
      <c r="DG153" s="119"/>
      <c r="DH153" s="119"/>
      <c r="DI153" s="119"/>
      <c r="DJ153" s="119"/>
      <c r="DK153" s="119"/>
      <c r="DL153" s="119"/>
      <c r="DM153" s="119"/>
      <c r="DN153" s="119"/>
      <c r="DO153" s="119"/>
      <c r="DP153" s="119"/>
      <c r="DQ153" s="119"/>
      <c r="DR153" s="119"/>
      <c r="DS153" s="119"/>
      <c r="DT153" s="119"/>
      <c r="DU153" s="119"/>
      <c r="DV153" s="119"/>
      <c r="DW153" s="119"/>
      <c r="DX153" s="119"/>
      <c r="DY153" s="119"/>
      <c r="DZ153" s="119"/>
      <c r="EA153" s="119"/>
      <c r="EB153" s="119"/>
      <c r="EC153" s="119"/>
      <c r="ED153" s="119"/>
      <c r="EE153" s="119"/>
      <c r="EF153" s="119"/>
      <c r="EG153" s="119"/>
      <c r="EH153" s="119"/>
      <c r="EI153" s="119"/>
      <c r="EJ153" s="119"/>
      <c r="EK153" s="119"/>
      <c r="EL153" s="119"/>
      <c r="EM153" s="119"/>
      <c r="EN153" s="119"/>
      <c r="EO153" s="119"/>
      <c r="EP153" s="119"/>
      <c r="EQ153" s="119"/>
      <c r="ER153" s="119"/>
      <c r="ES153" s="119"/>
      <c r="ET153" s="119"/>
      <c r="EU153" s="119"/>
      <c r="EV153" s="119"/>
      <c r="EW153" s="119"/>
      <c r="EX153" s="119"/>
      <c r="EY153" s="119"/>
      <c r="EZ153" s="119"/>
      <c r="FA153" s="119"/>
      <c r="FB153" s="119"/>
      <c r="FC153" s="119"/>
      <c r="FD153" s="119"/>
      <c r="FE153" s="119"/>
      <c r="FF153" s="119"/>
      <c r="FG153" s="119"/>
      <c r="FH153" s="119"/>
      <c r="FI153" s="119"/>
      <c r="FJ153" s="119"/>
      <c r="FK153" s="119"/>
      <c r="FL153" s="119"/>
      <c r="FM153" s="119"/>
      <c r="FN153" s="119"/>
      <c r="FO153" s="119"/>
      <c r="FP153" s="119"/>
      <c r="FQ153" s="119"/>
      <c r="FR153" s="119"/>
      <c r="FS153" s="119"/>
      <c r="FT153" s="119"/>
      <c r="FU153" s="119"/>
      <c r="FV153" s="119"/>
      <c r="FW153" s="119"/>
      <c r="FX153" s="119"/>
      <c r="FY153" s="119"/>
      <c r="FZ153" s="119"/>
      <c r="GA153" s="119"/>
      <c r="GB153" s="119"/>
      <c r="GC153" s="119"/>
      <c r="GD153" s="119"/>
      <c r="GE153" s="119"/>
      <c r="GF153" s="119"/>
      <c r="GG153" s="119"/>
      <c r="GH153" s="119"/>
      <c r="GI153" s="119"/>
      <c r="GJ153" s="119"/>
      <c r="GK153" s="119"/>
      <c r="GL153" s="119"/>
      <c r="GM153" s="119"/>
      <c r="GN153" s="119"/>
      <c r="GO153" s="119"/>
      <c r="GP153" s="119"/>
      <c r="GQ153" s="119"/>
      <c r="GR153" s="119"/>
      <c r="GS153" s="119"/>
      <c r="GT153" s="119"/>
    </row>
    <row r="154" spans="1:202" ht="13.5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19"/>
      <c r="AZ154" s="119"/>
      <c r="BA154" s="119"/>
      <c r="BB154" s="119"/>
      <c r="BC154" s="119"/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19"/>
      <c r="BU154" s="119"/>
      <c r="BV154" s="119"/>
      <c r="BW154" s="119"/>
      <c r="BX154" s="119"/>
      <c r="BY154" s="119"/>
      <c r="BZ154" s="119"/>
      <c r="CA154" s="119"/>
      <c r="CB154" s="119"/>
      <c r="CC154" s="119"/>
      <c r="CD154" s="119"/>
      <c r="CE154" s="119"/>
      <c r="CF154" s="119"/>
      <c r="CG154" s="119"/>
      <c r="CH154" s="119"/>
      <c r="CI154" s="119"/>
      <c r="CJ154" s="119"/>
      <c r="CK154" s="119"/>
      <c r="CL154" s="119"/>
      <c r="CM154" s="119"/>
      <c r="CN154" s="119"/>
      <c r="CO154" s="119"/>
      <c r="CP154" s="119"/>
      <c r="CQ154" s="119"/>
      <c r="CR154" s="119"/>
      <c r="CS154" s="119"/>
      <c r="CT154" s="119"/>
      <c r="CU154" s="119"/>
      <c r="CV154" s="119"/>
      <c r="CW154" s="119"/>
      <c r="CX154" s="119"/>
      <c r="CY154" s="119"/>
      <c r="CZ154" s="119"/>
      <c r="DA154" s="119"/>
      <c r="DB154" s="119"/>
      <c r="DC154" s="119"/>
      <c r="DD154" s="119"/>
      <c r="DE154" s="119"/>
      <c r="DF154" s="119"/>
      <c r="DG154" s="119"/>
      <c r="DH154" s="119"/>
      <c r="DI154" s="119"/>
      <c r="DJ154" s="119"/>
      <c r="DK154" s="119"/>
      <c r="DL154" s="119"/>
      <c r="DM154" s="119"/>
      <c r="DN154" s="119"/>
      <c r="DO154" s="119"/>
      <c r="DP154" s="119"/>
      <c r="DQ154" s="119"/>
      <c r="DR154" s="119"/>
      <c r="DS154" s="119"/>
      <c r="DT154" s="119"/>
      <c r="DU154" s="119"/>
      <c r="DV154" s="119"/>
      <c r="DW154" s="119"/>
      <c r="DX154" s="119"/>
      <c r="DY154" s="119"/>
      <c r="DZ154" s="119"/>
      <c r="EA154" s="119"/>
      <c r="EB154" s="119"/>
      <c r="EC154" s="119"/>
      <c r="ED154" s="119"/>
      <c r="EE154" s="119"/>
      <c r="EF154" s="119"/>
      <c r="EG154" s="119"/>
      <c r="EH154" s="119"/>
      <c r="EI154" s="119"/>
      <c r="EJ154" s="119"/>
      <c r="EK154" s="119"/>
      <c r="EL154" s="119"/>
      <c r="EM154" s="119"/>
      <c r="EN154" s="119"/>
      <c r="EO154" s="119"/>
      <c r="EP154" s="119"/>
      <c r="EQ154" s="119"/>
      <c r="ER154" s="119"/>
      <c r="ES154" s="119"/>
      <c r="ET154" s="119"/>
      <c r="EU154" s="119"/>
      <c r="EV154" s="119"/>
      <c r="EW154" s="119"/>
      <c r="EX154" s="119"/>
      <c r="EY154" s="119"/>
      <c r="EZ154" s="119"/>
      <c r="FA154" s="119"/>
      <c r="FB154" s="119"/>
      <c r="FC154" s="119"/>
      <c r="FD154" s="119"/>
      <c r="FE154" s="119"/>
      <c r="FF154" s="119"/>
      <c r="FG154" s="119"/>
      <c r="FH154" s="119"/>
      <c r="FI154" s="119"/>
      <c r="FJ154" s="119"/>
      <c r="FK154" s="119"/>
      <c r="FL154" s="119"/>
      <c r="FM154" s="119"/>
      <c r="FN154" s="119"/>
      <c r="FO154" s="119"/>
      <c r="FP154" s="119"/>
      <c r="FQ154" s="119"/>
      <c r="FR154" s="119"/>
      <c r="FS154" s="119"/>
      <c r="FT154" s="119"/>
      <c r="FU154" s="119"/>
      <c r="FV154" s="119"/>
      <c r="FW154" s="119"/>
      <c r="FX154" s="119"/>
      <c r="FY154" s="119"/>
      <c r="FZ154" s="119"/>
      <c r="GA154" s="119"/>
      <c r="GB154" s="119"/>
      <c r="GC154" s="119"/>
      <c r="GD154" s="119"/>
      <c r="GE154" s="119"/>
      <c r="GF154" s="119"/>
      <c r="GG154" s="119"/>
      <c r="GH154" s="119"/>
      <c r="GI154" s="119"/>
      <c r="GJ154" s="119"/>
      <c r="GK154" s="119"/>
      <c r="GL154" s="119"/>
      <c r="GM154" s="119"/>
      <c r="GN154" s="119"/>
      <c r="GO154" s="119"/>
      <c r="GP154" s="119"/>
      <c r="GQ154" s="119"/>
      <c r="GR154" s="119"/>
      <c r="GS154" s="119"/>
      <c r="GT154" s="119"/>
    </row>
    <row r="155" spans="1:202" ht="13.5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9"/>
      <c r="BR155" s="119"/>
      <c r="BS155" s="119"/>
      <c r="BT155" s="119"/>
      <c r="BU155" s="119"/>
      <c r="BV155" s="119"/>
      <c r="BW155" s="119"/>
      <c r="BX155" s="119"/>
      <c r="BY155" s="119"/>
      <c r="BZ155" s="119"/>
      <c r="CA155" s="119"/>
      <c r="CB155" s="119"/>
      <c r="CC155" s="119"/>
      <c r="CD155" s="119"/>
      <c r="CE155" s="119"/>
      <c r="CF155" s="119"/>
      <c r="CG155" s="119"/>
      <c r="CH155" s="119"/>
      <c r="CI155" s="119"/>
      <c r="CJ155" s="119"/>
      <c r="CK155" s="119"/>
      <c r="CL155" s="119"/>
      <c r="CM155" s="119"/>
      <c r="CN155" s="119"/>
      <c r="CO155" s="119"/>
      <c r="CP155" s="119"/>
      <c r="CQ155" s="119"/>
      <c r="CR155" s="119"/>
      <c r="CS155" s="119"/>
      <c r="CT155" s="119"/>
      <c r="CU155" s="119"/>
      <c r="CV155" s="119"/>
      <c r="CW155" s="119"/>
      <c r="CX155" s="119"/>
      <c r="CY155" s="119"/>
      <c r="CZ155" s="119"/>
      <c r="DA155" s="119"/>
      <c r="DB155" s="119"/>
      <c r="DC155" s="119"/>
      <c r="DD155" s="119"/>
      <c r="DE155" s="119"/>
      <c r="DF155" s="119"/>
      <c r="DG155" s="119"/>
      <c r="DH155" s="119"/>
      <c r="DI155" s="119"/>
      <c r="DJ155" s="119"/>
      <c r="DK155" s="119"/>
      <c r="DL155" s="119"/>
      <c r="DM155" s="119"/>
      <c r="DN155" s="119"/>
      <c r="DO155" s="119"/>
      <c r="DP155" s="119"/>
      <c r="DQ155" s="119"/>
      <c r="DR155" s="119"/>
      <c r="DS155" s="119"/>
      <c r="DT155" s="119"/>
      <c r="DU155" s="119"/>
      <c r="DV155" s="119"/>
      <c r="DW155" s="119"/>
      <c r="DX155" s="119"/>
      <c r="DY155" s="119"/>
      <c r="DZ155" s="119"/>
      <c r="EA155" s="119"/>
      <c r="EB155" s="119"/>
      <c r="EC155" s="119"/>
      <c r="ED155" s="119"/>
      <c r="EE155" s="119"/>
      <c r="EF155" s="119"/>
      <c r="EG155" s="119"/>
      <c r="EH155" s="119"/>
      <c r="EI155" s="119"/>
      <c r="EJ155" s="119"/>
      <c r="EK155" s="119"/>
      <c r="EL155" s="119"/>
      <c r="EM155" s="119"/>
      <c r="EN155" s="119"/>
      <c r="EO155" s="119"/>
      <c r="EP155" s="119"/>
      <c r="EQ155" s="119"/>
      <c r="ER155" s="119"/>
      <c r="ES155" s="119"/>
      <c r="ET155" s="119"/>
      <c r="EU155" s="119"/>
      <c r="EV155" s="119"/>
      <c r="EW155" s="119"/>
      <c r="EX155" s="119"/>
      <c r="EY155" s="119"/>
      <c r="EZ155" s="119"/>
      <c r="FA155" s="119"/>
      <c r="FB155" s="119"/>
      <c r="FC155" s="119"/>
      <c r="FD155" s="119"/>
      <c r="FE155" s="119"/>
      <c r="FF155" s="119"/>
      <c r="FG155" s="119"/>
      <c r="FH155" s="119"/>
      <c r="FI155" s="119"/>
      <c r="FJ155" s="119"/>
      <c r="FK155" s="119"/>
      <c r="FL155" s="119"/>
      <c r="FM155" s="119"/>
      <c r="FN155" s="119"/>
      <c r="FO155" s="119"/>
      <c r="FP155" s="119"/>
      <c r="FQ155" s="119"/>
      <c r="FR155" s="119"/>
      <c r="FS155" s="119"/>
      <c r="FT155" s="119"/>
      <c r="FU155" s="119"/>
      <c r="FV155" s="119"/>
      <c r="FW155" s="119"/>
      <c r="FX155" s="119"/>
      <c r="FY155" s="119"/>
      <c r="FZ155" s="119"/>
      <c r="GA155" s="119"/>
      <c r="GB155" s="119"/>
      <c r="GC155" s="119"/>
      <c r="GD155" s="119"/>
      <c r="GE155" s="119"/>
      <c r="GF155" s="119"/>
      <c r="GG155" s="119"/>
      <c r="GH155" s="119"/>
      <c r="GI155" s="119"/>
      <c r="GJ155" s="119"/>
      <c r="GK155" s="119"/>
      <c r="GL155" s="119"/>
      <c r="GM155" s="119"/>
      <c r="GN155" s="119"/>
      <c r="GO155" s="119"/>
      <c r="GP155" s="119"/>
      <c r="GQ155" s="119"/>
      <c r="GR155" s="119"/>
      <c r="GS155" s="119"/>
      <c r="GT155" s="119"/>
    </row>
    <row r="156" spans="1:202" ht="13.5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19"/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9"/>
      <c r="BR156" s="119"/>
      <c r="BS156" s="119"/>
      <c r="BT156" s="119"/>
      <c r="BU156" s="119"/>
      <c r="BV156" s="119"/>
      <c r="BW156" s="119"/>
      <c r="BX156" s="119"/>
      <c r="BY156" s="119"/>
      <c r="BZ156" s="119"/>
      <c r="CA156" s="119"/>
      <c r="CB156" s="119"/>
      <c r="CC156" s="119"/>
      <c r="CD156" s="119"/>
      <c r="CE156" s="119"/>
      <c r="CF156" s="119"/>
      <c r="CG156" s="119"/>
      <c r="CH156" s="119"/>
      <c r="CI156" s="119"/>
      <c r="CJ156" s="119"/>
      <c r="CK156" s="119"/>
      <c r="CL156" s="119"/>
      <c r="CM156" s="119"/>
      <c r="CN156" s="119"/>
      <c r="CO156" s="119"/>
      <c r="CP156" s="119"/>
      <c r="CQ156" s="119"/>
      <c r="CR156" s="119"/>
      <c r="CS156" s="119"/>
      <c r="CT156" s="119"/>
      <c r="CU156" s="119"/>
      <c r="CV156" s="119"/>
      <c r="CW156" s="119"/>
      <c r="CX156" s="119"/>
      <c r="CY156" s="119"/>
      <c r="CZ156" s="119"/>
      <c r="DA156" s="119"/>
      <c r="DB156" s="119"/>
      <c r="DC156" s="119"/>
      <c r="DD156" s="119"/>
      <c r="DE156" s="119"/>
      <c r="DF156" s="119"/>
      <c r="DG156" s="119"/>
      <c r="DH156" s="119"/>
      <c r="DI156" s="119"/>
      <c r="DJ156" s="119"/>
      <c r="DK156" s="119"/>
      <c r="DL156" s="119"/>
      <c r="DM156" s="119"/>
      <c r="DN156" s="119"/>
      <c r="DO156" s="119"/>
      <c r="DP156" s="119"/>
      <c r="DQ156" s="119"/>
      <c r="DR156" s="119"/>
      <c r="DS156" s="119"/>
      <c r="DT156" s="119"/>
      <c r="DU156" s="119"/>
      <c r="DV156" s="119"/>
      <c r="DW156" s="119"/>
      <c r="DX156" s="119"/>
      <c r="DY156" s="119"/>
      <c r="DZ156" s="119"/>
      <c r="EA156" s="119"/>
      <c r="EB156" s="119"/>
      <c r="EC156" s="119"/>
      <c r="ED156" s="119"/>
      <c r="EE156" s="119"/>
      <c r="EF156" s="119"/>
      <c r="EG156" s="119"/>
      <c r="EH156" s="119"/>
      <c r="EI156" s="119"/>
      <c r="EJ156" s="119"/>
      <c r="EK156" s="119"/>
      <c r="EL156" s="119"/>
      <c r="EM156" s="119"/>
      <c r="EN156" s="119"/>
      <c r="EO156" s="119"/>
      <c r="EP156" s="119"/>
      <c r="EQ156" s="119"/>
      <c r="ER156" s="119"/>
      <c r="ES156" s="119"/>
      <c r="ET156" s="119"/>
      <c r="EU156" s="119"/>
      <c r="EV156" s="119"/>
      <c r="EW156" s="119"/>
      <c r="EX156" s="119"/>
      <c r="EY156" s="119"/>
      <c r="EZ156" s="119"/>
      <c r="FA156" s="119"/>
      <c r="FB156" s="119"/>
      <c r="FC156" s="119"/>
      <c r="FD156" s="119"/>
      <c r="FE156" s="119"/>
      <c r="FF156" s="119"/>
      <c r="FG156" s="119"/>
      <c r="FH156" s="119"/>
      <c r="FI156" s="119"/>
      <c r="FJ156" s="119"/>
      <c r="FK156" s="119"/>
      <c r="FL156" s="119"/>
      <c r="FM156" s="119"/>
      <c r="FN156" s="119"/>
      <c r="FO156" s="119"/>
      <c r="FP156" s="119"/>
      <c r="FQ156" s="119"/>
      <c r="FR156" s="119"/>
      <c r="FS156" s="119"/>
      <c r="FT156" s="119"/>
      <c r="FU156" s="119"/>
      <c r="FV156" s="119"/>
      <c r="FW156" s="119"/>
      <c r="FX156" s="119"/>
      <c r="FY156" s="119"/>
      <c r="FZ156" s="119"/>
      <c r="GA156" s="119"/>
      <c r="GB156" s="119"/>
      <c r="GC156" s="119"/>
      <c r="GD156" s="119"/>
      <c r="GE156" s="119"/>
      <c r="GF156" s="119"/>
      <c r="GG156" s="119"/>
      <c r="GH156" s="119"/>
      <c r="GI156" s="119"/>
      <c r="GJ156" s="119"/>
      <c r="GK156" s="119"/>
      <c r="GL156" s="119"/>
      <c r="GM156" s="119"/>
      <c r="GN156" s="119"/>
      <c r="GO156" s="119"/>
      <c r="GP156" s="119"/>
      <c r="GQ156" s="119"/>
      <c r="GR156" s="119"/>
      <c r="GS156" s="119"/>
      <c r="GT156" s="119"/>
    </row>
    <row r="157" spans="1:202" ht="13.5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  <c r="BB157" s="119"/>
      <c r="BC157" s="119"/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9"/>
      <c r="BR157" s="119"/>
      <c r="BS157" s="119"/>
      <c r="BT157" s="119"/>
      <c r="BU157" s="119"/>
      <c r="BV157" s="119"/>
      <c r="BW157" s="119"/>
      <c r="BX157" s="119"/>
      <c r="BY157" s="119"/>
      <c r="BZ157" s="119"/>
      <c r="CA157" s="119"/>
      <c r="CB157" s="119"/>
      <c r="CC157" s="119"/>
      <c r="CD157" s="119"/>
      <c r="CE157" s="119"/>
      <c r="CF157" s="119"/>
      <c r="CG157" s="119"/>
      <c r="CH157" s="119"/>
      <c r="CI157" s="119"/>
      <c r="CJ157" s="119"/>
      <c r="CK157" s="119"/>
      <c r="CL157" s="119"/>
      <c r="CM157" s="119"/>
      <c r="CN157" s="119"/>
      <c r="CO157" s="119"/>
      <c r="CP157" s="119"/>
      <c r="CQ157" s="119"/>
      <c r="CR157" s="119"/>
      <c r="CS157" s="119"/>
      <c r="CT157" s="119"/>
      <c r="CU157" s="119"/>
      <c r="CV157" s="119"/>
      <c r="CW157" s="119"/>
      <c r="CX157" s="119"/>
      <c r="CY157" s="119"/>
      <c r="CZ157" s="119"/>
      <c r="DA157" s="119"/>
      <c r="DB157" s="119"/>
      <c r="DC157" s="119"/>
      <c r="DD157" s="119"/>
      <c r="DE157" s="119"/>
      <c r="DF157" s="119"/>
      <c r="DG157" s="119"/>
      <c r="DH157" s="119"/>
      <c r="DI157" s="119"/>
      <c r="DJ157" s="119"/>
      <c r="DK157" s="119"/>
      <c r="DL157" s="119"/>
      <c r="DM157" s="119"/>
      <c r="DN157" s="119"/>
      <c r="DO157" s="119"/>
      <c r="DP157" s="119"/>
      <c r="DQ157" s="119"/>
      <c r="DR157" s="119"/>
      <c r="DS157" s="119"/>
      <c r="DT157" s="119"/>
      <c r="DU157" s="119"/>
      <c r="DV157" s="119"/>
      <c r="DW157" s="119"/>
      <c r="DX157" s="119"/>
      <c r="DY157" s="119"/>
      <c r="DZ157" s="119"/>
      <c r="EA157" s="119"/>
      <c r="EB157" s="119"/>
      <c r="EC157" s="119"/>
      <c r="ED157" s="119"/>
      <c r="EE157" s="119"/>
      <c r="EF157" s="119"/>
      <c r="EG157" s="119"/>
      <c r="EH157" s="119"/>
      <c r="EI157" s="119"/>
      <c r="EJ157" s="119"/>
      <c r="EK157" s="119"/>
      <c r="EL157" s="119"/>
      <c r="EM157" s="119"/>
      <c r="EN157" s="119"/>
      <c r="EO157" s="119"/>
      <c r="EP157" s="119"/>
      <c r="EQ157" s="119"/>
      <c r="ER157" s="119"/>
      <c r="ES157" s="119"/>
      <c r="ET157" s="119"/>
      <c r="EU157" s="119"/>
      <c r="EV157" s="119"/>
      <c r="EW157" s="119"/>
      <c r="EX157" s="119"/>
      <c r="EY157" s="119"/>
      <c r="EZ157" s="119"/>
      <c r="FA157" s="119"/>
      <c r="FB157" s="119"/>
      <c r="FC157" s="119"/>
      <c r="FD157" s="119"/>
      <c r="FE157" s="119"/>
      <c r="FF157" s="119"/>
      <c r="FG157" s="119"/>
      <c r="FH157" s="119"/>
      <c r="FI157" s="119"/>
      <c r="FJ157" s="119"/>
      <c r="FK157" s="119"/>
      <c r="FL157" s="119"/>
      <c r="FM157" s="119"/>
      <c r="FN157" s="119"/>
      <c r="FO157" s="119"/>
      <c r="FP157" s="119"/>
      <c r="FQ157" s="119"/>
      <c r="FR157" s="119"/>
      <c r="FS157" s="119"/>
      <c r="FT157" s="119"/>
      <c r="FU157" s="119"/>
      <c r="FV157" s="119"/>
      <c r="FW157" s="119"/>
      <c r="FX157" s="119"/>
      <c r="FY157" s="119"/>
      <c r="FZ157" s="119"/>
      <c r="GA157" s="119"/>
      <c r="GB157" s="119"/>
      <c r="GC157" s="119"/>
      <c r="GD157" s="119"/>
      <c r="GE157" s="119"/>
      <c r="GF157" s="119"/>
      <c r="GG157" s="119"/>
      <c r="GH157" s="119"/>
      <c r="GI157" s="119"/>
      <c r="GJ157" s="119"/>
      <c r="GK157" s="119"/>
      <c r="GL157" s="119"/>
      <c r="GM157" s="119"/>
      <c r="GN157" s="119"/>
      <c r="GO157" s="119"/>
      <c r="GP157" s="119"/>
      <c r="GQ157" s="119"/>
      <c r="GR157" s="119"/>
      <c r="GS157" s="119"/>
      <c r="GT157" s="119"/>
    </row>
    <row r="158" spans="1:202" ht="13.5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19"/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119"/>
      <c r="CB158" s="119"/>
      <c r="CC158" s="119"/>
      <c r="CD158" s="119"/>
      <c r="CE158" s="119"/>
      <c r="CF158" s="119"/>
      <c r="CG158" s="119"/>
      <c r="CH158" s="119"/>
      <c r="CI158" s="119"/>
      <c r="CJ158" s="119"/>
      <c r="CK158" s="119"/>
      <c r="CL158" s="119"/>
      <c r="CM158" s="119"/>
      <c r="CN158" s="119"/>
      <c r="CO158" s="119"/>
      <c r="CP158" s="119"/>
      <c r="CQ158" s="119"/>
      <c r="CR158" s="119"/>
      <c r="CS158" s="119"/>
      <c r="CT158" s="119"/>
      <c r="CU158" s="119"/>
      <c r="CV158" s="119"/>
      <c r="CW158" s="119"/>
      <c r="CX158" s="119"/>
      <c r="CY158" s="119"/>
      <c r="CZ158" s="119"/>
      <c r="DA158" s="119"/>
      <c r="DB158" s="119"/>
      <c r="DC158" s="119"/>
      <c r="DD158" s="119"/>
      <c r="DE158" s="119"/>
      <c r="DF158" s="119"/>
      <c r="DG158" s="119"/>
      <c r="DH158" s="119"/>
      <c r="DI158" s="119"/>
      <c r="DJ158" s="119"/>
      <c r="DK158" s="119"/>
      <c r="DL158" s="119"/>
      <c r="DM158" s="119"/>
      <c r="DN158" s="119"/>
      <c r="DO158" s="119"/>
      <c r="DP158" s="119"/>
      <c r="DQ158" s="119"/>
      <c r="DR158" s="119"/>
      <c r="DS158" s="119"/>
      <c r="DT158" s="119"/>
      <c r="DU158" s="119"/>
      <c r="DV158" s="119"/>
      <c r="DW158" s="119"/>
      <c r="DX158" s="119"/>
      <c r="DY158" s="119"/>
      <c r="DZ158" s="119"/>
      <c r="EA158" s="119"/>
      <c r="EB158" s="119"/>
      <c r="EC158" s="119"/>
      <c r="ED158" s="119"/>
      <c r="EE158" s="119"/>
      <c r="EF158" s="119"/>
      <c r="EG158" s="119"/>
      <c r="EH158" s="119"/>
      <c r="EI158" s="119"/>
      <c r="EJ158" s="119"/>
      <c r="EK158" s="119"/>
      <c r="EL158" s="119"/>
      <c r="EM158" s="119"/>
      <c r="EN158" s="119"/>
      <c r="EO158" s="119"/>
      <c r="EP158" s="119"/>
      <c r="EQ158" s="119"/>
      <c r="ER158" s="119"/>
      <c r="ES158" s="119"/>
      <c r="ET158" s="119"/>
      <c r="EU158" s="119"/>
      <c r="EV158" s="119"/>
      <c r="EW158" s="119"/>
      <c r="EX158" s="119"/>
      <c r="EY158" s="119"/>
      <c r="EZ158" s="119"/>
      <c r="FA158" s="119"/>
      <c r="FB158" s="119"/>
      <c r="FC158" s="119"/>
      <c r="FD158" s="119"/>
      <c r="FE158" s="119"/>
      <c r="FF158" s="119"/>
      <c r="FG158" s="119"/>
      <c r="FH158" s="119"/>
      <c r="FI158" s="119"/>
      <c r="FJ158" s="119"/>
      <c r="FK158" s="119"/>
      <c r="FL158" s="119"/>
      <c r="FM158" s="119"/>
      <c r="FN158" s="119"/>
      <c r="FO158" s="119"/>
      <c r="FP158" s="119"/>
      <c r="FQ158" s="119"/>
      <c r="FR158" s="119"/>
      <c r="FS158" s="119"/>
      <c r="FT158" s="119"/>
      <c r="FU158" s="119"/>
      <c r="FV158" s="119"/>
      <c r="FW158" s="119"/>
      <c r="FX158" s="119"/>
      <c r="FY158" s="119"/>
      <c r="FZ158" s="119"/>
      <c r="GA158" s="119"/>
      <c r="GB158" s="119"/>
      <c r="GC158" s="119"/>
      <c r="GD158" s="119"/>
      <c r="GE158" s="119"/>
      <c r="GF158" s="119"/>
      <c r="GG158" s="119"/>
      <c r="GH158" s="119"/>
      <c r="GI158" s="119"/>
      <c r="GJ158" s="119"/>
      <c r="GK158" s="119"/>
      <c r="GL158" s="119"/>
      <c r="GM158" s="119"/>
      <c r="GN158" s="119"/>
      <c r="GO158" s="119"/>
      <c r="GP158" s="119"/>
      <c r="GQ158" s="119"/>
      <c r="GR158" s="119"/>
      <c r="GS158" s="119"/>
      <c r="GT158" s="119"/>
    </row>
    <row r="159" spans="1:202" ht="13.5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19"/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119"/>
      <c r="CB159" s="119"/>
      <c r="CC159" s="119"/>
      <c r="CD159" s="119"/>
      <c r="CE159" s="119"/>
      <c r="CF159" s="119"/>
      <c r="CG159" s="119"/>
      <c r="CH159" s="119"/>
      <c r="CI159" s="119"/>
      <c r="CJ159" s="119"/>
      <c r="CK159" s="119"/>
      <c r="CL159" s="119"/>
      <c r="CM159" s="119"/>
      <c r="CN159" s="119"/>
      <c r="CO159" s="119"/>
      <c r="CP159" s="119"/>
      <c r="CQ159" s="119"/>
      <c r="CR159" s="119"/>
      <c r="CS159" s="119"/>
      <c r="CT159" s="119"/>
      <c r="CU159" s="119"/>
      <c r="CV159" s="119"/>
      <c r="CW159" s="119"/>
      <c r="CX159" s="119"/>
      <c r="CY159" s="119"/>
      <c r="CZ159" s="119"/>
      <c r="DA159" s="119"/>
      <c r="DB159" s="119"/>
      <c r="DC159" s="119"/>
      <c r="DD159" s="119"/>
      <c r="DE159" s="119"/>
      <c r="DF159" s="119"/>
      <c r="DG159" s="119"/>
      <c r="DH159" s="119"/>
      <c r="DI159" s="119"/>
      <c r="DJ159" s="119"/>
      <c r="DK159" s="119"/>
      <c r="DL159" s="119"/>
      <c r="DM159" s="119"/>
      <c r="DN159" s="119"/>
      <c r="DO159" s="119"/>
      <c r="DP159" s="119"/>
      <c r="DQ159" s="119"/>
      <c r="DR159" s="119"/>
      <c r="DS159" s="119"/>
      <c r="DT159" s="119"/>
      <c r="DU159" s="119"/>
      <c r="DV159" s="119"/>
      <c r="DW159" s="119"/>
      <c r="DX159" s="119"/>
      <c r="DY159" s="119"/>
      <c r="DZ159" s="119"/>
      <c r="EA159" s="119"/>
      <c r="EB159" s="119"/>
      <c r="EC159" s="119"/>
      <c r="ED159" s="119"/>
      <c r="EE159" s="119"/>
      <c r="EF159" s="119"/>
      <c r="EG159" s="119"/>
      <c r="EH159" s="119"/>
      <c r="EI159" s="119"/>
      <c r="EJ159" s="119"/>
      <c r="EK159" s="119"/>
      <c r="EL159" s="119"/>
      <c r="EM159" s="119"/>
      <c r="EN159" s="119"/>
      <c r="EO159" s="119"/>
      <c r="EP159" s="119"/>
      <c r="EQ159" s="119"/>
      <c r="ER159" s="119"/>
      <c r="ES159" s="119"/>
      <c r="ET159" s="119"/>
      <c r="EU159" s="119"/>
      <c r="EV159" s="119"/>
      <c r="EW159" s="119"/>
      <c r="EX159" s="119"/>
      <c r="EY159" s="119"/>
      <c r="EZ159" s="119"/>
      <c r="FA159" s="119"/>
      <c r="FB159" s="119"/>
      <c r="FC159" s="119"/>
      <c r="FD159" s="119"/>
      <c r="FE159" s="119"/>
      <c r="FF159" s="119"/>
      <c r="FG159" s="119"/>
      <c r="FH159" s="119"/>
      <c r="FI159" s="119"/>
      <c r="FJ159" s="119"/>
      <c r="FK159" s="119"/>
      <c r="FL159" s="119"/>
      <c r="FM159" s="119"/>
      <c r="FN159" s="119"/>
      <c r="FO159" s="119"/>
      <c r="FP159" s="119"/>
      <c r="FQ159" s="119"/>
      <c r="FR159" s="119"/>
      <c r="FS159" s="119"/>
      <c r="FT159" s="119"/>
      <c r="FU159" s="119"/>
      <c r="FV159" s="119"/>
      <c r="FW159" s="119"/>
      <c r="FX159" s="119"/>
      <c r="FY159" s="119"/>
      <c r="FZ159" s="119"/>
      <c r="GA159" s="119"/>
      <c r="GB159" s="119"/>
      <c r="GC159" s="119"/>
      <c r="GD159" s="119"/>
      <c r="GE159" s="119"/>
      <c r="GF159" s="119"/>
      <c r="GG159" s="119"/>
      <c r="GH159" s="119"/>
      <c r="GI159" s="119"/>
      <c r="GJ159" s="119"/>
      <c r="GK159" s="119"/>
      <c r="GL159" s="119"/>
      <c r="GM159" s="119"/>
      <c r="GN159" s="119"/>
      <c r="GO159" s="119"/>
      <c r="GP159" s="119"/>
      <c r="GQ159" s="119"/>
      <c r="GR159" s="119"/>
      <c r="GS159" s="119"/>
      <c r="GT159" s="119"/>
    </row>
    <row r="160" spans="1:202" ht="13.5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119"/>
      <c r="CA160" s="119"/>
      <c r="CB160" s="119"/>
      <c r="CC160" s="119"/>
      <c r="CD160" s="119"/>
      <c r="CE160" s="119"/>
      <c r="CF160" s="119"/>
      <c r="CG160" s="119"/>
      <c r="CH160" s="119"/>
      <c r="CI160" s="119"/>
      <c r="CJ160" s="119"/>
      <c r="CK160" s="119"/>
      <c r="CL160" s="119"/>
      <c r="CM160" s="119"/>
      <c r="CN160" s="119"/>
      <c r="CO160" s="119"/>
      <c r="CP160" s="119"/>
      <c r="CQ160" s="119"/>
      <c r="CR160" s="119"/>
      <c r="CS160" s="119"/>
      <c r="CT160" s="119"/>
      <c r="CU160" s="119"/>
      <c r="CV160" s="119"/>
      <c r="CW160" s="119"/>
      <c r="CX160" s="119"/>
      <c r="CY160" s="119"/>
      <c r="CZ160" s="119"/>
      <c r="DA160" s="119"/>
      <c r="DB160" s="119"/>
      <c r="DC160" s="119"/>
      <c r="DD160" s="119"/>
      <c r="DE160" s="119"/>
      <c r="DF160" s="119"/>
      <c r="DG160" s="119"/>
      <c r="DH160" s="119"/>
      <c r="DI160" s="119"/>
      <c r="DJ160" s="119"/>
      <c r="DK160" s="119"/>
      <c r="DL160" s="119"/>
      <c r="DM160" s="119"/>
      <c r="DN160" s="119"/>
      <c r="DO160" s="119"/>
      <c r="DP160" s="119"/>
      <c r="DQ160" s="119"/>
      <c r="DR160" s="119"/>
      <c r="DS160" s="119"/>
      <c r="DT160" s="119"/>
      <c r="DU160" s="119"/>
      <c r="DV160" s="119"/>
      <c r="DW160" s="119"/>
      <c r="DX160" s="119"/>
      <c r="DY160" s="119"/>
      <c r="DZ160" s="119"/>
      <c r="EA160" s="119"/>
      <c r="EB160" s="119"/>
      <c r="EC160" s="119"/>
      <c r="ED160" s="119"/>
      <c r="EE160" s="119"/>
      <c r="EF160" s="119"/>
      <c r="EG160" s="119"/>
      <c r="EH160" s="119"/>
      <c r="EI160" s="119"/>
      <c r="EJ160" s="119"/>
      <c r="EK160" s="119"/>
      <c r="EL160" s="119"/>
      <c r="EM160" s="119"/>
      <c r="EN160" s="119"/>
      <c r="EO160" s="119"/>
      <c r="EP160" s="119"/>
      <c r="EQ160" s="119"/>
      <c r="ER160" s="119"/>
      <c r="ES160" s="119"/>
      <c r="ET160" s="119"/>
      <c r="EU160" s="119"/>
      <c r="EV160" s="119"/>
      <c r="EW160" s="119"/>
      <c r="EX160" s="119"/>
      <c r="EY160" s="119"/>
      <c r="EZ160" s="119"/>
      <c r="FA160" s="119"/>
      <c r="FB160" s="119"/>
      <c r="FC160" s="119"/>
      <c r="FD160" s="119"/>
      <c r="FE160" s="119"/>
      <c r="FF160" s="119"/>
      <c r="FG160" s="119"/>
      <c r="FH160" s="119"/>
      <c r="FI160" s="119"/>
      <c r="FJ160" s="119"/>
      <c r="FK160" s="119"/>
      <c r="FL160" s="119"/>
      <c r="FM160" s="119"/>
      <c r="FN160" s="119"/>
      <c r="FO160" s="119"/>
      <c r="FP160" s="119"/>
      <c r="FQ160" s="119"/>
      <c r="FR160" s="119"/>
      <c r="FS160" s="119"/>
      <c r="FT160" s="119"/>
      <c r="FU160" s="119"/>
      <c r="FV160" s="119"/>
      <c r="FW160" s="119"/>
      <c r="FX160" s="119"/>
      <c r="FY160" s="119"/>
      <c r="FZ160" s="119"/>
      <c r="GA160" s="119"/>
      <c r="GB160" s="119"/>
      <c r="GC160" s="119"/>
      <c r="GD160" s="119"/>
      <c r="GE160" s="119"/>
      <c r="GF160" s="119"/>
      <c r="GG160" s="119"/>
      <c r="GH160" s="119"/>
      <c r="GI160" s="119"/>
      <c r="GJ160" s="119"/>
      <c r="GK160" s="119"/>
      <c r="GL160" s="119"/>
      <c r="GM160" s="119"/>
      <c r="GN160" s="119"/>
      <c r="GO160" s="119"/>
      <c r="GP160" s="119"/>
      <c r="GQ160" s="119"/>
      <c r="GR160" s="119"/>
      <c r="GS160" s="119"/>
      <c r="GT160" s="119"/>
    </row>
    <row r="161" spans="1:202" ht="13.5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9"/>
      <c r="BR161" s="119"/>
      <c r="BS161" s="119"/>
      <c r="BT161" s="119"/>
      <c r="BU161" s="119"/>
      <c r="BV161" s="119"/>
      <c r="BW161" s="119"/>
      <c r="BX161" s="119"/>
      <c r="BY161" s="119"/>
      <c r="BZ161" s="119"/>
      <c r="CA161" s="119"/>
      <c r="CB161" s="119"/>
      <c r="CC161" s="119"/>
      <c r="CD161" s="119"/>
      <c r="CE161" s="119"/>
      <c r="CF161" s="119"/>
      <c r="CG161" s="119"/>
      <c r="CH161" s="119"/>
      <c r="CI161" s="119"/>
      <c r="CJ161" s="119"/>
      <c r="CK161" s="119"/>
      <c r="CL161" s="119"/>
      <c r="CM161" s="119"/>
      <c r="CN161" s="119"/>
      <c r="CO161" s="119"/>
      <c r="CP161" s="119"/>
      <c r="CQ161" s="119"/>
      <c r="CR161" s="119"/>
      <c r="CS161" s="119"/>
      <c r="CT161" s="119"/>
      <c r="CU161" s="119"/>
      <c r="CV161" s="119"/>
      <c r="CW161" s="119"/>
      <c r="CX161" s="119"/>
      <c r="CY161" s="119"/>
      <c r="CZ161" s="119"/>
      <c r="DA161" s="119"/>
      <c r="DB161" s="119"/>
      <c r="DC161" s="119"/>
      <c r="DD161" s="119"/>
      <c r="DE161" s="119"/>
      <c r="DF161" s="119"/>
      <c r="DG161" s="119"/>
      <c r="DH161" s="119"/>
      <c r="DI161" s="119"/>
      <c r="DJ161" s="119"/>
      <c r="DK161" s="119"/>
      <c r="DL161" s="119"/>
      <c r="DM161" s="119"/>
      <c r="DN161" s="119"/>
      <c r="DO161" s="119"/>
      <c r="DP161" s="119"/>
      <c r="DQ161" s="119"/>
      <c r="DR161" s="119"/>
      <c r="DS161" s="119"/>
      <c r="DT161" s="119"/>
      <c r="DU161" s="119"/>
      <c r="DV161" s="119"/>
      <c r="DW161" s="119"/>
      <c r="DX161" s="119"/>
      <c r="DY161" s="119"/>
      <c r="DZ161" s="119"/>
      <c r="EA161" s="119"/>
      <c r="EB161" s="119"/>
      <c r="EC161" s="119"/>
      <c r="ED161" s="119"/>
      <c r="EE161" s="119"/>
      <c r="EF161" s="119"/>
      <c r="EG161" s="119"/>
      <c r="EH161" s="119"/>
      <c r="EI161" s="119"/>
      <c r="EJ161" s="119"/>
      <c r="EK161" s="119"/>
      <c r="EL161" s="119"/>
      <c r="EM161" s="119"/>
      <c r="EN161" s="119"/>
      <c r="EO161" s="119"/>
      <c r="EP161" s="119"/>
      <c r="EQ161" s="119"/>
      <c r="ER161" s="119"/>
      <c r="ES161" s="119"/>
      <c r="ET161" s="119"/>
      <c r="EU161" s="119"/>
      <c r="EV161" s="119"/>
      <c r="EW161" s="119"/>
      <c r="EX161" s="119"/>
      <c r="EY161" s="119"/>
      <c r="EZ161" s="119"/>
      <c r="FA161" s="119"/>
      <c r="FB161" s="119"/>
      <c r="FC161" s="119"/>
      <c r="FD161" s="119"/>
      <c r="FE161" s="119"/>
      <c r="FF161" s="119"/>
      <c r="FG161" s="119"/>
      <c r="FH161" s="119"/>
      <c r="FI161" s="119"/>
      <c r="FJ161" s="119"/>
      <c r="FK161" s="119"/>
      <c r="FL161" s="119"/>
      <c r="FM161" s="119"/>
      <c r="FN161" s="119"/>
      <c r="FO161" s="119"/>
      <c r="FP161" s="119"/>
      <c r="FQ161" s="119"/>
      <c r="FR161" s="119"/>
      <c r="FS161" s="119"/>
      <c r="FT161" s="119"/>
      <c r="FU161" s="119"/>
      <c r="FV161" s="119"/>
      <c r="FW161" s="119"/>
      <c r="FX161" s="119"/>
      <c r="FY161" s="119"/>
      <c r="FZ161" s="119"/>
      <c r="GA161" s="119"/>
      <c r="GB161" s="119"/>
      <c r="GC161" s="119"/>
      <c r="GD161" s="119"/>
      <c r="GE161" s="119"/>
      <c r="GF161" s="119"/>
      <c r="GG161" s="119"/>
      <c r="GH161" s="119"/>
      <c r="GI161" s="119"/>
      <c r="GJ161" s="119"/>
      <c r="GK161" s="119"/>
      <c r="GL161" s="119"/>
      <c r="GM161" s="119"/>
      <c r="GN161" s="119"/>
      <c r="GO161" s="119"/>
      <c r="GP161" s="119"/>
      <c r="GQ161" s="119"/>
      <c r="GR161" s="119"/>
      <c r="GS161" s="119"/>
      <c r="GT161" s="119"/>
    </row>
    <row r="162" spans="1:202" ht="13.5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19"/>
      <c r="BD162" s="119"/>
      <c r="BE162" s="119"/>
      <c r="BF162" s="119"/>
      <c r="BG162" s="119"/>
      <c r="BH162" s="119"/>
      <c r="BI162" s="119"/>
      <c r="BJ162" s="119"/>
      <c r="BK162" s="119"/>
      <c r="BL162" s="119"/>
      <c r="BM162" s="119"/>
      <c r="BN162" s="119"/>
      <c r="BO162" s="119"/>
      <c r="BP162" s="119"/>
      <c r="BQ162" s="119"/>
      <c r="BR162" s="119"/>
      <c r="BS162" s="119"/>
      <c r="BT162" s="119"/>
      <c r="BU162" s="119"/>
      <c r="BV162" s="119"/>
      <c r="BW162" s="119"/>
      <c r="BX162" s="119"/>
      <c r="BY162" s="119"/>
      <c r="BZ162" s="119"/>
      <c r="CA162" s="119"/>
      <c r="CB162" s="119"/>
      <c r="CC162" s="119"/>
      <c r="CD162" s="119"/>
      <c r="CE162" s="119"/>
      <c r="CF162" s="119"/>
      <c r="CG162" s="119"/>
      <c r="CH162" s="119"/>
      <c r="CI162" s="119"/>
      <c r="CJ162" s="119"/>
      <c r="CK162" s="119"/>
      <c r="CL162" s="119"/>
      <c r="CM162" s="119"/>
      <c r="CN162" s="119"/>
      <c r="CO162" s="119"/>
      <c r="CP162" s="119"/>
      <c r="CQ162" s="119"/>
      <c r="CR162" s="119"/>
      <c r="CS162" s="119"/>
      <c r="CT162" s="119"/>
      <c r="CU162" s="119"/>
      <c r="CV162" s="119"/>
      <c r="CW162" s="119"/>
      <c r="CX162" s="119"/>
      <c r="CY162" s="119"/>
      <c r="CZ162" s="119"/>
      <c r="DA162" s="119"/>
      <c r="DB162" s="119"/>
      <c r="DC162" s="119"/>
      <c r="DD162" s="119"/>
      <c r="DE162" s="119"/>
      <c r="DF162" s="119"/>
      <c r="DG162" s="119"/>
      <c r="DH162" s="119"/>
      <c r="DI162" s="119"/>
      <c r="DJ162" s="119"/>
      <c r="DK162" s="119"/>
      <c r="DL162" s="119"/>
      <c r="DM162" s="119"/>
      <c r="DN162" s="119"/>
      <c r="DO162" s="119"/>
      <c r="DP162" s="119"/>
      <c r="DQ162" s="119"/>
      <c r="DR162" s="119"/>
      <c r="DS162" s="119"/>
      <c r="DT162" s="119"/>
      <c r="DU162" s="119"/>
      <c r="DV162" s="119"/>
      <c r="DW162" s="119"/>
      <c r="DX162" s="119"/>
      <c r="DY162" s="119"/>
      <c r="DZ162" s="119"/>
      <c r="EA162" s="119"/>
      <c r="EB162" s="119"/>
      <c r="EC162" s="119"/>
      <c r="ED162" s="119"/>
      <c r="EE162" s="119"/>
      <c r="EF162" s="119"/>
      <c r="EG162" s="119"/>
      <c r="EH162" s="119"/>
      <c r="EI162" s="119"/>
      <c r="EJ162" s="119"/>
      <c r="EK162" s="119"/>
      <c r="EL162" s="119"/>
      <c r="EM162" s="119"/>
      <c r="EN162" s="119"/>
      <c r="EO162" s="119"/>
      <c r="EP162" s="119"/>
      <c r="EQ162" s="119"/>
      <c r="ER162" s="119"/>
      <c r="ES162" s="119"/>
      <c r="ET162" s="119"/>
      <c r="EU162" s="119"/>
      <c r="EV162" s="119"/>
      <c r="EW162" s="119"/>
      <c r="EX162" s="119"/>
      <c r="EY162" s="119"/>
      <c r="EZ162" s="119"/>
      <c r="FA162" s="119"/>
      <c r="FB162" s="119"/>
      <c r="FC162" s="119"/>
      <c r="FD162" s="119"/>
      <c r="FE162" s="119"/>
      <c r="FF162" s="119"/>
      <c r="FG162" s="119"/>
      <c r="FH162" s="119"/>
      <c r="FI162" s="119"/>
      <c r="FJ162" s="119"/>
      <c r="FK162" s="119"/>
      <c r="FL162" s="119"/>
      <c r="FM162" s="119"/>
      <c r="FN162" s="119"/>
      <c r="FO162" s="119"/>
      <c r="FP162" s="119"/>
      <c r="FQ162" s="119"/>
      <c r="FR162" s="119"/>
      <c r="FS162" s="119"/>
      <c r="FT162" s="119"/>
      <c r="FU162" s="119"/>
      <c r="FV162" s="119"/>
      <c r="FW162" s="119"/>
      <c r="FX162" s="119"/>
      <c r="FY162" s="119"/>
      <c r="FZ162" s="119"/>
      <c r="GA162" s="119"/>
      <c r="GB162" s="119"/>
      <c r="GC162" s="119"/>
      <c r="GD162" s="119"/>
      <c r="GE162" s="119"/>
      <c r="GF162" s="119"/>
      <c r="GG162" s="119"/>
      <c r="GH162" s="119"/>
      <c r="GI162" s="119"/>
      <c r="GJ162" s="119"/>
      <c r="GK162" s="119"/>
      <c r="GL162" s="119"/>
      <c r="GM162" s="119"/>
      <c r="GN162" s="119"/>
      <c r="GO162" s="119"/>
      <c r="GP162" s="119"/>
      <c r="GQ162" s="119"/>
      <c r="GR162" s="119"/>
      <c r="GS162" s="119"/>
      <c r="GT162" s="119"/>
    </row>
    <row r="163" spans="1:202" ht="13.5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  <c r="BB163" s="119"/>
      <c r="BC163" s="119"/>
      <c r="BD163" s="119"/>
      <c r="BE163" s="119"/>
      <c r="BF163" s="119"/>
      <c r="BG163" s="119"/>
      <c r="BH163" s="119"/>
      <c r="BI163" s="119"/>
      <c r="BJ163" s="119"/>
      <c r="BK163" s="119"/>
      <c r="BL163" s="119"/>
      <c r="BM163" s="119"/>
      <c r="BN163" s="119"/>
      <c r="BO163" s="119"/>
      <c r="BP163" s="119"/>
      <c r="BQ163" s="119"/>
      <c r="BR163" s="119"/>
      <c r="BS163" s="119"/>
      <c r="BT163" s="119"/>
      <c r="BU163" s="119"/>
      <c r="BV163" s="119"/>
      <c r="BW163" s="119"/>
      <c r="BX163" s="119"/>
      <c r="BY163" s="119"/>
      <c r="BZ163" s="119"/>
      <c r="CA163" s="119"/>
      <c r="CB163" s="119"/>
      <c r="CC163" s="119"/>
      <c r="CD163" s="119"/>
      <c r="CE163" s="119"/>
      <c r="CF163" s="119"/>
      <c r="CG163" s="119"/>
      <c r="CH163" s="119"/>
      <c r="CI163" s="119"/>
      <c r="CJ163" s="119"/>
      <c r="CK163" s="119"/>
      <c r="CL163" s="119"/>
      <c r="CM163" s="119"/>
      <c r="CN163" s="119"/>
      <c r="CO163" s="119"/>
      <c r="CP163" s="119"/>
      <c r="CQ163" s="119"/>
      <c r="CR163" s="119"/>
      <c r="CS163" s="119"/>
      <c r="CT163" s="119"/>
      <c r="CU163" s="119"/>
      <c r="CV163" s="119"/>
      <c r="CW163" s="119"/>
      <c r="CX163" s="119"/>
      <c r="CY163" s="119"/>
      <c r="CZ163" s="119"/>
      <c r="DA163" s="119"/>
      <c r="DB163" s="119"/>
      <c r="DC163" s="119"/>
      <c r="DD163" s="119"/>
      <c r="DE163" s="119"/>
      <c r="DF163" s="119"/>
      <c r="DG163" s="119"/>
      <c r="DH163" s="119"/>
      <c r="DI163" s="119"/>
      <c r="DJ163" s="119"/>
      <c r="DK163" s="119"/>
      <c r="DL163" s="119"/>
      <c r="DM163" s="119"/>
      <c r="DN163" s="119"/>
      <c r="DO163" s="119"/>
      <c r="DP163" s="119"/>
      <c r="DQ163" s="119"/>
      <c r="DR163" s="119"/>
      <c r="DS163" s="119"/>
      <c r="DT163" s="119"/>
      <c r="DU163" s="119"/>
      <c r="DV163" s="119"/>
      <c r="DW163" s="119"/>
      <c r="DX163" s="119"/>
      <c r="DY163" s="119"/>
      <c r="DZ163" s="119"/>
      <c r="EA163" s="119"/>
      <c r="EB163" s="119"/>
      <c r="EC163" s="119"/>
      <c r="ED163" s="119"/>
      <c r="EE163" s="119"/>
      <c r="EF163" s="119"/>
      <c r="EG163" s="119"/>
      <c r="EH163" s="119"/>
      <c r="EI163" s="119"/>
      <c r="EJ163" s="119"/>
      <c r="EK163" s="119"/>
      <c r="EL163" s="119"/>
      <c r="EM163" s="119"/>
      <c r="EN163" s="119"/>
      <c r="EO163" s="119"/>
      <c r="EP163" s="119"/>
      <c r="EQ163" s="119"/>
      <c r="ER163" s="119"/>
      <c r="ES163" s="119"/>
      <c r="ET163" s="119"/>
      <c r="EU163" s="119"/>
      <c r="EV163" s="119"/>
      <c r="EW163" s="119"/>
      <c r="EX163" s="119"/>
      <c r="EY163" s="119"/>
      <c r="EZ163" s="119"/>
      <c r="FA163" s="119"/>
      <c r="FB163" s="119"/>
      <c r="FC163" s="119"/>
      <c r="FD163" s="119"/>
      <c r="FE163" s="119"/>
      <c r="FF163" s="119"/>
      <c r="FG163" s="119"/>
      <c r="FH163" s="119"/>
      <c r="FI163" s="119"/>
      <c r="FJ163" s="119"/>
      <c r="FK163" s="119"/>
      <c r="FL163" s="119"/>
      <c r="FM163" s="119"/>
      <c r="FN163" s="119"/>
      <c r="FO163" s="119"/>
      <c r="FP163" s="119"/>
      <c r="FQ163" s="119"/>
      <c r="FR163" s="119"/>
      <c r="FS163" s="119"/>
      <c r="FT163" s="119"/>
      <c r="FU163" s="119"/>
      <c r="FV163" s="119"/>
      <c r="FW163" s="119"/>
      <c r="FX163" s="119"/>
      <c r="FY163" s="119"/>
      <c r="FZ163" s="119"/>
      <c r="GA163" s="119"/>
      <c r="GB163" s="119"/>
      <c r="GC163" s="119"/>
      <c r="GD163" s="119"/>
      <c r="GE163" s="119"/>
      <c r="GF163" s="119"/>
      <c r="GG163" s="119"/>
      <c r="GH163" s="119"/>
      <c r="GI163" s="119"/>
      <c r="GJ163" s="119"/>
      <c r="GK163" s="119"/>
      <c r="GL163" s="119"/>
      <c r="GM163" s="119"/>
      <c r="GN163" s="119"/>
      <c r="GO163" s="119"/>
      <c r="GP163" s="119"/>
      <c r="GQ163" s="119"/>
      <c r="GR163" s="119"/>
      <c r="GS163" s="119"/>
      <c r="GT163" s="119"/>
    </row>
    <row r="164" spans="1:202" ht="13.5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19"/>
      <c r="CB164" s="119"/>
      <c r="CC164" s="119"/>
      <c r="CD164" s="119"/>
      <c r="CE164" s="119"/>
      <c r="CF164" s="119"/>
      <c r="CG164" s="119"/>
      <c r="CH164" s="119"/>
      <c r="CI164" s="119"/>
      <c r="CJ164" s="119"/>
      <c r="CK164" s="119"/>
      <c r="CL164" s="119"/>
      <c r="CM164" s="119"/>
      <c r="CN164" s="119"/>
      <c r="CO164" s="119"/>
      <c r="CP164" s="119"/>
      <c r="CQ164" s="119"/>
      <c r="CR164" s="119"/>
      <c r="CS164" s="119"/>
      <c r="CT164" s="119"/>
      <c r="CU164" s="119"/>
      <c r="CV164" s="119"/>
      <c r="CW164" s="119"/>
      <c r="CX164" s="119"/>
      <c r="CY164" s="119"/>
      <c r="CZ164" s="119"/>
      <c r="DA164" s="119"/>
      <c r="DB164" s="119"/>
      <c r="DC164" s="119"/>
      <c r="DD164" s="119"/>
      <c r="DE164" s="119"/>
      <c r="DF164" s="119"/>
      <c r="DG164" s="119"/>
      <c r="DH164" s="119"/>
      <c r="DI164" s="119"/>
      <c r="DJ164" s="119"/>
      <c r="DK164" s="119"/>
      <c r="DL164" s="119"/>
      <c r="DM164" s="119"/>
      <c r="DN164" s="119"/>
      <c r="DO164" s="119"/>
      <c r="DP164" s="119"/>
      <c r="DQ164" s="119"/>
      <c r="DR164" s="119"/>
      <c r="DS164" s="119"/>
      <c r="DT164" s="119"/>
      <c r="DU164" s="119"/>
      <c r="DV164" s="119"/>
      <c r="DW164" s="119"/>
      <c r="DX164" s="119"/>
      <c r="DY164" s="119"/>
      <c r="DZ164" s="119"/>
      <c r="EA164" s="119"/>
      <c r="EB164" s="119"/>
      <c r="EC164" s="119"/>
      <c r="ED164" s="119"/>
      <c r="EE164" s="119"/>
      <c r="EF164" s="119"/>
      <c r="EG164" s="119"/>
      <c r="EH164" s="119"/>
      <c r="EI164" s="119"/>
      <c r="EJ164" s="119"/>
      <c r="EK164" s="119"/>
      <c r="EL164" s="119"/>
      <c r="EM164" s="119"/>
      <c r="EN164" s="119"/>
      <c r="EO164" s="119"/>
      <c r="EP164" s="119"/>
      <c r="EQ164" s="119"/>
      <c r="ER164" s="119"/>
      <c r="ES164" s="119"/>
      <c r="ET164" s="119"/>
      <c r="EU164" s="119"/>
      <c r="EV164" s="119"/>
      <c r="EW164" s="119"/>
      <c r="EX164" s="119"/>
      <c r="EY164" s="119"/>
      <c r="EZ164" s="119"/>
      <c r="FA164" s="119"/>
      <c r="FB164" s="119"/>
      <c r="FC164" s="119"/>
      <c r="FD164" s="119"/>
      <c r="FE164" s="119"/>
      <c r="FF164" s="119"/>
      <c r="FG164" s="119"/>
      <c r="FH164" s="119"/>
      <c r="FI164" s="119"/>
      <c r="FJ164" s="119"/>
      <c r="FK164" s="119"/>
      <c r="FL164" s="119"/>
      <c r="FM164" s="119"/>
      <c r="FN164" s="119"/>
      <c r="FO164" s="119"/>
      <c r="FP164" s="119"/>
      <c r="FQ164" s="119"/>
      <c r="FR164" s="119"/>
      <c r="FS164" s="119"/>
      <c r="FT164" s="119"/>
      <c r="FU164" s="119"/>
      <c r="FV164" s="119"/>
      <c r="FW164" s="119"/>
      <c r="FX164" s="119"/>
      <c r="FY164" s="119"/>
      <c r="FZ164" s="119"/>
      <c r="GA164" s="119"/>
      <c r="GB164" s="119"/>
      <c r="GC164" s="119"/>
      <c r="GD164" s="119"/>
      <c r="GE164" s="119"/>
      <c r="GF164" s="119"/>
      <c r="GG164" s="119"/>
      <c r="GH164" s="119"/>
      <c r="GI164" s="119"/>
      <c r="GJ164" s="119"/>
      <c r="GK164" s="119"/>
      <c r="GL164" s="119"/>
      <c r="GM164" s="119"/>
      <c r="GN164" s="119"/>
      <c r="GO164" s="119"/>
      <c r="GP164" s="119"/>
      <c r="GQ164" s="119"/>
      <c r="GR164" s="119"/>
      <c r="GS164" s="119"/>
      <c r="GT164" s="119"/>
    </row>
    <row r="165" spans="1:202" ht="13.5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119"/>
      <c r="CB165" s="119"/>
      <c r="CC165" s="119"/>
      <c r="CD165" s="119"/>
      <c r="CE165" s="119"/>
      <c r="CF165" s="119"/>
      <c r="CG165" s="119"/>
      <c r="CH165" s="119"/>
      <c r="CI165" s="119"/>
      <c r="CJ165" s="119"/>
      <c r="CK165" s="119"/>
      <c r="CL165" s="119"/>
      <c r="CM165" s="119"/>
      <c r="CN165" s="119"/>
      <c r="CO165" s="119"/>
      <c r="CP165" s="119"/>
      <c r="CQ165" s="119"/>
      <c r="CR165" s="119"/>
      <c r="CS165" s="119"/>
      <c r="CT165" s="119"/>
      <c r="CU165" s="119"/>
      <c r="CV165" s="119"/>
      <c r="CW165" s="119"/>
      <c r="CX165" s="119"/>
      <c r="CY165" s="119"/>
      <c r="CZ165" s="119"/>
      <c r="DA165" s="119"/>
      <c r="DB165" s="119"/>
      <c r="DC165" s="119"/>
      <c r="DD165" s="119"/>
      <c r="DE165" s="119"/>
      <c r="DF165" s="119"/>
      <c r="DG165" s="119"/>
      <c r="DH165" s="119"/>
      <c r="DI165" s="119"/>
      <c r="DJ165" s="119"/>
      <c r="DK165" s="119"/>
      <c r="DL165" s="119"/>
      <c r="DM165" s="119"/>
      <c r="DN165" s="119"/>
      <c r="DO165" s="119"/>
      <c r="DP165" s="119"/>
      <c r="DQ165" s="119"/>
      <c r="DR165" s="119"/>
      <c r="DS165" s="119"/>
      <c r="DT165" s="119"/>
      <c r="DU165" s="119"/>
      <c r="DV165" s="119"/>
      <c r="DW165" s="119"/>
      <c r="DX165" s="119"/>
      <c r="DY165" s="119"/>
      <c r="DZ165" s="119"/>
      <c r="EA165" s="119"/>
      <c r="EB165" s="119"/>
      <c r="EC165" s="119"/>
      <c r="ED165" s="119"/>
      <c r="EE165" s="119"/>
      <c r="EF165" s="119"/>
      <c r="EG165" s="119"/>
      <c r="EH165" s="119"/>
      <c r="EI165" s="119"/>
      <c r="EJ165" s="119"/>
      <c r="EK165" s="119"/>
      <c r="EL165" s="119"/>
      <c r="EM165" s="119"/>
      <c r="EN165" s="119"/>
      <c r="EO165" s="119"/>
      <c r="EP165" s="119"/>
      <c r="EQ165" s="119"/>
      <c r="ER165" s="119"/>
      <c r="ES165" s="119"/>
      <c r="ET165" s="119"/>
      <c r="EU165" s="119"/>
      <c r="EV165" s="119"/>
      <c r="EW165" s="119"/>
      <c r="EX165" s="119"/>
      <c r="EY165" s="119"/>
      <c r="EZ165" s="119"/>
      <c r="FA165" s="119"/>
      <c r="FB165" s="119"/>
      <c r="FC165" s="119"/>
      <c r="FD165" s="119"/>
      <c r="FE165" s="119"/>
      <c r="FF165" s="119"/>
      <c r="FG165" s="119"/>
      <c r="FH165" s="119"/>
      <c r="FI165" s="119"/>
      <c r="FJ165" s="119"/>
      <c r="FK165" s="119"/>
      <c r="FL165" s="119"/>
      <c r="FM165" s="119"/>
      <c r="FN165" s="119"/>
      <c r="FO165" s="119"/>
      <c r="FP165" s="119"/>
      <c r="FQ165" s="119"/>
      <c r="FR165" s="119"/>
      <c r="FS165" s="119"/>
      <c r="FT165" s="119"/>
      <c r="FU165" s="119"/>
      <c r="FV165" s="119"/>
      <c r="FW165" s="119"/>
      <c r="FX165" s="119"/>
      <c r="FY165" s="119"/>
      <c r="FZ165" s="119"/>
      <c r="GA165" s="119"/>
      <c r="GB165" s="119"/>
      <c r="GC165" s="119"/>
      <c r="GD165" s="119"/>
      <c r="GE165" s="119"/>
      <c r="GF165" s="119"/>
      <c r="GG165" s="119"/>
      <c r="GH165" s="119"/>
      <c r="GI165" s="119"/>
      <c r="GJ165" s="119"/>
      <c r="GK165" s="119"/>
      <c r="GL165" s="119"/>
      <c r="GM165" s="119"/>
      <c r="GN165" s="119"/>
      <c r="GO165" s="119"/>
      <c r="GP165" s="119"/>
      <c r="GQ165" s="119"/>
      <c r="GR165" s="119"/>
      <c r="GS165" s="119"/>
      <c r="GT165" s="119"/>
    </row>
    <row r="166" spans="1:202" ht="13.5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19"/>
      <c r="CC166" s="119"/>
      <c r="CD166" s="119"/>
      <c r="CE166" s="119"/>
      <c r="CF166" s="119"/>
      <c r="CG166" s="119"/>
      <c r="CH166" s="119"/>
      <c r="CI166" s="119"/>
      <c r="CJ166" s="119"/>
      <c r="CK166" s="119"/>
      <c r="CL166" s="119"/>
      <c r="CM166" s="119"/>
      <c r="CN166" s="119"/>
      <c r="CO166" s="119"/>
      <c r="CP166" s="119"/>
      <c r="CQ166" s="119"/>
      <c r="CR166" s="119"/>
      <c r="CS166" s="119"/>
      <c r="CT166" s="119"/>
      <c r="CU166" s="119"/>
      <c r="CV166" s="119"/>
      <c r="CW166" s="119"/>
      <c r="CX166" s="119"/>
      <c r="CY166" s="119"/>
      <c r="CZ166" s="119"/>
      <c r="DA166" s="119"/>
      <c r="DB166" s="119"/>
      <c r="DC166" s="119"/>
      <c r="DD166" s="119"/>
      <c r="DE166" s="119"/>
      <c r="DF166" s="119"/>
      <c r="DG166" s="119"/>
      <c r="DH166" s="119"/>
      <c r="DI166" s="119"/>
      <c r="DJ166" s="119"/>
      <c r="DK166" s="119"/>
      <c r="DL166" s="119"/>
      <c r="DM166" s="119"/>
      <c r="DN166" s="119"/>
      <c r="DO166" s="119"/>
      <c r="DP166" s="119"/>
      <c r="DQ166" s="119"/>
      <c r="DR166" s="119"/>
      <c r="DS166" s="119"/>
      <c r="DT166" s="119"/>
      <c r="DU166" s="119"/>
      <c r="DV166" s="119"/>
      <c r="DW166" s="119"/>
      <c r="DX166" s="119"/>
      <c r="DY166" s="119"/>
      <c r="DZ166" s="119"/>
      <c r="EA166" s="119"/>
      <c r="EB166" s="119"/>
      <c r="EC166" s="119"/>
      <c r="ED166" s="119"/>
      <c r="EE166" s="119"/>
      <c r="EF166" s="119"/>
      <c r="EG166" s="119"/>
      <c r="EH166" s="119"/>
      <c r="EI166" s="119"/>
      <c r="EJ166" s="119"/>
      <c r="EK166" s="119"/>
      <c r="EL166" s="119"/>
      <c r="EM166" s="119"/>
      <c r="EN166" s="119"/>
      <c r="EO166" s="119"/>
      <c r="EP166" s="119"/>
      <c r="EQ166" s="119"/>
      <c r="ER166" s="119"/>
      <c r="ES166" s="119"/>
      <c r="ET166" s="119"/>
      <c r="EU166" s="119"/>
      <c r="EV166" s="119"/>
      <c r="EW166" s="119"/>
      <c r="EX166" s="119"/>
      <c r="EY166" s="119"/>
      <c r="EZ166" s="119"/>
      <c r="FA166" s="119"/>
      <c r="FB166" s="119"/>
      <c r="FC166" s="119"/>
      <c r="FD166" s="119"/>
      <c r="FE166" s="119"/>
      <c r="FF166" s="119"/>
      <c r="FG166" s="119"/>
      <c r="FH166" s="119"/>
      <c r="FI166" s="119"/>
      <c r="FJ166" s="119"/>
      <c r="FK166" s="119"/>
      <c r="FL166" s="119"/>
      <c r="FM166" s="119"/>
      <c r="FN166" s="119"/>
      <c r="FO166" s="119"/>
      <c r="FP166" s="119"/>
      <c r="FQ166" s="119"/>
      <c r="FR166" s="119"/>
      <c r="FS166" s="119"/>
      <c r="FT166" s="119"/>
      <c r="FU166" s="119"/>
      <c r="FV166" s="119"/>
      <c r="FW166" s="119"/>
      <c r="FX166" s="119"/>
      <c r="FY166" s="119"/>
      <c r="FZ166" s="119"/>
      <c r="GA166" s="119"/>
      <c r="GB166" s="119"/>
      <c r="GC166" s="119"/>
      <c r="GD166" s="119"/>
      <c r="GE166" s="119"/>
      <c r="GF166" s="119"/>
      <c r="GG166" s="119"/>
      <c r="GH166" s="119"/>
      <c r="GI166" s="119"/>
      <c r="GJ166" s="119"/>
      <c r="GK166" s="119"/>
      <c r="GL166" s="119"/>
      <c r="GM166" s="119"/>
      <c r="GN166" s="119"/>
      <c r="GO166" s="119"/>
      <c r="GP166" s="119"/>
      <c r="GQ166" s="119"/>
      <c r="GR166" s="119"/>
      <c r="GS166" s="119"/>
      <c r="GT166" s="119"/>
    </row>
    <row r="167" spans="1:202" ht="13.5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/>
      <c r="BV167" s="119"/>
      <c r="BW167" s="119"/>
      <c r="BX167" s="119"/>
      <c r="BY167" s="119"/>
      <c r="BZ167" s="119"/>
      <c r="CA167" s="119"/>
      <c r="CB167" s="119"/>
      <c r="CC167" s="119"/>
      <c r="CD167" s="119"/>
      <c r="CE167" s="119"/>
      <c r="CF167" s="119"/>
      <c r="CG167" s="119"/>
      <c r="CH167" s="119"/>
      <c r="CI167" s="119"/>
      <c r="CJ167" s="119"/>
      <c r="CK167" s="119"/>
      <c r="CL167" s="119"/>
      <c r="CM167" s="119"/>
      <c r="CN167" s="119"/>
      <c r="CO167" s="119"/>
      <c r="CP167" s="119"/>
      <c r="CQ167" s="119"/>
      <c r="CR167" s="119"/>
      <c r="CS167" s="119"/>
      <c r="CT167" s="119"/>
      <c r="CU167" s="119"/>
      <c r="CV167" s="119"/>
      <c r="CW167" s="119"/>
      <c r="CX167" s="119"/>
      <c r="CY167" s="119"/>
      <c r="CZ167" s="119"/>
      <c r="DA167" s="119"/>
      <c r="DB167" s="119"/>
      <c r="DC167" s="119"/>
      <c r="DD167" s="119"/>
      <c r="DE167" s="119"/>
      <c r="DF167" s="119"/>
      <c r="DG167" s="119"/>
      <c r="DH167" s="119"/>
      <c r="DI167" s="119"/>
      <c r="DJ167" s="119"/>
      <c r="DK167" s="119"/>
      <c r="DL167" s="119"/>
      <c r="DM167" s="119"/>
      <c r="DN167" s="119"/>
      <c r="DO167" s="119"/>
      <c r="DP167" s="119"/>
      <c r="DQ167" s="119"/>
      <c r="DR167" s="119"/>
      <c r="DS167" s="119"/>
      <c r="DT167" s="119"/>
      <c r="DU167" s="119"/>
      <c r="DV167" s="119"/>
      <c r="DW167" s="119"/>
      <c r="DX167" s="119"/>
      <c r="DY167" s="119"/>
      <c r="DZ167" s="119"/>
      <c r="EA167" s="119"/>
      <c r="EB167" s="119"/>
      <c r="EC167" s="119"/>
      <c r="ED167" s="119"/>
      <c r="EE167" s="119"/>
      <c r="EF167" s="119"/>
      <c r="EG167" s="119"/>
      <c r="EH167" s="119"/>
      <c r="EI167" s="119"/>
      <c r="EJ167" s="119"/>
      <c r="EK167" s="119"/>
      <c r="EL167" s="119"/>
      <c r="EM167" s="119"/>
      <c r="EN167" s="119"/>
      <c r="EO167" s="119"/>
      <c r="EP167" s="119"/>
      <c r="EQ167" s="119"/>
      <c r="ER167" s="119"/>
      <c r="ES167" s="119"/>
      <c r="ET167" s="119"/>
      <c r="EU167" s="119"/>
      <c r="EV167" s="119"/>
      <c r="EW167" s="119"/>
      <c r="EX167" s="119"/>
      <c r="EY167" s="119"/>
      <c r="EZ167" s="119"/>
      <c r="FA167" s="119"/>
      <c r="FB167" s="119"/>
      <c r="FC167" s="119"/>
      <c r="FD167" s="119"/>
      <c r="FE167" s="119"/>
      <c r="FF167" s="119"/>
      <c r="FG167" s="119"/>
      <c r="FH167" s="119"/>
      <c r="FI167" s="119"/>
      <c r="FJ167" s="119"/>
      <c r="FK167" s="119"/>
      <c r="FL167" s="119"/>
      <c r="FM167" s="119"/>
      <c r="FN167" s="119"/>
      <c r="FO167" s="119"/>
      <c r="FP167" s="119"/>
      <c r="FQ167" s="119"/>
      <c r="FR167" s="119"/>
      <c r="FS167" s="119"/>
      <c r="FT167" s="119"/>
      <c r="FU167" s="119"/>
      <c r="FV167" s="119"/>
      <c r="FW167" s="119"/>
      <c r="FX167" s="119"/>
      <c r="FY167" s="119"/>
      <c r="FZ167" s="119"/>
      <c r="GA167" s="119"/>
      <c r="GB167" s="119"/>
      <c r="GC167" s="119"/>
      <c r="GD167" s="119"/>
      <c r="GE167" s="119"/>
      <c r="GF167" s="119"/>
      <c r="GG167" s="119"/>
      <c r="GH167" s="119"/>
      <c r="GI167" s="119"/>
      <c r="GJ167" s="119"/>
      <c r="GK167" s="119"/>
      <c r="GL167" s="119"/>
      <c r="GM167" s="119"/>
      <c r="GN167" s="119"/>
      <c r="GO167" s="119"/>
      <c r="GP167" s="119"/>
      <c r="GQ167" s="119"/>
      <c r="GR167" s="119"/>
      <c r="GS167" s="119"/>
      <c r="GT167" s="119"/>
    </row>
    <row r="168" spans="1:202" ht="13.5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119"/>
      <c r="CB168" s="119"/>
      <c r="CC168" s="119"/>
      <c r="CD168" s="119"/>
      <c r="CE168" s="119"/>
      <c r="CF168" s="119"/>
      <c r="CG168" s="119"/>
      <c r="CH168" s="119"/>
      <c r="CI168" s="119"/>
      <c r="CJ168" s="119"/>
      <c r="CK168" s="119"/>
      <c r="CL168" s="119"/>
      <c r="CM168" s="119"/>
      <c r="CN168" s="119"/>
      <c r="CO168" s="119"/>
      <c r="CP168" s="119"/>
      <c r="CQ168" s="119"/>
      <c r="CR168" s="119"/>
      <c r="CS168" s="119"/>
      <c r="CT168" s="119"/>
      <c r="CU168" s="119"/>
      <c r="CV168" s="119"/>
      <c r="CW168" s="119"/>
      <c r="CX168" s="119"/>
      <c r="CY168" s="119"/>
      <c r="CZ168" s="119"/>
      <c r="DA168" s="119"/>
      <c r="DB168" s="119"/>
      <c r="DC168" s="119"/>
      <c r="DD168" s="119"/>
      <c r="DE168" s="119"/>
      <c r="DF168" s="119"/>
      <c r="DG168" s="119"/>
      <c r="DH168" s="119"/>
      <c r="DI168" s="119"/>
      <c r="DJ168" s="119"/>
      <c r="DK168" s="119"/>
      <c r="DL168" s="119"/>
      <c r="DM168" s="119"/>
      <c r="DN168" s="119"/>
      <c r="DO168" s="119"/>
      <c r="DP168" s="119"/>
      <c r="DQ168" s="119"/>
      <c r="DR168" s="119"/>
      <c r="DS168" s="119"/>
      <c r="DT168" s="119"/>
      <c r="DU168" s="119"/>
      <c r="DV168" s="119"/>
      <c r="DW168" s="119"/>
      <c r="DX168" s="119"/>
      <c r="DY168" s="119"/>
      <c r="DZ168" s="119"/>
      <c r="EA168" s="119"/>
      <c r="EB168" s="119"/>
      <c r="EC168" s="119"/>
      <c r="ED168" s="119"/>
      <c r="EE168" s="119"/>
      <c r="EF168" s="119"/>
      <c r="EG168" s="119"/>
      <c r="EH168" s="119"/>
      <c r="EI168" s="119"/>
      <c r="EJ168" s="119"/>
      <c r="EK168" s="119"/>
      <c r="EL168" s="119"/>
      <c r="EM168" s="119"/>
      <c r="EN168" s="119"/>
      <c r="EO168" s="119"/>
      <c r="EP168" s="119"/>
      <c r="EQ168" s="119"/>
      <c r="ER168" s="119"/>
      <c r="ES168" s="119"/>
      <c r="ET168" s="119"/>
      <c r="EU168" s="119"/>
      <c r="EV168" s="119"/>
      <c r="EW168" s="119"/>
      <c r="EX168" s="119"/>
      <c r="EY168" s="119"/>
      <c r="EZ168" s="119"/>
      <c r="FA168" s="119"/>
      <c r="FB168" s="119"/>
      <c r="FC168" s="119"/>
      <c r="FD168" s="119"/>
      <c r="FE168" s="119"/>
      <c r="FF168" s="119"/>
      <c r="FG168" s="119"/>
      <c r="FH168" s="119"/>
      <c r="FI168" s="119"/>
      <c r="FJ168" s="119"/>
      <c r="FK168" s="119"/>
      <c r="FL168" s="119"/>
      <c r="FM168" s="119"/>
      <c r="FN168" s="119"/>
      <c r="FO168" s="119"/>
      <c r="FP168" s="119"/>
      <c r="FQ168" s="119"/>
      <c r="FR168" s="119"/>
      <c r="FS168" s="119"/>
      <c r="FT168" s="119"/>
      <c r="FU168" s="119"/>
      <c r="FV168" s="119"/>
      <c r="FW168" s="119"/>
      <c r="FX168" s="119"/>
      <c r="FY168" s="119"/>
      <c r="FZ168" s="119"/>
      <c r="GA168" s="119"/>
      <c r="GB168" s="119"/>
      <c r="GC168" s="119"/>
      <c r="GD168" s="119"/>
      <c r="GE168" s="119"/>
      <c r="GF168" s="119"/>
      <c r="GG168" s="119"/>
      <c r="GH168" s="119"/>
      <c r="GI168" s="119"/>
      <c r="GJ168" s="119"/>
      <c r="GK168" s="119"/>
      <c r="GL168" s="119"/>
      <c r="GM168" s="119"/>
      <c r="GN168" s="119"/>
      <c r="GO168" s="119"/>
      <c r="GP168" s="119"/>
      <c r="GQ168" s="119"/>
      <c r="GR168" s="119"/>
      <c r="GS168" s="119"/>
      <c r="GT168" s="119"/>
    </row>
    <row r="169" spans="1:202" ht="13.5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19"/>
      <c r="DE169" s="119"/>
      <c r="DF169" s="119"/>
      <c r="DG169" s="119"/>
      <c r="DH169" s="119"/>
      <c r="DI169" s="119"/>
      <c r="DJ169" s="119"/>
      <c r="DK169" s="119"/>
      <c r="DL169" s="119"/>
      <c r="DM169" s="119"/>
      <c r="DN169" s="119"/>
      <c r="DO169" s="119"/>
      <c r="DP169" s="119"/>
      <c r="DQ169" s="119"/>
      <c r="DR169" s="119"/>
      <c r="DS169" s="119"/>
      <c r="DT169" s="119"/>
      <c r="DU169" s="119"/>
      <c r="DV169" s="119"/>
      <c r="DW169" s="119"/>
      <c r="DX169" s="119"/>
      <c r="DY169" s="119"/>
      <c r="DZ169" s="119"/>
      <c r="EA169" s="119"/>
      <c r="EB169" s="119"/>
      <c r="EC169" s="119"/>
      <c r="ED169" s="119"/>
      <c r="EE169" s="119"/>
      <c r="EF169" s="119"/>
      <c r="EG169" s="119"/>
      <c r="EH169" s="119"/>
      <c r="EI169" s="119"/>
      <c r="EJ169" s="119"/>
      <c r="EK169" s="119"/>
      <c r="EL169" s="119"/>
      <c r="EM169" s="119"/>
      <c r="EN169" s="119"/>
      <c r="EO169" s="119"/>
      <c r="EP169" s="119"/>
      <c r="EQ169" s="119"/>
      <c r="ER169" s="119"/>
      <c r="ES169" s="119"/>
      <c r="ET169" s="119"/>
      <c r="EU169" s="119"/>
      <c r="EV169" s="119"/>
      <c r="EW169" s="119"/>
      <c r="EX169" s="119"/>
      <c r="EY169" s="119"/>
      <c r="EZ169" s="119"/>
      <c r="FA169" s="119"/>
      <c r="FB169" s="119"/>
      <c r="FC169" s="119"/>
      <c r="FD169" s="119"/>
      <c r="FE169" s="119"/>
      <c r="FF169" s="119"/>
      <c r="FG169" s="119"/>
      <c r="FH169" s="119"/>
      <c r="FI169" s="119"/>
      <c r="FJ169" s="119"/>
      <c r="FK169" s="119"/>
      <c r="FL169" s="119"/>
      <c r="FM169" s="119"/>
      <c r="FN169" s="119"/>
      <c r="FO169" s="119"/>
      <c r="FP169" s="119"/>
      <c r="FQ169" s="119"/>
      <c r="FR169" s="119"/>
      <c r="FS169" s="119"/>
      <c r="FT169" s="119"/>
      <c r="FU169" s="119"/>
      <c r="FV169" s="119"/>
      <c r="FW169" s="119"/>
      <c r="FX169" s="119"/>
      <c r="FY169" s="119"/>
      <c r="FZ169" s="119"/>
      <c r="GA169" s="119"/>
      <c r="GB169" s="119"/>
      <c r="GC169" s="119"/>
      <c r="GD169" s="119"/>
      <c r="GE169" s="119"/>
      <c r="GF169" s="119"/>
      <c r="GG169" s="119"/>
      <c r="GH169" s="119"/>
      <c r="GI169" s="119"/>
      <c r="GJ169" s="119"/>
      <c r="GK169" s="119"/>
      <c r="GL169" s="119"/>
      <c r="GM169" s="119"/>
      <c r="GN169" s="119"/>
      <c r="GO169" s="119"/>
      <c r="GP169" s="119"/>
      <c r="GQ169" s="119"/>
      <c r="GR169" s="119"/>
      <c r="GS169" s="119"/>
      <c r="GT169" s="119"/>
    </row>
    <row r="170" spans="1:202" ht="13.5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19"/>
      <c r="AY170" s="119"/>
      <c r="AZ170" s="119"/>
      <c r="BA170" s="119"/>
      <c r="BB170" s="119"/>
      <c r="BC170" s="119"/>
      <c r="BD170" s="119"/>
      <c r="BE170" s="119"/>
      <c r="BF170" s="119"/>
      <c r="BG170" s="119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19"/>
      <c r="BR170" s="119"/>
      <c r="BS170" s="119"/>
      <c r="BT170" s="119"/>
      <c r="BU170" s="119"/>
      <c r="BV170" s="119"/>
      <c r="BW170" s="119"/>
      <c r="BX170" s="119"/>
      <c r="BY170" s="119"/>
      <c r="BZ170" s="119"/>
      <c r="CA170" s="119"/>
      <c r="CB170" s="119"/>
      <c r="CC170" s="119"/>
      <c r="CD170" s="119"/>
      <c r="CE170" s="119"/>
      <c r="CF170" s="119"/>
      <c r="CG170" s="119"/>
      <c r="CH170" s="119"/>
      <c r="CI170" s="119"/>
      <c r="CJ170" s="119"/>
      <c r="CK170" s="119"/>
      <c r="CL170" s="119"/>
      <c r="CM170" s="119"/>
      <c r="CN170" s="119"/>
      <c r="CO170" s="119"/>
      <c r="CP170" s="119"/>
      <c r="CQ170" s="119"/>
      <c r="CR170" s="119"/>
      <c r="CS170" s="119"/>
      <c r="CT170" s="119"/>
      <c r="CU170" s="119"/>
      <c r="CV170" s="119"/>
      <c r="CW170" s="119"/>
      <c r="CX170" s="119"/>
      <c r="CY170" s="119"/>
      <c r="CZ170" s="119"/>
      <c r="DA170" s="119"/>
      <c r="DB170" s="119"/>
      <c r="DC170" s="119"/>
      <c r="DD170" s="119"/>
      <c r="DE170" s="119"/>
      <c r="DF170" s="119"/>
      <c r="DG170" s="119"/>
      <c r="DH170" s="119"/>
      <c r="DI170" s="119"/>
      <c r="DJ170" s="119"/>
      <c r="DK170" s="119"/>
      <c r="DL170" s="119"/>
      <c r="DM170" s="119"/>
      <c r="DN170" s="119"/>
      <c r="DO170" s="119"/>
      <c r="DP170" s="119"/>
      <c r="DQ170" s="119"/>
      <c r="DR170" s="119"/>
      <c r="DS170" s="119"/>
      <c r="DT170" s="119"/>
      <c r="DU170" s="119"/>
      <c r="DV170" s="119"/>
      <c r="DW170" s="119"/>
      <c r="DX170" s="119"/>
      <c r="DY170" s="119"/>
      <c r="DZ170" s="119"/>
      <c r="EA170" s="119"/>
      <c r="EB170" s="119"/>
      <c r="EC170" s="119"/>
      <c r="ED170" s="119"/>
      <c r="EE170" s="119"/>
      <c r="EF170" s="119"/>
      <c r="EG170" s="119"/>
      <c r="EH170" s="119"/>
      <c r="EI170" s="119"/>
      <c r="EJ170" s="119"/>
      <c r="EK170" s="119"/>
      <c r="EL170" s="119"/>
      <c r="EM170" s="119"/>
      <c r="EN170" s="119"/>
      <c r="EO170" s="119"/>
      <c r="EP170" s="119"/>
      <c r="EQ170" s="119"/>
      <c r="ER170" s="119"/>
      <c r="ES170" s="119"/>
      <c r="ET170" s="119"/>
      <c r="EU170" s="119"/>
      <c r="EV170" s="119"/>
      <c r="EW170" s="119"/>
      <c r="EX170" s="119"/>
      <c r="EY170" s="119"/>
      <c r="EZ170" s="119"/>
      <c r="FA170" s="119"/>
      <c r="FB170" s="119"/>
      <c r="FC170" s="119"/>
      <c r="FD170" s="119"/>
      <c r="FE170" s="119"/>
      <c r="FF170" s="119"/>
      <c r="FG170" s="119"/>
      <c r="FH170" s="119"/>
      <c r="FI170" s="119"/>
      <c r="FJ170" s="119"/>
      <c r="FK170" s="119"/>
      <c r="FL170" s="119"/>
      <c r="FM170" s="119"/>
      <c r="FN170" s="119"/>
      <c r="FO170" s="119"/>
      <c r="FP170" s="119"/>
      <c r="FQ170" s="119"/>
      <c r="FR170" s="119"/>
      <c r="FS170" s="119"/>
      <c r="FT170" s="119"/>
      <c r="FU170" s="119"/>
      <c r="FV170" s="119"/>
      <c r="FW170" s="119"/>
      <c r="FX170" s="119"/>
      <c r="FY170" s="119"/>
      <c r="FZ170" s="119"/>
      <c r="GA170" s="119"/>
      <c r="GB170" s="119"/>
      <c r="GC170" s="119"/>
      <c r="GD170" s="119"/>
      <c r="GE170" s="119"/>
      <c r="GF170" s="119"/>
      <c r="GG170" s="119"/>
      <c r="GH170" s="119"/>
      <c r="GI170" s="119"/>
      <c r="GJ170" s="119"/>
      <c r="GK170" s="119"/>
      <c r="GL170" s="119"/>
      <c r="GM170" s="119"/>
      <c r="GN170" s="119"/>
      <c r="GO170" s="119"/>
      <c r="GP170" s="119"/>
      <c r="GQ170" s="119"/>
      <c r="GR170" s="119"/>
      <c r="GS170" s="119"/>
      <c r="GT170" s="119"/>
    </row>
    <row r="171" spans="1:202" ht="13.5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19"/>
      <c r="BD171" s="119"/>
      <c r="BE171" s="119"/>
      <c r="BF171" s="119"/>
      <c r="BG171" s="119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119"/>
      <c r="BZ171" s="119"/>
      <c r="CA171" s="119"/>
      <c r="CB171" s="119"/>
      <c r="CC171" s="119"/>
      <c r="CD171" s="119"/>
      <c r="CE171" s="119"/>
      <c r="CF171" s="119"/>
      <c r="CG171" s="119"/>
      <c r="CH171" s="119"/>
      <c r="CI171" s="119"/>
      <c r="CJ171" s="119"/>
      <c r="CK171" s="119"/>
      <c r="CL171" s="119"/>
      <c r="CM171" s="119"/>
      <c r="CN171" s="119"/>
      <c r="CO171" s="119"/>
      <c r="CP171" s="119"/>
      <c r="CQ171" s="119"/>
      <c r="CR171" s="119"/>
      <c r="CS171" s="119"/>
      <c r="CT171" s="119"/>
      <c r="CU171" s="119"/>
      <c r="CV171" s="119"/>
      <c r="CW171" s="119"/>
      <c r="CX171" s="119"/>
      <c r="CY171" s="119"/>
      <c r="CZ171" s="119"/>
      <c r="DA171" s="119"/>
      <c r="DB171" s="119"/>
      <c r="DC171" s="119"/>
      <c r="DD171" s="119"/>
      <c r="DE171" s="119"/>
      <c r="DF171" s="119"/>
      <c r="DG171" s="119"/>
      <c r="DH171" s="119"/>
      <c r="DI171" s="119"/>
      <c r="DJ171" s="119"/>
      <c r="DK171" s="119"/>
      <c r="DL171" s="119"/>
      <c r="DM171" s="119"/>
      <c r="DN171" s="119"/>
      <c r="DO171" s="119"/>
      <c r="DP171" s="119"/>
      <c r="DQ171" s="119"/>
      <c r="DR171" s="119"/>
      <c r="DS171" s="119"/>
      <c r="DT171" s="119"/>
      <c r="DU171" s="119"/>
      <c r="DV171" s="119"/>
      <c r="DW171" s="119"/>
      <c r="DX171" s="119"/>
      <c r="DY171" s="119"/>
      <c r="DZ171" s="119"/>
      <c r="EA171" s="119"/>
      <c r="EB171" s="119"/>
      <c r="EC171" s="119"/>
      <c r="ED171" s="119"/>
      <c r="EE171" s="119"/>
      <c r="EF171" s="119"/>
      <c r="EG171" s="119"/>
      <c r="EH171" s="119"/>
      <c r="EI171" s="119"/>
      <c r="EJ171" s="119"/>
      <c r="EK171" s="119"/>
      <c r="EL171" s="119"/>
      <c r="EM171" s="119"/>
      <c r="EN171" s="119"/>
      <c r="EO171" s="119"/>
      <c r="EP171" s="119"/>
      <c r="EQ171" s="119"/>
      <c r="ER171" s="119"/>
      <c r="ES171" s="119"/>
      <c r="ET171" s="119"/>
      <c r="EU171" s="119"/>
      <c r="EV171" s="119"/>
      <c r="EW171" s="119"/>
      <c r="EX171" s="119"/>
      <c r="EY171" s="119"/>
      <c r="EZ171" s="119"/>
      <c r="FA171" s="119"/>
      <c r="FB171" s="119"/>
      <c r="FC171" s="119"/>
      <c r="FD171" s="119"/>
      <c r="FE171" s="119"/>
      <c r="FF171" s="119"/>
      <c r="FG171" s="119"/>
      <c r="FH171" s="119"/>
      <c r="FI171" s="119"/>
      <c r="FJ171" s="119"/>
      <c r="FK171" s="119"/>
      <c r="FL171" s="119"/>
      <c r="FM171" s="119"/>
      <c r="FN171" s="119"/>
      <c r="FO171" s="119"/>
      <c r="FP171" s="119"/>
      <c r="FQ171" s="119"/>
      <c r="FR171" s="119"/>
      <c r="FS171" s="119"/>
      <c r="FT171" s="119"/>
      <c r="FU171" s="119"/>
      <c r="FV171" s="119"/>
      <c r="FW171" s="119"/>
      <c r="FX171" s="119"/>
      <c r="FY171" s="119"/>
      <c r="FZ171" s="119"/>
      <c r="GA171" s="119"/>
      <c r="GB171" s="119"/>
      <c r="GC171" s="119"/>
      <c r="GD171" s="119"/>
      <c r="GE171" s="119"/>
      <c r="GF171" s="119"/>
      <c r="GG171" s="119"/>
      <c r="GH171" s="119"/>
      <c r="GI171" s="119"/>
      <c r="GJ171" s="119"/>
      <c r="GK171" s="119"/>
      <c r="GL171" s="119"/>
      <c r="GM171" s="119"/>
      <c r="GN171" s="119"/>
      <c r="GO171" s="119"/>
      <c r="GP171" s="119"/>
      <c r="GQ171" s="119"/>
      <c r="GR171" s="119"/>
      <c r="GS171" s="119"/>
      <c r="GT171" s="119"/>
    </row>
    <row r="172" spans="1:202" ht="13.5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119"/>
      <c r="AT172" s="119"/>
      <c r="AU172" s="119"/>
      <c r="AV172" s="119"/>
      <c r="AW172" s="119"/>
      <c r="AX172" s="119"/>
      <c r="AY172" s="119"/>
      <c r="AZ172" s="119"/>
      <c r="BA172" s="119"/>
      <c r="BB172" s="119"/>
      <c r="BC172" s="119"/>
      <c r="BD172" s="119"/>
      <c r="BE172" s="119"/>
      <c r="BF172" s="119"/>
      <c r="BG172" s="119"/>
      <c r="BH172" s="119"/>
      <c r="BI172" s="119"/>
      <c r="BJ172" s="119"/>
      <c r="BK172" s="119"/>
      <c r="BL172" s="119"/>
      <c r="BM172" s="119"/>
      <c r="BN172" s="119"/>
      <c r="BO172" s="119"/>
      <c r="BP172" s="119"/>
      <c r="BQ172" s="119"/>
      <c r="BR172" s="119"/>
      <c r="BS172" s="119"/>
      <c r="BT172" s="119"/>
      <c r="BU172" s="119"/>
      <c r="BV172" s="119"/>
      <c r="BW172" s="119"/>
      <c r="BX172" s="119"/>
      <c r="BY172" s="119"/>
      <c r="BZ172" s="119"/>
      <c r="CA172" s="119"/>
      <c r="CB172" s="119"/>
      <c r="CC172" s="119"/>
      <c r="CD172" s="119"/>
      <c r="CE172" s="119"/>
      <c r="CF172" s="119"/>
      <c r="CG172" s="119"/>
      <c r="CH172" s="119"/>
      <c r="CI172" s="119"/>
      <c r="CJ172" s="119"/>
      <c r="CK172" s="119"/>
      <c r="CL172" s="119"/>
      <c r="CM172" s="119"/>
      <c r="CN172" s="119"/>
      <c r="CO172" s="119"/>
      <c r="CP172" s="119"/>
      <c r="CQ172" s="119"/>
      <c r="CR172" s="119"/>
      <c r="CS172" s="119"/>
      <c r="CT172" s="119"/>
      <c r="CU172" s="119"/>
      <c r="CV172" s="119"/>
      <c r="CW172" s="119"/>
      <c r="CX172" s="119"/>
      <c r="CY172" s="119"/>
      <c r="CZ172" s="119"/>
      <c r="DA172" s="119"/>
      <c r="DB172" s="119"/>
      <c r="DC172" s="119"/>
      <c r="DD172" s="119"/>
      <c r="DE172" s="119"/>
      <c r="DF172" s="119"/>
      <c r="DG172" s="119"/>
      <c r="DH172" s="119"/>
      <c r="DI172" s="119"/>
      <c r="DJ172" s="119"/>
      <c r="DK172" s="119"/>
      <c r="DL172" s="119"/>
      <c r="DM172" s="119"/>
      <c r="DN172" s="119"/>
      <c r="DO172" s="119"/>
      <c r="DP172" s="119"/>
      <c r="DQ172" s="119"/>
      <c r="DR172" s="119"/>
      <c r="DS172" s="119"/>
      <c r="DT172" s="119"/>
      <c r="DU172" s="119"/>
      <c r="DV172" s="119"/>
      <c r="DW172" s="119"/>
      <c r="DX172" s="119"/>
      <c r="DY172" s="119"/>
      <c r="DZ172" s="119"/>
      <c r="EA172" s="119"/>
      <c r="EB172" s="119"/>
      <c r="EC172" s="119"/>
      <c r="ED172" s="119"/>
      <c r="EE172" s="119"/>
      <c r="EF172" s="119"/>
      <c r="EG172" s="119"/>
      <c r="EH172" s="119"/>
      <c r="EI172" s="119"/>
      <c r="EJ172" s="119"/>
      <c r="EK172" s="119"/>
      <c r="EL172" s="119"/>
      <c r="EM172" s="119"/>
      <c r="EN172" s="119"/>
      <c r="EO172" s="119"/>
      <c r="EP172" s="119"/>
      <c r="EQ172" s="119"/>
      <c r="ER172" s="119"/>
      <c r="ES172" s="119"/>
      <c r="ET172" s="119"/>
      <c r="EU172" s="119"/>
      <c r="EV172" s="119"/>
      <c r="EW172" s="119"/>
      <c r="EX172" s="119"/>
      <c r="EY172" s="119"/>
      <c r="EZ172" s="119"/>
      <c r="FA172" s="119"/>
      <c r="FB172" s="119"/>
      <c r="FC172" s="119"/>
      <c r="FD172" s="119"/>
      <c r="FE172" s="119"/>
      <c r="FF172" s="119"/>
      <c r="FG172" s="119"/>
      <c r="FH172" s="119"/>
      <c r="FI172" s="119"/>
      <c r="FJ172" s="119"/>
      <c r="FK172" s="119"/>
      <c r="FL172" s="119"/>
      <c r="FM172" s="119"/>
      <c r="FN172" s="119"/>
      <c r="FO172" s="119"/>
      <c r="FP172" s="119"/>
      <c r="FQ172" s="119"/>
      <c r="FR172" s="119"/>
      <c r="FS172" s="119"/>
      <c r="FT172" s="119"/>
      <c r="FU172" s="119"/>
      <c r="FV172" s="119"/>
      <c r="FW172" s="119"/>
      <c r="FX172" s="119"/>
      <c r="FY172" s="119"/>
      <c r="FZ172" s="119"/>
      <c r="GA172" s="119"/>
      <c r="GB172" s="119"/>
      <c r="GC172" s="119"/>
      <c r="GD172" s="119"/>
      <c r="GE172" s="119"/>
      <c r="GF172" s="119"/>
      <c r="GG172" s="119"/>
      <c r="GH172" s="119"/>
      <c r="GI172" s="119"/>
      <c r="GJ172" s="119"/>
      <c r="GK172" s="119"/>
      <c r="GL172" s="119"/>
      <c r="GM172" s="119"/>
      <c r="GN172" s="119"/>
      <c r="GO172" s="119"/>
      <c r="GP172" s="119"/>
      <c r="GQ172" s="119"/>
      <c r="GR172" s="119"/>
      <c r="GS172" s="119"/>
      <c r="GT172" s="119"/>
    </row>
    <row r="173" spans="1:202" ht="13.5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  <c r="CF173" s="119"/>
      <c r="CG173" s="119"/>
      <c r="CH173" s="119"/>
      <c r="CI173" s="119"/>
      <c r="CJ173" s="119"/>
      <c r="CK173" s="119"/>
      <c r="CL173" s="119"/>
      <c r="CM173" s="119"/>
      <c r="CN173" s="119"/>
      <c r="CO173" s="119"/>
      <c r="CP173" s="119"/>
      <c r="CQ173" s="119"/>
      <c r="CR173" s="119"/>
      <c r="CS173" s="119"/>
      <c r="CT173" s="119"/>
      <c r="CU173" s="119"/>
      <c r="CV173" s="119"/>
      <c r="CW173" s="119"/>
      <c r="CX173" s="119"/>
      <c r="CY173" s="119"/>
      <c r="CZ173" s="119"/>
      <c r="DA173" s="119"/>
      <c r="DB173" s="119"/>
      <c r="DC173" s="119"/>
      <c r="DD173" s="119"/>
      <c r="DE173" s="119"/>
      <c r="DF173" s="119"/>
      <c r="DG173" s="119"/>
      <c r="DH173" s="119"/>
      <c r="DI173" s="119"/>
      <c r="DJ173" s="119"/>
      <c r="DK173" s="119"/>
      <c r="DL173" s="119"/>
      <c r="DM173" s="119"/>
      <c r="DN173" s="119"/>
      <c r="DO173" s="119"/>
      <c r="DP173" s="119"/>
      <c r="DQ173" s="119"/>
      <c r="DR173" s="119"/>
      <c r="DS173" s="119"/>
      <c r="DT173" s="119"/>
      <c r="DU173" s="119"/>
      <c r="DV173" s="119"/>
      <c r="DW173" s="119"/>
      <c r="DX173" s="119"/>
      <c r="DY173" s="119"/>
      <c r="DZ173" s="119"/>
      <c r="EA173" s="119"/>
      <c r="EB173" s="119"/>
      <c r="EC173" s="119"/>
      <c r="ED173" s="119"/>
      <c r="EE173" s="119"/>
      <c r="EF173" s="119"/>
      <c r="EG173" s="119"/>
      <c r="EH173" s="119"/>
      <c r="EI173" s="119"/>
      <c r="EJ173" s="119"/>
      <c r="EK173" s="119"/>
      <c r="EL173" s="119"/>
      <c r="EM173" s="119"/>
      <c r="EN173" s="119"/>
      <c r="EO173" s="119"/>
      <c r="EP173" s="119"/>
      <c r="EQ173" s="119"/>
      <c r="ER173" s="119"/>
      <c r="ES173" s="119"/>
      <c r="ET173" s="119"/>
      <c r="EU173" s="119"/>
      <c r="EV173" s="119"/>
      <c r="EW173" s="119"/>
      <c r="EX173" s="119"/>
      <c r="EY173" s="119"/>
      <c r="EZ173" s="119"/>
      <c r="FA173" s="119"/>
      <c r="FB173" s="119"/>
      <c r="FC173" s="119"/>
      <c r="FD173" s="119"/>
      <c r="FE173" s="119"/>
      <c r="FF173" s="119"/>
      <c r="FG173" s="119"/>
      <c r="FH173" s="119"/>
      <c r="FI173" s="119"/>
      <c r="FJ173" s="119"/>
      <c r="FK173" s="119"/>
      <c r="FL173" s="119"/>
      <c r="FM173" s="119"/>
      <c r="FN173" s="119"/>
      <c r="FO173" s="119"/>
      <c r="FP173" s="119"/>
      <c r="FQ173" s="119"/>
      <c r="FR173" s="119"/>
      <c r="FS173" s="119"/>
      <c r="FT173" s="119"/>
      <c r="FU173" s="119"/>
      <c r="FV173" s="119"/>
      <c r="FW173" s="119"/>
      <c r="FX173" s="119"/>
      <c r="FY173" s="119"/>
      <c r="FZ173" s="119"/>
      <c r="GA173" s="119"/>
      <c r="GB173" s="119"/>
      <c r="GC173" s="119"/>
      <c r="GD173" s="119"/>
      <c r="GE173" s="119"/>
      <c r="GF173" s="119"/>
      <c r="GG173" s="119"/>
      <c r="GH173" s="119"/>
      <c r="GI173" s="119"/>
      <c r="GJ173" s="119"/>
      <c r="GK173" s="119"/>
      <c r="GL173" s="119"/>
      <c r="GM173" s="119"/>
      <c r="GN173" s="119"/>
      <c r="GO173" s="119"/>
      <c r="GP173" s="119"/>
      <c r="GQ173" s="119"/>
      <c r="GR173" s="119"/>
      <c r="GS173" s="119"/>
      <c r="GT173" s="119"/>
    </row>
    <row r="174" spans="1:202" ht="13.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D174" s="119"/>
      <c r="BE174" s="119"/>
      <c r="BF174" s="119"/>
      <c r="BG174" s="119"/>
      <c r="BH174" s="119"/>
      <c r="BI174" s="119"/>
      <c r="BJ174" s="119"/>
      <c r="BK174" s="119"/>
      <c r="BL174" s="119"/>
      <c r="BM174" s="119"/>
      <c r="BN174" s="119"/>
      <c r="BO174" s="119"/>
      <c r="BP174" s="119"/>
      <c r="BQ174" s="119"/>
      <c r="BR174" s="119"/>
      <c r="BS174" s="119"/>
      <c r="BT174" s="119"/>
      <c r="BU174" s="119"/>
      <c r="BV174" s="119"/>
      <c r="BW174" s="119"/>
      <c r="BX174" s="119"/>
      <c r="BY174" s="119"/>
      <c r="BZ174" s="119"/>
      <c r="CA174" s="119"/>
      <c r="CB174" s="119"/>
      <c r="CC174" s="119"/>
      <c r="CD174" s="119"/>
      <c r="CE174" s="119"/>
      <c r="CF174" s="119"/>
      <c r="CG174" s="119"/>
      <c r="CH174" s="119"/>
      <c r="CI174" s="119"/>
      <c r="CJ174" s="119"/>
      <c r="CK174" s="119"/>
      <c r="CL174" s="119"/>
      <c r="CM174" s="119"/>
      <c r="CN174" s="119"/>
      <c r="CO174" s="119"/>
      <c r="CP174" s="119"/>
      <c r="CQ174" s="119"/>
      <c r="CR174" s="119"/>
      <c r="CS174" s="119"/>
      <c r="CT174" s="119"/>
      <c r="CU174" s="119"/>
      <c r="CV174" s="119"/>
      <c r="CW174" s="119"/>
      <c r="CX174" s="119"/>
      <c r="CY174" s="119"/>
      <c r="CZ174" s="119"/>
      <c r="DA174" s="119"/>
      <c r="DB174" s="119"/>
      <c r="DC174" s="119"/>
      <c r="DD174" s="119"/>
      <c r="DE174" s="119"/>
      <c r="DF174" s="119"/>
      <c r="DG174" s="119"/>
      <c r="DH174" s="119"/>
      <c r="DI174" s="119"/>
      <c r="DJ174" s="119"/>
      <c r="DK174" s="119"/>
      <c r="DL174" s="119"/>
      <c r="DM174" s="119"/>
      <c r="DN174" s="119"/>
      <c r="DO174" s="119"/>
      <c r="DP174" s="119"/>
      <c r="DQ174" s="119"/>
      <c r="DR174" s="119"/>
      <c r="DS174" s="119"/>
      <c r="DT174" s="119"/>
      <c r="DU174" s="119"/>
      <c r="DV174" s="119"/>
      <c r="DW174" s="119"/>
      <c r="DX174" s="119"/>
      <c r="DY174" s="119"/>
      <c r="DZ174" s="119"/>
      <c r="EA174" s="119"/>
      <c r="EB174" s="119"/>
      <c r="EC174" s="119"/>
      <c r="ED174" s="119"/>
      <c r="EE174" s="119"/>
      <c r="EF174" s="119"/>
      <c r="EG174" s="119"/>
      <c r="EH174" s="119"/>
      <c r="EI174" s="119"/>
      <c r="EJ174" s="119"/>
      <c r="EK174" s="119"/>
      <c r="EL174" s="119"/>
      <c r="EM174" s="119"/>
      <c r="EN174" s="119"/>
      <c r="EO174" s="119"/>
      <c r="EP174" s="119"/>
      <c r="EQ174" s="119"/>
      <c r="ER174" s="119"/>
      <c r="ES174" s="119"/>
      <c r="ET174" s="119"/>
      <c r="EU174" s="119"/>
      <c r="EV174" s="119"/>
      <c r="EW174" s="119"/>
      <c r="EX174" s="119"/>
      <c r="EY174" s="119"/>
      <c r="EZ174" s="119"/>
      <c r="FA174" s="119"/>
      <c r="FB174" s="119"/>
      <c r="FC174" s="119"/>
      <c r="FD174" s="119"/>
      <c r="FE174" s="119"/>
      <c r="FF174" s="119"/>
      <c r="FG174" s="119"/>
      <c r="FH174" s="119"/>
      <c r="FI174" s="119"/>
      <c r="FJ174" s="119"/>
      <c r="FK174" s="119"/>
      <c r="FL174" s="119"/>
      <c r="FM174" s="119"/>
      <c r="FN174" s="119"/>
      <c r="FO174" s="119"/>
      <c r="FP174" s="119"/>
      <c r="FQ174" s="119"/>
      <c r="FR174" s="119"/>
      <c r="FS174" s="119"/>
      <c r="FT174" s="119"/>
      <c r="FU174" s="119"/>
      <c r="FV174" s="119"/>
      <c r="FW174" s="119"/>
      <c r="FX174" s="119"/>
      <c r="FY174" s="119"/>
      <c r="FZ174" s="119"/>
      <c r="GA174" s="119"/>
      <c r="GB174" s="119"/>
      <c r="GC174" s="119"/>
      <c r="GD174" s="119"/>
      <c r="GE174" s="119"/>
      <c r="GF174" s="119"/>
      <c r="GG174" s="119"/>
      <c r="GH174" s="119"/>
      <c r="GI174" s="119"/>
      <c r="GJ174" s="119"/>
      <c r="GK174" s="119"/>
      <c r="GL174" s="119"/>
      <c r="GM174" s="119"/>
      <c r="GN174" s="119"/>
      <c r="GO174" s="119"/>
      <c r="GP174" s="119"/>
      <c r="GQ174" s="119"/>
      <c r="GR174" s="119"/>
      <c r="GS174" s="119"/>
      <c r="GT174" s="119"/>
    </row>
    <row r="175" spans="1:202" ht="13.5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19"/>
      <c r="AV175" s="119"/>
      <c r="AW175" s="119"/>
      <c r="AX175" s="119"/>
      <c r="AY175" s="119"/>
      <c r="AZ175" s="119"/>
      <c r="BA175" s="119"/>
      <c r="BB175" s="119"/>
      <c r="BC175" s="119"/>
      <c r="BD175" s="119"/>
      <c r="BE175" s="119"/>
      <c r="BF175" s="119"/>
      <c r="BG175" s="119"/>
      <c r="BH175" s="119"/>
      <c r="BI175" s="119"/>
      <c r="BJ175" s="119"/>
      <c r="BK175" s="119"/>
      <c r="BL175" s="119"/>
      <c r="BM175" s="119"/>
      <c r="BN175" s="119"/>
      <c r="BO175" s="119"/>
      <c r="BP175" s="119"/>
      <c r="BQ175" s="119"/>
      <c r="BR175" s="119"/>
      <c r="BS175" s="119"/>
      <c r="BT175" s="119"/>
      <c r="BU175" s="119"/>
      <c r="BV175" s="119"/>
      <c r="BW175" s="119"/>
      <c r="BX175" s="119"/>
      <c r="BY175" s="119"/>
      <c r="BZ175" s="119"/>
      <c r="CA175" s="119"/>
      <c r="CB175" s="119"/>
      <c r="CC175" s="119"/>
      <c r="CD175" s="119"/>
      <c r="CE175" s="119"/>
      <c r="CF175" s="119"/>
      <c r="CG175" s="119"/>
      <c r="CH175" s="119"/>
      <c r="CI175" s="119"/>
      <c r="CJ175" s="119"/>
      <c r="CK175" s="119"/>
      <c r="CL175" s="119"/>
      <c r="CM175" s="119"/>
      <c r="CN175" s="119"/>
      <c r="CO175" s="119"/>
      <c r="CP175" s="119"/>
      <c r="CQ175" s="119"/>
      <c r="CR175" s="119"/>
      <c r="CS175" s="119"/>
      <c r="CT175" s="119"/>
      <c r="CU175" s="119"/>
      <c r="CV175" s="119"/>
      <c r="CW175" s="119"/>
      <c r="CX175" s="119"/>
      <c r="CY175" s="119"/>
      <c r="CZ175" s="119"/>
      <c r="DA175" s="119"/>
      <c r="DB175" s="119"/>
      <c r="DC175" s="119"/>
      <c r="DD175" s="119"/>
      <c r="DE175" s="119"/>
      <c r="DF175" s="119"/>
      <c r="DG175" s="119"/>
      <c r="DH175" s="119"/>
      <c r="DI175" s="119"/>
      <c r="DJ175" s="119"/>
      <c r="DK175" s="119"/>
      <c r="DL175" s="119"/>
      <c r="DM175" s="119"/>
      <c r="DN175" s="119"/>
      <c r="DO175" s="119"/>
      <c r="DP175" s="119"/>
      <c r="DQ175" s="119"/>
      <c r="DR175" s="119"/>
      <c r="DS175" s="119"/>
      <c r="DT175" s="119"/>
      <c r="DU175" s="119"/>
      <c r="DV175" s="119"/>
      <c r="DW175" s="119"/>
      <c r="DX175" s="119"/>
      <c r="DY175" s="119"/>
      <c r="DZ175" s="119"/>
      <c r="EA175" s="119"/>
      <c r="EB175" s="119"/>
      <c r="EC175" s="119"/>
      <c r="ED175" s="119"/>
      <c r="EE175" s="119"/>
      <c r="EF175" s="119"/>
      <c r="EG175" s="119"/>
      <c r="EH175" s="119"/>
      <c r="EI175" s="119"/>
      <c r="EJ175" s="119"/>
      <c r="EK175" s="119"/>
      <c r="EL175" s="119"/>
      <c r="EM175" s="119"/>
      <c r="EN175" s="119"/>
      <c r="EO175" s="119"/>
      <c r="EP175" s="119"/>
      <c r="EQ175" s="119"/>
      <c r="ER175" s="119"/>
      <c r="ES175" s="119"/>
      <c r="ET175" s="119"/>
      <c r="EU175" s="119"/>
      <c r="EV175" s="119"/>
      <c r="EW175" s="119"/>
      <c r="EX175" s="119"/>
      <c r="EY175" s="119"/>
      <c r="EZ175" s="119"/>
      <c r="FA175" s="119"/>
      <c r="FB175" s="119"/>
      <c r="FC175" s="119"/>
      <c r="FD175" s="119"/>
      <c r="FE175" s="119"/>
      <c r="FF175" s="119"/>
      <c r="FG175" s="119"/>
      <c r="FH175" s="119"/>
      <c r="FI175" s="119"/>
      <c r="FJ175" s="119"/>
      <c r="FK175" s="119"/>
      <c r="FL175" s="119"/>
      <c r="FM175" s="119"/>
      <c r="FN175" s="119"/>
      <c r="FO175" s="119"/>
      <c r="FP175" s="119"/>
      <c r="FQ175" s="119"/>
      <c r="FR175" s="119"/>
      <c r="FS175" s="119"/>
      <c r="FT175" s="119"/>
      <c r="FU175" s="119"/>
      <c r="FV175" s="119"/>
      <c r="FW175" s="119"/>
      <c r="FX175" s="119"/>
      <c r="FY175" s="119"/>
      <c r="FZ175" s="119"/>
      <c r="GA175" s="119"/>
      <c r="GB175" s="119"/>
      <c r="GC175" s="119"/>
      <c r="GD175" s="119"/>
      <c r="GE175" s="119"/>
      <c r="GF175" s="119"/>
      <c r="GG175" s="119"/>
      <c r="GH175" s="119"/>
      <c r="GI175" s="119"/>
      <c r="GJ175" s="119"/>
      <c r="GK175" s="119"/>
      <c r="GL175" s="119"/>
      <c r="GM175" s="119"/>
      <c r="GN175" s="119"/>
      <c r="GO175" s="119"/>
      <c r="GP175" s="119"/>
      <c r="GQ175" s="119"/>
      <c r="GR175" s="119"/>
      <c r="GS175" s="119"/>
      <c r="GT175" s="119"/>
    </row>
    <row r="176" spans="1:202" ht="13.5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19"/>
      <c r="AV176" s="119"/>
      <c r="AW176" s="119"/>
      <c r="AX176" s="119"/>
      <c r="AY176" s="119"/>
      <c r="AZ176" s="119"/>
      <c r="BA176" s="119"/>
      <c r="BB176" s="119"/>
      <c r="BC176" s="119"/>
      <c r="BD176" s="119"/>
      <c r="BE176" s="119"/>
      <c r="BF176" s="119"/>
      <c r="BG176" s="119"/>
      <c r="BH176" s="119"/>
      <c r="BI176" s="119"/>
      <c r="BJ176" s="119"/>
      <c r="BK176" s="119"/>
      <c r="BL176" s="119"/>
      <c r="BM176" s="119"/>
      <c r="BN176" s="119"/>
      <c r="BO176" s="119"/>
      <c r="BP176" s="119"/>
      <c r="BQ176" s="119"/>
      <c r="BR176" s="119"/>
      <c r="BS176" s="119"/>
      <c r="BT176" s="119"/>
      <c r="BU176" s="119"/>
      <c r="BV176" s="119"/>
      <c r="BW176" s="119"/>
      <c r="BX176" s="119"/>
      <c r="BY176" s="119"/>
      <c r="BZ176" s="119"/>
      <c r="CA176" s="119"/>
      <c r="CB176" s="119"/>
      <c r="CC176" s="119"/>
      <c r="CD176" s="119"/>
      <c r="CE176" s="119"/>
      <c r="CF176" s="119"/>
      <c r="CG176" s="119"/>
      <c r="CH176" s="119"/>
      <c r="CI176" s="119"/>
      <c r="CJ176" s="119"/>
      <c r="CK176" s="119"/>
      <c r="CL176" s="119"/>
      <c r="CM176" s="119"/>
      <c r="CN176" s="119"/>
      <c r="CO176" s="119"/>
      <c r="CP176" s="119"/>
      <c r="CQ176" s="119"/>
      <c r="CR176" s="119"/>
      <c r="CS176" s="119"/>
      <c r="CT176" s="119"/>
      <c r="CU176" s="119"/>
      <c r="CV176" s="119"/>
      <c r="CW176" s="119"/>
      <c r="CX176" s="119"/>
      <c r="CY176" s="119"/>
      <c r="CZ176" s="119"/>
      <c r="DA176" s="119"/>
      <c r="DB176" s="119"/>
      <c r="DC176" s="119"/>
      <c r="DD176" s="119"/>
      <c r="DE176" s="119"/>
      <c r="DF176" s="119"/>
      <c r="DG176" s="119"/>
      <c r="DH176" s="119"/>
      <c r="DI176" s="119"/>
      <c r="DJ176" s="119"/>
      <c r="DK176" s="119"/>
      <c r="DL176" s="119"/>
      <c r="DM176" s="119"/>
      <c r="DN176" s="119"/>
      <c r="DO176" s="119"/>
      <c r="DP176" s="119"/>
      <c r="DQ176" s="119"/>
      <c r="DR176" s="119"/>
      <c r="DS176" s="119"/>
      <c r="DT176" s="119"/>
      <c r="DU176" s="119"/>
      <c r="DV176" s="119"/>
      <c r="DW176" s="119"/>
      <c r="DX176" s="119"/>
      <c r="DY176" s="119"/>
      <c r="DZ176" s="119"/>
      <c r="EA176" s="119"/>
      <c r="EB176" s="119"/>
      <c r="EC176" s="119"/>
      <c r="ED176" s="119"/>
      <c r="EE176" s="119"/>
      <c r="EF176" s="119"/>
      <c r="EG176" s="119"/>
      <c r="EH176" s="119"/>
      <c r="EI176" s="119"/>
      <c r="EJ176" s="119"/>
      <c r="EK176" s="119"/>
      <c r="EL176" s="119"/>
      <c r="EM176" s="119"/>
      <c r="EN176" s="119"/>
      <c r="EO176" s="119"/>
      <c r="EP176" s="119"/>
      <c r="EQ176" s="119"/>
      <c r="ER176" s="119"/>
      <c r="ES176" s="119"/>
      <c r="ET176" s="119"/>
      <c r="EU176" s="119"/>
      <c r="EV176" s="119"/>
      <c r="EW176" s="119"/>
      <c r="EX176" s="119"/>
      <c r="EY176" s="119"/>
      <c r="EZ176" s="119"/>
      <c r="FA176" s="119"/>
      <c r="FB176" s="119"/>
      <c r="FC176" s="119"/>
      <c r="FD176" s="119"/>
      <c r="FE176" s="119"/>
      <c r="FF176" s="119"/>
      <c r="FG176" s="119"/>
      <c r="FH176" s="119"/>
      <c r="FI176" s="119"/>
      <c r="FJ176" s="119"/>
      <c r="FK176" s="119"/>
      <c r="FL176" s="119"/>
      <c r="FM176" s="119"/>
      <c r="FN176" s="119"/>
      <c r="FO176" s="119"/>
      <c r="FP176" s="119"/>
      <c r="FQ176" s="119"/>
      <c r="FR176" s="119"/>
      <c r="FS176" s="119"/>
      <c r="FT176" s="119"/>
      <c r="FU176" s="119"/>
      <c r="FV176" s="119"/>
      <c r="FW176" s="119"/>
      <c r="FX176" s="119"/>
      <c r="FY176" s="119"/>
      <c r="FZ176" s="119"/>
      <c r="GA176" s="119"/>
      <c r="GB176" s="119"/>
      <c r="GC176" s="119"/>
      <c r="GD176" s="119"/>
      <c r="GE176" s="119"/>
      <c r="GF176" s="119"/>
      <c r="GG176" s="119"/>
      <c r="GH176" s="119"/>
      <c r="GI176" s="119"/>
      <c r="GJ176" s="119"/>
      <c r="GK176" s="119"/>
      <c r="GL176" s="119"/>
      <c r="GM176" s="119"/>
      <c r="GN176" s="119"/>
      <c r="GO176" s="119"/>
      <c r="GP176" s="119"/>
      <c r="GQ176" s="119"/>
      <c r="GR176" s="119"/>
      <c r="GS176" s="119"/>
      <c r="GT176" s="119"/>
    </row>
    <row r="177" spans="1:202" ht="13.5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119"/>
      <c r="AT177" s="119"/>
      <c r="AU177" s="119"/>
      <c r="AV177" s="119"/>
      <c r="AW177" s="119"/>
      <c r="AX177" s="119"/>
      <c r="AY177" s="119"/>
      <c r="AZ177" s="119"/>
      <c r="BA177" s="119"/>
      <c r="BB177" s="119"/>
      <c r="BC177" s="119"/>
      <c r="BD177" s="119"/>
      <c r="BE177" s="119"/>
      <c r="BF177" s="119"/>
      <c r="BG177" s="119"/>
      <c r="BH177" s="119"/>
      <c r="BI177" s="119"/>
      <c r="BJ177" s="119"/>
      <c r="BK177" s="119"/>
      <c r="BL177" s="119"/>
      <c r="BM177" s="119"/>
      <c r="BN177" s="119"/>
      <c r="BO177" s="119"/>
      <c r="BP177" s="119"/>
      <c r="BQ177" s="119"/>
      <c r="BR177" s="119"/>
      <c r="BS177" s="119"/>
      <c r="BT177" s="119"/>
      <c r="BU177" s="119"/>
      <c r="BV177" s="119"/>
      <c r="BW177" s="119"/>
      <c r="BX177" s="119"/>
      <c r="BY177" s="119"/>
      <c r="BZ177" s="119"/>
      <c r="CA177" s="119"/>
      <c r="CB177" s="119"/>
      <c r="CC177" s="119"/>
      <c r="CD177" s="119"/>
      <c r="CE177" s="119"/>
      <c r="CF177" s="119"/>
      <c r="CG177" s="119"/>
      <c r="CH177" s="119"/>
      <c r="CI177" s="119"/>
      <c r="CJ177" s="119"/>
      <c r="CK177" s="119"/>
      <c r="CL177" s="119"/>
      <c r="CM177" s="119"/>
      <c r="CN177" s="119"/>
      <c r="CO177" s="119"/>
      <c r="CP177" s="119"/>
      <c r="CQ177" s="119"/>
      <c r="CR177" s="119"/>
      <c r="CS177" s="119"/>
      <c r="CT177" s="119"/>
      <c r="CU177" s="119"/>
      <c r="CV177" s="119"/>
      <c r="CW177" s="119"/>
      <c r="CX177" s="119"/>
      <c r="CY177" s="119"/>
      <c r="CZ177" s="119"/>
      <c r="DA177" s="119"/>
      <c r="DB177" s="119"/>
      <c r="DC177" s="119"/>
      <c r="DD177" s="119"/>
      <c r="DE177" s="119"/>
      <c r="DF177" s="119"/>
      <c r="DG177" s="119"/>
      <c r="DH177" s="119"/>
      <c r="DI177" s="119"/>
      <c r="DJ177" s="119"/>
      <c r="DK177" s="119"/>
      <c r="DL177" s="119"/>
      <c r="DM177" s="119"/>
      <c r="DN177" s="119"/>
      <c r="DO177" s="119"/>
      <c r="DP177" s="119"/>
      <c r="DQ177" s="119"/>
      <c r="DR177" s="119"/>
      <c r="DS177" s="119"/>
      <c r="DT177" s="119"/>
      <c r="DU177" s="119"/>
      <c r="DV177" s="119"/>
      <c r="DW177" s="119"/>
      <c r="DX177" s="119"/>
      <c r="DY177" s="119"/>
      <c r="DZ177" s="119"/>
      <c r="EA177" s="119"/>
      <c r="EB177" s="119"/>
      <c r="EC177" s="119"/>
      <c r="ED177" s="119"/>
      <c r="EE177" s="119"/>
      <c r="EF177" s="119"/>
      <c r="EG177" s="119"/>
      <c r="EH177" s="119"/>
      <c r="EI177" s="119"/>
      <c r="EJ177" s="119"/>
      <c r="EK177" s="119"/>
      <c r="EL177" s="119"/>
      <c r="EM177" s="119"/>
      <c r="EN177" s="119"/>
      <c r="EO177" s="119"/>
      <c r="EP177" s="119"/>
      <c r="EQ177" s="119"/>
      <c r="ER177" s="119"/>
      <c r="ES177" s="119"/>
      <c r="ET177" s="119"/>
      <c r="EU177" s="119"/>
      <c r="EV177" s="119"/>
      <c r="EW177" s="119"/>
      <c r="EX177" s="119"/>
      <c r="EY177" s="119"/>
      <c r="EZ177" s="119"/>
      <c r="FA177" s="119"/>
      <c r="FB177" s="119"/>
      <c r="FC177" s="119"/>
      <c r="FD177" s="119"/>
      <c r="FE177" s="119"/>
      <c r="FF177" s="119"/>
      <c r="FG177" s="119"/>
      <c r="FH177" s="119"/>
      <c r="FI177" s="119"/>
      <c r="FJ177" s="119"/>
      <c r="FK177" s="119"/>
      <c r="FL177" s="119"/>
      <c r="FM177" s="119"/>
      <c r="FN177" s="119"/>
      <c r="FO177" s="119"/>
      <c r="FP177" s="119"/>
      <c r="FQ177" s="119"/>
      <c r="FR177" s="119"/>
      <c r="FS177" s="119"/>
      <c r="FT177" s="119"/>
      <c r="FU177" s="119"/>
      <c r="FV177" s="119"/>
      <c r="FW177" s="119"/>
      <c r="FX177" s="119"/>
      <c r="FY177" s="119"/>
      <c r="FZ177" s="119"/>
      <c r="GA177" s="119"/>
      <c r="GB177" s="119"/>
      <c r="GC177" s="119"/>
      <c r="GD177" s="119"/>
      <c r="GE177" s="119"/>
      <c r="GF177" s="119"/>
      <c r="GG177" s="119"/>
      <c r="GH177" s="119"/>
      <c r="GI177" s="119"/>
      <c r="GJ177" s="119"/>
      <c r="GK177" s="119"/>
      <c r="GL177" s="119"/>
      <c r="GM177" s="119"/>
      <c r="GN177" s="119"/>
      <c r="GO177" s="119"/>
      <c r="GP177" s="119"/>
      <c r="GQ177" s="119"/>
      <c r="GR177" s="119"/>
      <c r="GS177" s="119"/>
      <c r="GT177" s="119"/>
    </row>
    <row r="178" spans="1:202" ht="13.5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  <c r="BB178" s="119"/>
      <c r="BC178" s="119"/>
      <c r="BD178" s="119"/>
      <c r="BE178" s="119"/>
      <c r="BF178" s="119"/>
      <c r="BG178" s="119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19"/>
      <c r="BX178" s="119"/>
      <c r="BY178" s="119"/>
      <c r="BZ178" s="119"/>
      <c r="CA178" s="119"/>
      <c r="CB178" s="119"/>
      <c r="CC178" s="119"/>
      <c r="CD178" s="119"/>
      <c r="CE178" s="119"/>
      <c r="CF178" s="119"/>
      <c r="CG178" s="119"/>
      <c r="CH178" s="119"/>
      <c r="CI178" s="119"/>
      <c r="CJ178" s="119"/>
      <c r="CK178" s="119"/>
      <c r="CL178" s="119"/>
      <c r="CM178" s="119"/>
      <c r="CN178" s="119"/>
      <c r="CO178" s="119"/>
      <c r="CP178" s="119"/>
      <c r="CQ178" s="119"/>
      <c r="CR178" s="119"/>
      <c r="CS178" s="119"/>
      <c r="CT178" s="119"/>
      <c r="CU178" s="119"/>
      <c r="CV178" s="119"/>
      <c r="CW178" s="119"/>
      <c r="CX178" s="119"/>
      <c r="CY178" s="119"/>
      <c r="CZ178" s="119"/>
      <c r="DA178" s="119"/>
      <c r="DB178" s="119"/>
      <c r="DC178" s="119"/>
      <c r="DD178" s="119"/>
      <c r="DE178" s="119"/>
      <c r="DF178" s="119"/>
      <c r="DG178" s="119"/>
      <c r="DH178" s="119"/>
      <c r="DI178" s="119"/>
      <c r="DJ178" s="119"/>
      <c r="DK178" s="119"/>
      <c r="DL178" s="119"/>
      <c r="DM178" s="119"/>
      <c r="DN178" s="119"/>
      <c r="DO178" s="119"/>
      <c r="DP178" s="119"/>
      <c r="DQ178" s="119"/>
      <c r="DR178" s="119"/>
      <c r="DS178" s="119"/>
      <c r="DT178" s="119"/>
      <c r="DU178" s="119"/>
      <c r="DV178" s="119"/>
      <c r="DW178" s="119"/>
      <c r="DX178" s="119"/>
      <c r="DY178" s="119"/>
      <c r="DZ178" s="119"/>
      <c r="EA178" s="119"/>
      <c r="EB178" s="119"/>
      <c r="EC178" s="119"/>
      <c r="ED178" s="119"/>
      <c r="EE178" s="119"/>
      <c r="EF178" s="119"/>
      <c r="EG178" s="119"/>
      <c r="EH178" s="119"/>
      <c r="EI178" s="119"/>
      <c r="EJ178" s="119"/>
      <c r="EK178" s="119"/>
      <c r="EL178" s="119"/>
      <c r="EM178" s="119"/>
      <c r="EN178" s="119"/>
      <c r="EO178" s="119"/>
      <c r="EP178" s="119"/>
      <c r="EQ178" s="119"/>
      <c r="ER178" s="119"/>
      <c r="ES178" s="119"/>
      <c r="ET178" s="119"/>
      <c r="EU178" s="119"/>
      <c r="EV178" s="119"/>
      <c r="EW178" s="119"/>
      <c r="EX178" s="119"/>
      <c r="EY178" s="119"/>
      <c r="EZ178" s="119"/>
      <c r="FA178" s="119"/>
      <c r="FB178" s="119"/>
      <c r="FC178" s="119"/>
      <c r="FD178" s="119"/>
      <c r="FE178" s="119"/>
      <c r="FF178" s="119"/>
      <c r="FG178" s="119"/>
      <c r="FH178" s="119"/>
      <c r="FI178" s="119"/>
      <c r="FJ178" s="119"/>
      <c r="FK178" s="119"/>
      <c r="FL178" s="119"/>
      <c r="FM178" s="119"/>
      <c r="FN178" s="119"/>
      <c r="FO178" s="119"/>
      <c r="FP178" s="119"/>
      <c r="FQ178" s="119"/>
      <c r="FR178" s="119"/>
      <c r="FS178" s="119"/>
      <c r="FT178" s="119"/>
      <c r="FU178" s="119"/>
      <c r="FV178" s="119"/>
      <c r="FW178" s="119"/>
      <c r="FX178" s="119"/>
      <c r="FY178" s="119"/>
      <c r="FZ178" s="119"/>
      <c r="GA178" s="119"/>
      <c r="GB178" s="119"/>
      <c r="GC178" s="119"/>
      <c r="GD178" s="119"/>
      <c r="GE178" s="119"/>
      <c r="GF178" s="119"/>
      <c r="GG178" s="119"/>
      <c r="GH178" s="119"/>
      <c r="GI178" s="119"/>
      <c r="GJ178" s="119"/>
      <c r="GK178" s="119"/>
      <c r="GL178" s="119"/>
      <c r="GM178" s="119"/>
      <c r="GN178" s="119"/>
      <c r="GO178" s="119"/>
      <c r="GP178" s="119"/>
      <c r="GQ178" s="119"/>
      <c r="GR178" s="119"/>
      <c r="GS178" s="119"/>
      <c r="GT178" s="119"/>
    </row>
    <row r="179" spans="1:202" ht="13.5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119"/>
      <c r="AT179" s="119"/>
      <c r="AU179" s="119"/>
      <c r="AV179" s="119"/>
      <c r="AW179" s="119"/>
      <c r="AX179" s="119"/>
      <c r="AY179" s="119"/>
      <c r="AZ179" s="119"/>
      <c r="BA179" s="119"/>
      <c r="BB179" s="119"/>
      <c r="BC179" s="119"/>
      <c r="BD179" s="119"/>
      <c r="BE179" s="119"/>
      <c r="BF179" s="119"/>
      <c r="BG179" s="119"/>
      <c r="BH179" s="119"/>
      <c r="BI179" s="119"/>
      <c r="BJ179" s="119"/>
      <c r="BK179" s="119"/>
      <c r="BL179" s="119"/>
      <c r="BM179" s="119"/>
      <c r="BN179" s="119"/>
      <c r="BO179" s="119"/>
      <c r="BP179" s="119"/>
      <c r="BQ179" s="119"/>
      <c r="BR179" s="119"/>
      <c r="BS179" s="119"/>
      <c r="BT179" s="119"/>
      <c r="BU179" s="119"/>
      <c r="BV179" s="119"/>
      <c r="BW179" s="119"/>
      <c r="BX179" s="119"/>
      <c r="BY179" s="119"/>
      <c r="BZ179" s="119"/>
      <c r="CA179" s="119"/>
      <c r="CB179" s="119"/>
      <c r="CC179" s="119"/>
      <c r="CD179" s="119"/>
      <c r="CE179" s="119"/>
      <c r="CF179" s="119"/>
      <c r="CG179" s="119"/>
      <c r="CH179" s="119"/>
      <c r="CI179" s="119"/>
      <c r="CJ179" s="119"/>
      <c r="CK179" s="119"/>
      <c r="CL179" s="119"/>
      <c r="CM179" s="119"/>
      <c r="CN179" s="119"/>
      <c r="CO179" s="119"/>
      <c r="CP179" s="119"/>
      <c r="CQ179" s="119"/>
      <c r="CR179" s="119"/>
      <c r="CS179" s="119"/>
      <c r="CT179" s="119"/>
      <c r="CU179" s="119"/>
      <c r="CV179" s="119"/>
      <c r="CW179" s="119"/>
      <c r="CX179" s="119"/>
      <c r="CY179" s="119"/>
      <c r="CZ179" s="119"/>
      <c r="DA179" s="119"/>
      <c r="DB179" s="119"/>
      <c r="DC179" s="119"/>
      <c r="DD179" s="119"/>
      <c r="DE179" s="119"/>
      <c r="DF179" s="119"/>
      <c r="DG179" s="119"/>
      <c r="DH179" s="119"/>
      <c r="DI179" s="119"/>
      <c r="DJ179" s="119"/>
      <c r="DK179" s="119"/>
      <c r="DL179" s="119"/>
      <c r="DM179" s="119"/>
      <c r="DN179" s="119"/>
      <c r="DO179" s="119"/>
      <c r="DP179" s="119"/>
      <c r="DQ179" s="119"/>
      <c r="DR179" s="119"/>
      <c r="DS179" s="119"/>
      <c r="DT179" s="119"/>
      <c r="DU179" s="119"/>
      <c r="DV179" s="119"/>
      <c r="DW179" s="119"/>
      <c r="DX179" s="119"/>
      <c r="DY179" s="119"/>
      <c r="DZ179" s="119"/>
      <c r="EA179" s="119"/>
      <c r="EB179" s="119"/>
      <c r="EC179" s="119"/>
      <c r="ED179" s="119"/>
      <c r="EE179" s="119"/>
      <c r="EF179" s="119"/>
      <c r="EG179" s="119"/>
      <c r="EH179" s="119"/>
      <c r="EI179" s="119"/>
      <c r="EJ179" s="119"/>
      <c r="EK179" s="119"/>
      <c r="EL179" s="119"/>
      <c r="EM179" s="119"/>
      <c r="EN179" s="119"/>
      <c r="EO179" s="119"/>
      <c r="EP179" s="119"/>
      <c r="EQ179" s="119"/>
      <c r="ER179" s="119"/>
      <c r="ES179" s="119"/>
      <c r="ET179" s="119"/>
      <c r="EU179" s="119"/>
      <c r="EV179" s="119"/>
      <c r="EW179" s="119"/>
      <c r="EX179" s="119"/>
      <c r="EY179" s="119"/>
      <c r="EZ179" s="119"/>
      <c r="FA179" s="119"/>
      <c r="FB179" s="119"/>
      <c r="FC179" s="119"/>
      <c r="FD179" s="119"/>
      <c r="FE179" s="119"/>
      <c r="FF179" s="119"/>
      <c r="FG179" s="119"/>
      <c r="FH179" s="119"/>
      <c r="FI179" s="119"/>
      <c r="FJ179" s="119"/>
      <c r="FK179" s="119"/>
      <c r="FL179" s="119"/>
      <c r="FM179" s="119"/>
      <c r="FN179" s="119"/>
      <c r="FO179" s="119"/>
      <c r="FP179" s="119"/>
      <c r="FQ179" s="119"/>
      <c r="FR179" s="119"/>
      <c r="FS179" s="119"/>
      <c r="FT179" s="119"/>
      <c r="FU179" s="119"/>
      <c r="FV179" s="119"/>
      <c r="FW179" s="119"/>
      <c r="FX179" s="119"/>
      <c r="FY179" s="119"/>
      <c r="FZ179" s="119"/>
      <c r="GA179" s="119"/>
      <c r="GB179" s="119"/>
      <c r="GC179" s="119"/>
      <c r="GD179" s="119"/>
      <c r="GE179" s="119"/>
      <c r="GF179" s="119"/>
      <c r="GG179" s="119"/>
      <c r="GH179" s="119"/>
      <c r="GI179" s="119"/>
      <c r="GJ179" s="119"/>
      <c r="GK179" s="119"/>
      <c r="GL179" s="119"/>
      <c r="GM179" s="119"/>
      <c r="GN179" s="119"/>
      <c r="GO179" s="119"/>
      <c r="GP179" s="119"/>
      <c r="GQ179" s="119"/>
      <c r="GR179" s="119"/>
      <c r="GS179" s="119"/>
      <c r="GT179" s="119"/>
    </row>
    <row r="180" spans="1:202" ht="13.5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119"/>
      <c r="AT180" s="119"/>
      <c r="AU180" s="119"/>
      <c r="AV180" s="119"/>
      <c r="AW180" s="119"/>
      <c r="AX180" s="119"/>
      <c r="AY180" s="119"/>
      <c r="AZ180" s="119"/>
      <c r="BA180" s="119"/>
      <c r="BB180" s="119"/>
      <c r="BC180" s="119"/>
      <c r="BD180" s="119"/>
      <c r="BE180" s="119"/>
      <c r="BF180" s="119"/>
      <c r="BG180" s="119"/>
      <c r="BH180" s="119"/>
      <c r="BI180" s="119"/>
      <c r="BJ180" s="119"/>
      <c r="BK180" s="119"/>
      <c r="BL180" s="119"/>
      <c r="BM180" s="119"/>
      <c r="BN180" s="119"/>
      <c r="BO180" s="119"/>
      <c r="BP180" s="119"/>
      <c r="BQ180" s="119"/>
      <c r="BR180" s="119"/>
      <c r="BS180" s="119"/>
      <c r="BT180" s="119"/>
      <c r="BU180" s="119"/>
      <c r="BV180" s="119"/>
      <c r="BW180" s="119"/>
      <c r="BX180" s="119"/>
      <c r="BY180" s="119"/>
      <c r="BZ180" s="119"/>
      <c r="CA180" s="119"/>
      <c r="CB180" s="119"/>
      <c r="CC180" s="119"/>
      <c r="CD180" s="119"/>
      <c r="CE180" s="119"/>
      <c r="CF180" s="119"/>
      <c r="CG180" s="119"/>
      <c r="CH180" s="119"/>
      <c r="CI180" s="119"/>
      <c r="CJ180" s="119"/>
      <c r="CK180" s="119"/>
      <c r="CL180" s="119"/>
      <c r="CM180" s="119"/>
      <c r="CN180" s="119"/>
      <c r="CO180" s="119"/>
      <c r="CP180" s="119"/>
      <c r="CQ180" s="119"/>
      <c r="CR180" s="119"/>
      <c r="CS180" s="119"/>
      <c r="CT180" s="119"/>
      <c r="CU180" s="119"/>
      <c r="CV180" s="119"/>
      <c r="CW180" s="119"/>
      <c r="CX180" s="119"/>
      <c r="CY180" s="119"/>
      <c r="CZ180" s="119"/>
      <c r="DA180" s="119"/>
      <c r="DB180" s="119"/>
      <c r="DC180" s="119"/>
      <c r="DD180" s="119"/>
      <c r="DE180" s="119"/>
      <c r="DF180" s="119"/>
      <c r="DG180" s="119"/>
      <c r="DH180" s="119"/>
      <c r="DI180" s="119"/>
      <c r="DJ180" s="119"/>
      <c r="DK180" s="119"/>
      <c r="DL180" s="119"/>
      <c r="DM180" s="119"/>
      <c r="DN180" s="119"/>
      <c r="DO180" s="119"/>
      <c r="DP180" s="119"/>
      <c r="DQ180" s="119"/>
      <c r="DR180" s="119"/>
      <c r="DS180" s="119"/>
      <c r="DT180" s="119"/>
      <c r="DU180" s="119"/>
      <c r="DV180" s="119"/>
      <c r="DW180" s="119"/>
      <c r="DX180" s="119"/>
      <c r="DY180" s="119"/>
      <c r="DZ180" s="119"/>
      <c r="EA180" s="119"/>
      <c r="EB180" s="119"/>
      <c r="EC180" s="119"/>
      <c r="ED180" s="119"/>
      <c r="EE180" s="119"/>
      <c r="EF180" s="119"/>
      <c r="EG180" s="119"/>
      <c r="EH180" s="119"/>
      <c r="EI180" s="119"/>
      <c r="EJ180" s="119"/>
      <c r="EK180" s="119"/>
      <c r="EL180" s="119"/>
      <c r="EM180" s="119"/>
      <c r="EN180" s="119"/>
      <c r="EO180" s="119"/>
      <c r="EP180" s="119"/>
      <c r="EQ180" s="119"/>
      <c r="ER180" s="119"/>
      <c r="ES180" s="119"/>
      <c r="ET180" s="119"/>
      <c r="EU180" s="119"/>
      <c r="EV180" s="119"/>
      <c r="EW180" s="119"/>
      <c r="EX180" s="119"/>
      <c r="EY180" s="119"/>
      <c r="EZ180" s="119"/>
      <c r="FA180" s="119"/>
      <c r="FB180" s="119"/>
      <c r="FC180" s="119"/>
      <c r="FD180" s="119"/>
      <c r="FE180" s="119"/>
      <c r="FF180" s="119"/>
      <c r="FG180" s="119"/>
      <c r="FH180" s="119"/>
      <c r="FI180" s="119"/>
      <c r="FJ180" s="119"/>
      <c r="FK180" s="119"/>
      <c r="FL180" s="119"/>
      <c r="FM180" s="119"/>
      <c r="FN180" s="119"/>
      <c r="FO180" s="119"/>
      <c r="FP180" s="119"/>
      <c r="FQ180" s="119"/>
      <c r="FR180" s="119"/>
      <c r="FS180" s="119"/>
      <c r="FT180" s="119"/>
      <c r="FU180" s="119"/>
      <c r="FV180" s="119"/>
      <c r="FW180" s="119"/>
      <c r="FX180" s="119"/>
      <c r="FY180" s="119"/>
      <c r="FZ180" s="119"/>
      <c r="GA180" s="119"/>
      <c r="GB180" s="119"/>
      <c r="GC180" s="119"/>
      <c r="GD180" s="119"/>
      <c r="GE180" s="119"/>
      <c r="GF180" s="119"/>
      <c r="GG180" s="119"/>
      <c r="GH180" s="119"/>
      <c r="GI180" s="119"/>
      <c r="GJ180" s="119"/>
      <c r="GK180" s="119"/>
      <c r="GL180" s="119"/>
      <c r="GM180" s="119"/>
      <c r="GN180" s="119"/>
      <c r="GO180" s="119"/>
      <c r="GP180" s="119"/>
      <c r="GQ180" s="119"/>
      <c r="GR180" s="119"/>
      <c r="GS180" s="119"/>
      <c r="GT180" s="119"/>
    </row>
    <row r="181" spans="1:202" ht="13.5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119"/>
      <c r="CB181" s="119"/>
      <c r="CC181" s="119"/>
      <c r="CD181" s="119"/>
      <c r="CE181" s="119"/>
      <c r="CF181" s="119"/>
      <c r="CG181" s="119"/>
      <c r="CH181" s="119"/>
      <c r="CI181" s="119"/>
      <c r="CJ181" s="119"/>
      <c r="CK181" s="119"/>
      <c r="CL181" s="119"/>
      <c r="CM181" s="119"/>
      <c r="CN181" s="119"/>
      <c r="CO181" s="119"/>
      <c r="CP181" s="119"/>
      <c r="CQ181" s="119"/>
      <c r="CR181" s="119"/>
      <c r="CS181" s="119"/>
      <c r="CT181" s="119"/>
      <c r="CU181" s="119"/>
      <c r="CV181" s="119"/>
      <c r="CW181" s="119"/>
      <c r="CX181" s="119"/>
      <c r="CY181" s="119"/>
      <c r="CZ181" s="119"/>
      <c r="DA181" s="119"/>
      <c r="DB181" s="119"/>
      <c r="DC181" s="119"/>
      <c r="DD181" s="119"/>
      <c r="DE181" s="119"/>
      <c r="DF181" s="119"/>
      <c r="DG181" s="119"/>
      <c r="DH181" s="119"/>
      <c r="DI181" s="119"/>
      <c r="DJ181" s="119"/>
      <c r="DK181" s="119"/>
      <c r="DL181" s="119"/>
      <c r="DM181" s="119"/>
      <c r="DN181" s="119"/>
      <c r="DO181" s="119"/>
      <c r="DP181" s="119"/>
      <c r="DQ181" s="119"/>
      <c r="DR181" s="119"/>
      <c r="DS181" s="119"/>
      <c r="DT181" s="119"/>
      <c r="DU181" s="119"/>
      <c r="DV181" s="119"/>
      <c r="DW181" s="119"/>
      <c r="DX181" s="119"/>
      <c r="DY181" s="119"/>
      <c r="DZ181" s="119"/>
      <c r="EA181" s="119"/>
      <c r="EB181" s="119"/>
      <c r="EC181" s="119"/>
      <c r="ED181" s="119"/>
      <c r="EE181" s="119"/>
      <c r="EF181" s="119"/>
      <c r="EG181" s="119"/>
      <c r="EH181" s="119"/>
      <c r="EI181" s="119"/>
      <c r="EJ181" s="119"/>
      <c r="EK181" s="119"/>
      <c r="EL181" s="119"/>
      <c r="EM181" s="119"/>
      <c r="EN181" s="119"/>
      <c r="EO181" s="119"/>
      <c r="EP181" s="119"/>
      <c r="EQ181" s="119"/>
      <c r="ER181" s="119"/>
      <c r="ES181" s="119"/>
      <c r="ET181" s="119"/>
      <c r="EU181" s="119"/>
      <c r="EV181" s="119"/>
      <c r="EW181" s="119"/>
      <c r="EX181" s="119"/>
      <c r="EY181" s="119"/>
      <c r="EZ181" s="119"/>
      <c r="FA181" s="119"/>
      <c r="FB181" s="119"/>
      <c r="FC181" s="119"/>
      <c r="FD181" s="119"/>
      <c r="FE181" s="119"/>
      <c r="FF181" s="119"/>
      <c r="FG181" s="119"/>
      <c r="FH181" s="119"/>
      <c r="FI181" s="119"/>
      <c r="FJ181" s="119"/>
      <c r="FK181" s="119"/>
      <c r="FL181" s="119"/>
      <c r="FM181" s="119"/>
      <c r="FN181" s="119"/>
      <c r="FO181" s="119"/>
      <c r="FP181" s="119"/>
      <c r="FQ181" s="119"/>
      <c r="FR181" s="119"/>
      <c r="FS181" s="119"/>
      <c r="FT181" s="119"/>
      <c r="FU181" s="119"/>
      <c r="FV181" s="119"/>
      <c r="FW181" s="119"/>
      <c r="FX181" s="119"/>
      <c r="FY181" s="119"/>
      <c r="FZ181" s="119"/>
      <c r="GA181" s="119"/>
      <c r="GB181" s="119"/>
      <c r="GC181" s="119"/>
      <c r="GD181" s="119"/>
      <c r="GE181" s="119"/>
      <c r="GF181" s="119"/>
      <c r="GG181" s="119"/>
      <c r="GH181" s="119"/>
      <c r="GI181" s="119"/>
      <c r="GJ181" s="119"/>
      <c r="GK181" s="119"/>
      <c r="GL181" s="119"/>
      <c r="GM181" s="119"/>
      <c r="GN181" s="119"/>
      <c r="GO181" s="119"/>
      <c r="GP181" s="119"/>
      <c r="GQ181" s="119"/>
      <c r="GR181" s="119"/>
      <c r="GS181" s="119"/>
      <c r="GT181" s="119"/>
    </row>
    <row r="182" spans="1:202" ht="13.5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119"/>
      <c r="AT182" s="119"/>
      <c r="AU182" s="119"/>
      <c r="AV182" s="119"/>
      <c r="AW182" s="119"/>
      <c r="AX182" s="119"/>
      <c r="AY182" s="119"/>
      <c r="AZ182" s="119"/>
      <c r="BA182" s="119"/>
      <c r="BB182" s="119"/>
      <c r="BC182" s="119"/>
      <c r="BD182" s="119"/>
      <c r="BE182" s="119"/>
      <c r="BF182" s="119"/>
      <c r="BG182" s="119"/>
      <c r="BH182" s="119"/>
      <c r="BI182" s="119"/>
      <c r="BJ182" s="119"/>
      <c r="BK182" s="119"/>
      <c r="BL182" s="119"/>
      <c r="BM182" s="119"/>
      <c r="BN182" s="119"/>
      <c r="BO182" s="119"/>
      <c r="BP182" s="119"/>
      <c r="BQ182" s="119"/>
      <c r="BR182" s="119"/>
      <c r="BS182" s="119"/>
      <c r="BT182" s="119"/>
      <c r="BU182" s="119"/>
      <c r="BV182" s="119"/>
      <c r="BW182" s="119"/>
      <c r="BX182" s="119"/>
      <c r="BY182" s="119"/>
      <c r="BZ182" s="119"/>
      <c r="CA182" s="119"/>
      <c r="CB182" s="119"/>
      <c r="CC182" s="119"/>
      <c r="CD182" s="119"/>
      <c r="CE182" s="119"/>
      <c r="CF182" s="119"/>
      <c r="CG182" s="119"/>
      <c r="CH182" s="119"/>
      <c r="CI182" s="119"/>
      <c r="CJ182" s="119"/>
      <c r="CK182" s="119"/>
      <c r="CL182" s="119"/>
      <c r="CM182" s="119"/>
      <c r="CN182" s="119"/>
      <c r="CO182" s="119"/>
      <c r="CP182" s="119"/>
      <c r="CQ182" s="119"/>
      <c r="CR182" s="119"/>
      <c r="CS182" s="119"/>
      <c r="CT182" s="119"/>
      <c r="CU182" s="119"/>
      <c r="CV182" s="119"/>
      <c r="CW182" s="119"/>
      <c r="CX182" s="119"/>
      <c r="CY182" s="119"/>
      <c r="CZ182" s="119"/>
      <c r="DA182" s="119"/>
      <c r="DB182" s="119"/>
      <c r="DC182" s="119"/>
      <c r="DD182" s="119"/>
      <c r="DE182" s="119"/>
      <c r="DF182" s="119"/>
      <c r="DG182" s="119"/>
      <c r="DH182" s="119"/>
      <c r="DI182" s="119"/>
      <c r="DJ182" s="119"/>
      <c r="DK182" s="119"/>
      <c r="DL182" s="119"/>
      <c r="DM182" s="119"/>
      <c r="DN182" s="119"/>
      <c r="DO182" s="119"/>
      <c r="DP182" s="119"/>
      <c r="DQ182" s="119"/>
      <c r="DR182" s="119"/>
      <c r="DS182" s="119"/>
      <c r="DT182" s="119"/>
      <c r="DU182" s="119"/>
      <c r="DV182" s="119"/>
      <c r="DW182" s="119"/>
      <c r="DX182" s="119"/>
      <c r="DY182" s="119"/>
      <c r="DZ182" s="119"/>
      <c r="EA182" s="119"/>
      <c r="EB182" s="119"/>
      <c r="EC182" s="119"/>
      <c r="ED182" s="119"/>
      <c r="EE182" s="119"/>
      <c r="EF182" s="119"/>
      <c r="EG182" s="119"/>
      <c r="EH182" s="119"/>
      <c r="EI182" s="119"/>
      <c r="EJ182" s="119"/>
      <c r="EK182" s="119"/>
      <c r="EL182" s="119"/>
      <c r="EM182" s="119"/>
      <c r="EN182" s="119"/>
      <c r="EO182" s="119"/>
      <c r="EP182" s="119"/>
      <c r="EQ182" s="119"/>
      <c r="ER182" s="119"/>
      <c r="ES182" s="119"/>
      <c r="ET182" s="119"/>
      <c r="EU182" s="119"/>
      <c r="EV182" s="119"/>
      <c r="EW182" s="119"/>
      <c r="EX182" s="119"/>
      <c r="EY182" s="119"/>
      <c r="EZ182" s="119"/>
      <c r="FA182" s="119"/>
      <c r="FB182" s="119"/>
      <c r="FC182" s="119"/>
      <c r="FD182" s="119"/>
      <c r="FE182" s="119"/>
      <c r="FF182" s="119"/>
      <c r="FG182" s="119"/>
      <c r="FH182" s="119"/>
      <c r="FI182" s="119"/>
      <c r="FJ182" s="119"/>
      <c r="FK182" s="119"/>
      <c r="FL182" s="119"/>
      <c r="FM182" s="119"/>
      <c r="FN182" s="119"/>
      <c r="FO182" s="119"/>
      <c r="FP182" s="119"/>
      <c r="FQ182" s="119"/>
      <c r="FR182" s="119"/>
      <c r="FS182" s="119"/>
      <c r="FT182" s="119"/>
      <c r="FU182" s="119"/>
      <c r="FV182" s="119"/>
      <c r="FW182" s="119"/>
      <c r="FX182" s="119"/>
      <c r="FY182" s="119"/>
      <c r="FZ182" s="119"/>
      <c r="GA182" s="119"/>
      <c r="GB182" s="119"/>
      <c r="GC182" s="119"/>
      <c r="GD182" s="119"/>
      <c r="GE182" s="119"/>
      <c r="GF182" s="119"/>
      <c r="GG182" s="119"/>
      <c r="GH182" s="119"/>
      <c r="GI182" s="119"/>
      <c r="GJ182" s="119"/>
      <c r="GK182" s="119"/>
      <c r="GL182" s="119"/>
      <c r="GM182" s="119"/>
      <c r="GN182" s="119"/>
      <c r="GO182" s="119"/>
      <c r="GP182" s="119"/>
      <c r="GQ182" s="119"/>
      <c r="GR182" s="119"/>
      <c r="GS182" s="119"/>
      <c r="GT182" s="119"/>
    </row>
    <row r="183" spans="1:202" ht="13.5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119"/>
      <c r="AT183" s="119"/>
      <c r="AU183" s="119"/>
      <c r="AV183" s="119"/>
      <c r="AW183" s="119"/>
      <c r="AX183" s="119"/>
      <c r="AY183" s="119"/>
      <c r="AZ183" s="119"/>
      <c r="BA183" s="119"/>
      <c r="BB183" s="119"/>
      <c r="BC183" s="119"/>
      <c r="BD183" s="119"/>
      <c r="BE183" s="119"/>
      <c r="BF183" s="119"/>
      <c r="BG183" s="119"/>
      <c r="BH183" s="119"/>
      <c r="BI183" s="119"/>
      <c r="BJ183" s="119"/>
      <c r="BK183" s="119"/>
      <c r="BL183" s="119"/>
      <c r="BM183" s="119"/>
      <c r="BN183" s="119"/>
      <c r="BO183" s="119"/>
      <c r="BP183" s="119"/>
      <c r="BQ183" s="119"/>
      <c r="BR183" s="119"/>
      <c r="BS183" s="119"/>
      <c r="BT183" s="119"/>
      <c r="BU183" s="119"/>
      <c r="BV183" s="119"/>
      <c r="BW183" s="119"/>
      <c r="BX183" s="119"/>
      <c r="BY183" s="119"/>
      <c r="BZ183" s="119"/>
      <c r="CA183" s="119"/>
      <c r="CB183" s="119"/>
      <c r="CC183" s="119"/>
      <c r="CD183" s="119"/>
      <c r="CE183" s="119"/>
      <c r="CF183" s="119"/>
      <c r="CG183" s="119"/>
      <c r="CH183" s="119"/>
      <c r="CI183" s="119"/>
      <c r="CJ183" s="119"/>
      <c r="CK183" s="119"/>
      <c r="CL183" s="119"/>
      <c r="CM183" s="119"/>
      <c r="CN183" s="119"/>
      <c r="CO183" s="119"/>
      <c r="CP183" s="119"/>
      <c r="CQ183" s="119"/>
      <c r="CR183" s="119"/>
      <c r="CS183" s="119"/>
      <c r="CT183" s="119"/>
      <c r="CU183" s="119"/>
      <c r="CV183" s="119"/>
      <c r="CW183" s="119"/>
      <c r="CX183" s="119"/>
      <c r="CY183" s="119"/>
      <c r="CZ183" s="119"/>
      <c r="DA183" s="119"/>
      <c r="DB183" s="119"/>
      <c r="DC183" s="119"/>
      <c r="DD183" s="119"/>
      <c r="DE183" s="119"/>
      <c r="DF183" s="119"/>
      <c r="DG183" s="119"/>
      <c r="DH183" s="119"/>
      <c r="DI183" s="119"/>
      <c r="DJ183" s="119"/>
      <c r="DK183" s="119"/>
      <c r="DL183" s="119"/>
      <c r="DM183" s="119"/>
      <c r="DN183" s="119"/>
      <c r="DO183" s="119"/>
      <c r="DP183" s="119"/>
      <c r="DQ183" s="119"/>
      <c r="DR183" s="119"/>
      <c r="DS183" s="119"/>
      <c r="DT183" s="119"/>
      <c r="DU183" s="119"/>
      <c r="DV183" s="119"/>
      <c r="DW183" s="119"/>
      <c r="DX183" s="119"/>
      <c r="DY183" s="119"/>
      <c r="DZ183" s="119"/>
      <c r="EA183" s="119"/>
      <c r="EB183" s="119"/>
      <c r="EC183" s="119"/>
      <c r="ED183" s="119"/>
      <c r="EE183" s="119"/>
      <c r="EF183" s="119"/>
      <c r="EG183" s="119"/>
      <c r="EH183" s="119"/>
      <c r="EI183" s="119"/>
      <c r="EJ183" s="119"/>
      <c r="EK183" s="119"/>
      <c r="EL183" s="119"/>
      <c r="EM183" s="119"/>
      <c r="EN183" s="119"/>
      <c r="EO183" s="119"/>
      <c r="EP183" s="119"/>
      <c r="EQ183" s="119"/>
      <c r="ER183" s="119"/>
      <c r="ES183" s="119"/>
      <c r="ET183" s="119"/>
      <c r="EU183" s="119"/>
      <c r="EV183" s="119"/>
      <c r="EW183" s="119"/>
      <c r="EX183" s="119"/>
      <c r="EY183" s="119"/>
      <c r="EZ183" s="119"/>
      <c r="FA183" s="119"/>
      <c r="FB183" s="119"/>
      <c r="FC183" s="119"/>
      <c r="FD183" s="119"/>
      <c r="FE183" s="119"/>
      <c r="FF183" s="119"/>
      <c r="FG183" s="119"/>
      <c r="FH183" s="119"/>
      <c r="FI183" s="119"/>
      <c r="FJ183" s="119"/>
      <c r="FK183" s="119"/>
      <c r="FL183" s="119"/>
      <c r="FM183" s="119"/>
      <c r="FN183" s="119"/>
      <c r="FO183" s="119"/>
      <c r="FP183" s="119"/>
      <c r="FQ183" s="119"/>
      <c r="FR183" s="119"/>
      <c r="FS183" s="119"/>
      <c r="FT183" s="119"/>
      <c r="FU183" s="119"/>
      <c r="FV183" s="119"/>
      <c r="FW183" s="119"/>
      <c r="FX183" s="119"/>
      <c r="FY183" s="119"/>
      <c r="FZ183" s="119"/>
      <c r="GA183" s="119"/>
      <c r="GB183" s="119"/>
      <c r="GC183" s="119"/>
      <c r="GD183" s="119"/>
      <c r="GE183" s="119"/>
      <c r="GF183" s="119"/>
      <c r="GG183" s="119"/>
      <c r="GH183" s="119"/>
      <c r="GI183" s="119"/>
      <c r="GJ183" s="119"/>
      <c r="GK183" s="119"/>
      <c r="GL183" s="119"/>
      <c r="GM183" s="119"/>
      <c r="GN183" s="119"/>
      <c r="GO183" s="119"/>
      <c r="GP183" s="119"/>
      <c r="GQ183" s="119"/>
      <c r="GR183" s="119"/>
      <c r="GS183" s="119"/>
      <c r="GT183" s="119"/>
    </row>
    <row r="184" spans="1:202" ht="13.5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  <c r="AV184" s="119"/>
      <c r="AW184" s="119"/>
      <c r="AX184" s="119"/>
      <c r="AY184" s="119"/>
      <c r="AZ184" s="119"/>
      <c r="BA184" s="119"/>
      <c r="BB184" s="119"/>
      <c r="BC184" s="119"/>
      <c r="BD184" s="119"/>
      <c r="BE184" s="119"/>
      <c r="BF184" s="119"/>
      <c r="BG184" s="119"/>
      <c r="BH184" s="119"/>
      <c r="BI184" s="119"/>
      <c r="BJ184" s="119"/>
      <c r="BK184" s="119"/>
      <c r="BL184" s="119"/>
      <c r="BM184" s="119"/>
      <c r="BN184" s="119"/>
      <c r="BO184" s="119"/>
      <c r="BP184" s="119"/>
      <c r="BQ184" s="119"/>
      <c r="BR184" s="119"/>
      <c r="BS184" s="119"/>
      <c r="BT184" s="119"/>
      <c r="BU184" s="119"/>
      <c r="BV184" s="119"/>
      <c r="BW184" s="119"/>
      <c r="BX184" s="119"/>
      <c r="BY184" s="119"/>
      <c r="BZ184" s="119"/>
      <c r="CA184" s="119"/>
      <c r="CB184" s="119"/>
      <c r="CC184" s="119"/>
      <c r="CD184" s="119"/>
      <c r="CE184" s="119"/>
      <c r="CF184" s="119"/>
      <c r="CG184" s="119"/>
      <c r="CH184" s="119"/>
      <c r="CI184" s="119"/>
      <c r="CJ184" s="119"/>
      <c r="CK184" s="119"/>
      <c r="CL184" s="119"/>
      <c r="CM184" s="119"/>
      <c r="CN184" s="119"/>
      <c r="CO184" s="119"/>
      <c r="CP184" s="119"/>
      <c r="CQ184" s="119"/>
      <c r="CR184" s="119"/>
      <c r="CS184" s="119"/>
      <c r="CT184" s="119"/>
      <c r="CU184" s="119"/>
      <c r="CV184" s="119"/>
      <c r="CW184" s="119"/>
      <c r="CX184" s="119"/>
      <c r="CY184" s="119"/>
      <c r="CZ184" s="119"/>
      <c r="DA184" s="119"/>
      <c r="DB184" s="119"/>
      <c r="DC184" s="119"/>
      <c r="DD184" s="119"/>
      <c r="DE184" s="119"/>
      <c r="DF184" s="119"/>
      <c r="DG184" s="119"/>
      <c r="DH184" s="119"/>
      <c r="DI184" s="119"/>
      <c r="DJ184" s="119"/>
      <c r="DK184" s="119"/>
      <c r="DL184" s="119"/>
      <c r="DM184" s="119"/>
      <c r="DN184" s="119"/>
      <c r="DO184" s="119"/>
      <c r="DP184" s="119"/>
      <c r="DQ184" s="119"/>
      <c r="DR184" s="119"/>
      <c r="DS184" s="119"/>
      <c r="DT184" s="119"/>
      <c r="DU184" s="119"/>
      <c r="DV184" s="119"/>
      <c r="DW184" s="119"/>
      <c r="DX184" s="119"/>
      <c r="DY184" s="119"/>
      <c r="DZ184" s="119"/>
      <c r="EA184" s="119"/>
      <c r="EB184" s="119"/>
      <c r="EC184" s="119"/>
      <c r="ED184" s="119"/>
      <c r="EE184" s="119"/>
      <c r="EF184" s="119"/>
      <c r="EG184" s="119"/>
      <c r="EH184" s="119"/>
      <c r="EI184" s="119"/>
      <c r="EJ184" s="119"/>
      <c r="EK184" s="119"/>
      <c r="EL184" s="119"/>
      <c r="EM184" s="119"/>
      <c r="EN184" s="119"/>
      <c r="EO184" s="119"/>
      <c r="EP184" s="119"/>
      <c r="EQ184" s="119"/>
      <c r="ER184" s="119"/>
      <c r="ES184" s="119"/>
      <c r="ET184" s="119"/>
      <c r="EU184" s="119"/>
      <c r="EV184" s="119"/>
      <c r="EW184" s="119"/>
      <c r="EX184" s="119"/>
      <c r="EY184" s="119"/>
      <c r="EZ184" s="119"/>
      <c r="FA184" s="119"/>
      <c r="FB184" s="119"/>
      <c r="FC184" s="119"/>
      <c r="FD184" s="119"/>
      <c r="FE184" s="119"/>
      <c r="FF184" s="119"/>
      <c r="FG184" s="119"/>
      <c r="FH184" s="119"/>
      <c r="FI184" s="119"/>
      <c r="FJ184" s="119"/>
      <c r="FK184" s="119"/>
      <c r="FL184" s="119"/>
      <c r="FM184" s="119"/>
      <c r="FN184" s="119"/>
      <c r="FO184" s="119"/>
      <c r="FP184" s="119"/>
      <c r="FQ184" s="119"/>
      <c r="FR184" s="119"/>
      <c r="FS184" s="119"/>
      <c r="FT184" s="119"/>
      <c r="FU184" s="119"/>
      <c r="FV184" s="119"/>
      <c r="FW184" s="119"/>
      <c r="FX184" s="119"/>
      <c r="FY184" s="119"/>
      <c r="FZ184" s="119"/>
      <c r="GA184" s="119"/>
      <c r="GB184" s="119"/>
      <c r="GC184" s="119"/>
      <c r="GD184" s="119"/>
      <c r="GE184" s="119"/>
      <c r="GF184" s="119"/>
      <c r="GG184" s="119"/>
      <c r="GH184" s="119"/>
      <c r="GI184" s="119"/>
      <c r="GJ184" s="119"/>
      <c r="GK184" s="119"/>
      <c r="GL184" s="119"/>
      <c r="GM184" s="119"/>
      <c r="GN184" s="119"/>
      <c r="GO184" s="119"/>
      <c r="GP184" s="119"/>
      <c r="GQ184" s="119"/>
      <c r="GR184" s="119"/>
      <c r="GS184" s="119"/>
      <c r="GT184" s="119"/>
    </row>
    <row r="185" spans="1:202" ht="13.5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19"/>
      <c r="DE185" s="119"/>
      <c r="DF185" s="119"/>
      <c r="DG185" s="119"/>
      <c r="DH185" s="119"/>
      <c r="DI185" s="119"/>
      <c r="DJ185" s="119"/>
      <c r="DK185" s="119"/>
      <c r="DL185" s="119"/>
      <c r="DM185" s="119"/>
      <c r="DN185" s="119"/>
      <c r="DO185" s="119"/>
      <c r="DP185" s="119"/>
      <c r="DQ185" s="119"/>
      <c r="DR185" s="119"/>
      <c r="DS185" s="119"/>
      <c r="DT185" s="119"/>
      <c r="DU185" s="119"/>
      <c r="DV185" s="119"/>
      <c r="DW185" s="119"/>
      <c r="DX185" s="119"/>
      <c r="DY185" s="119"/>
      <c r="DZ185" s="119"/>
      <c r="EA185" s="119"/>
      <c r="EB185" s="119"/>
      <c r="EC185" s="119"/>
      <c r="ED185" s="119"/>
      <c r="EE185" s="119"/>
      <c r="EF185" s="119"/>
      <c r="EG185" s="119"/>
      <c r="EH185" s="119"/>
      <c r="EI185" s="119"/>
      <c r="EJ185" s="119"/>
      <c r="EK185" s="119"/>
      <c r="EL185" s="119"/>
      <c r="EM185" s="119"/>
      <c r="EN185" s="119"/>
      <c r="EO185" s="119"/>
      <c r="EP185" s="119"/>
      <c r="EQ185" s="119"/>
      <c r="ER185" s="119"/>
      <c r="ES185" s="119"/>
      <c r="ET185" s="119"/>
      <c r="EU185" s="119"/>
      <c r="EV185" s="119"/>
      <c r="EW185" s="119"/>
      <c r="EX185" s="119"/>
      <c r="EY185" s="119"/>
      <c r="EZ185" s="119"/>
      <c r="FA185" s="119"/>
      <c r="FB185" s="119"/>
      <c r="FC185" s="119"/>
      <c r="FD185" s="119"/>
      <c r="FE185" s="119"/>
      <c r="FF185" s="119"/>
      <c r="FG185" s="119"/>
      <c r="FH185" s="119"/>
      <c r="FI185" s="119"/>
      <c r="FJ185" s="119"/>
      <c r="FK185" s="119"/>
      <c r="FL185" s="119"/>
      <c r="FM185" s="119"/>
      <c r="FN185" s="119"/>
      <c r="FO185" s="119"/>
      <c r="FP185" s="119"/>
      <c r="FQ185" s="119"/>
      <c r="FR185" s="119"/>
      <c r="FS185" s="119"/>
      <c r="FT185" s="119"/>
      <c r="FU185" s="119"/>
      <c r="FV185" s="119"/>
      <c r="FW185" s="119"/>
      <c r="FX185" s="119"/>
      <c r="FY185" s="119"/>
      <c r="FZ185" s="119"/>
      <c r="GA185" s="119"/>
      <c r="GB185" s="119"/>
      <c r="GC185" s="119"/>
      <c r="GD185" s="119"/>
      <c r="GE185" s="119"/>
      <c r="GF185" s="119"/>
      <c r="GG185" s="119"/>
      <c r="GH185" s="119"/>
      <c r="GI185" s="119"/>
      <c r="GJ185" s="119"/>
      <c r="GK185" s="119"/>
      <c r="GL185" s="119"/>
      <c r="GM185" s="119"/>
      <c r="GN185" s="119"/>
      <c r="GO185" s="119"/>
      <c r="GP185" s="119"/>
      <c r="GQ185" s="119"/>
      <c r="GR185" s="119"/>
      <c r="GS185" s="119"/>
      <c r="GT185" s="119"/>
    </row>
    <row r="186" spans="1:202" ht="13.5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19"/>
      <c r="BD186" s="119"/>
      <c r="BE186" s="119"/>
      <c r="BF186" s="119"/>
      <c r="BG186" s="119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  <c r="BV186" s="119"/>
      <c r="BW186" s="119"/>
      <c r="BX186" s="119"/>
      <c r="BY186" s="119"/>
      <c r="BZ186" s="119"/>
      <c r="CA186" s="119"/>
      <c r="CB186" s="119"/>
      <c r="CC186" s="119"/>
      <c r="CD186" s="119"/>
      <c r="CE186" s="119"/>
      <c r="CF186" s="119"/>
      <c r="CG186" s="119"/>
      <c r="CH186" s="119"/>
      <c r="CI186" s="119"/>
      <c r="CJ186" s="119"/>
      <c r="CK186" s="119"/>
      <c r="CL186" s="119"/>
      <c r="CM186" s="119"/>
      <c r="CN186" s="119"/>
      <c r="CO186" s="119"/>
      <c r="CP186" s="119"/>
      <c r="CQ186" s="119"/>
      <c r="CR186" s="119"/>
      <c r="CS186" s="119"/>
      <c r="CT186" s="119"/>
      <c r="CU186" s="119"/>
      <c r="CV186" s="119"/>
      <c r="CW186" s="119"/>
      <c r="CX186" s="119"/>
      <c r="CY186" s="119"/>
      <c r="CZ186" s="119"/>
      <c r="DA186" s="119"/>
      <c r="DB186" s="119"/>
      <c r="DC186" s="119"/>
      <c r="DD186" s="119"/>
      <c r="DE186" s="119"/>
      <c r="DF186" s="119"/>
      <c r="DG186" s="119"/>
      <c r="DH186" s="119"/>
      <c r="DI186" s="119"/>
      <c r="DJ186" s="119"/>
      <c r="DK186" s="119"/>
      <c r="DL186" s="119"/>
      <c r="DM186" s="119"/>
      <c r="DN186" s="119"/>
      <c r="DO186" s="119"/>
      <c r="DP186" s="119"/>
      <c r="DQ186" s="119"/>
      <c r="DR186" s="119"/>
      <c r="DS186" s="119"/>
      <c r="DT186" s="119"/>
      <c r="DU186" s="119"/>
      <c r="DV186" s="119"/>
      <c r="DW186" s="119"/>
      <c r="DX186" s="119"/>
      <c r="DY186" s="119"/>
      <c r="DZ186" s="119"/>
      <c r="EA186" s="119"/>
      <c r="EB186" s="119"/>
      <c r="EC186" s="119"/>
      <c r="ED186" s="119"/>
      <c r="EE186" s="119"/>
      <c r="EF186" s="119"/>
      <c r="EG186" s="119"/>
      <c r="EH186" s="119"/>
      <c r="EI186" s="119"/>
      <c r="EJ186" s="119"/>
      <c r="EK186" s="119"/>
      <c r="EL186" s="119"/>
      <c r="EM186" s="119"/>
      <c r="EN186" s="119"/>
      <c r="EO186" s="119"/>
      <c r="EP186" s="119"/>
      <c r="EQ186" s="119"/>
      <c r="ER186" s="119"/>
      <c r="ES186" s="119"/>
      <c r="ET186" s="119"/>
      <c r="EU186" s="119"/>
      <c r="EV186" s="119"/>
      <c r="EW186" s="119"/>
      <c r="EX186" s="119"/>
      <c r="EY186" s="119"/>
      <c r="EZ186" s="119"/>
      <c r="FA186" s="119"/>
      <c r="FB186" s="119"/>
      <c r="FC186" s="119"/>
      <c r="FD186" s="119"/>
      <c r="FE186" s="119"/>
      <c r="FF186" s="119"/>
      <c r="FG186" s="119"/>
      <c r="FH186" s="119"/>
      <c r="FI186" s="119"/>
      <c r="FJ186" s="119"/>
      <c r="FK186" s="119"/>
      <c r="FL186" s="119"/>
      <c r="FM186" s="119"/>
      <c r="FN186" s="119"/>
      <c r="FO186" s="119"/>
      <c r="FP186" s="119"/>
      <c r="FQ186" s="119"/>
      <c r="FR186" s="119"/>
      <c r="FS186" s="119"/>
      <c r="FT186" s="119"/>
      <c r="FU186" s="119"/>
      <c r="FV186" s="119"/>
      <c r="FW186" s="119"/>
      <c r="FX186" s="119"/>
      <c r="FY186" s="119"/>
      <c r="FZ186" s="119"/>
      <c r="GA186" s="119"/>
      <c r="GB186" s="119"/>
      <c r="GC186" s="119"/>
      <c r="GD186" s="119"/>
      <c r="GE186" s="119"/>
      <c r="GF186" s="119"/>
      <c r="GG186" s="119"/>
      <c r="GH186" s="119"/>
      <c r="GI186" s="119"/>
      <c r="GJ186" s="119"/>
      <c r="GK186" s="119"/>
      <c r="GL186" s="119"/>
      <c r="GM186" s="119"/>
      <c r="GN186" s="119"/>
      <c r="GO186" s="119"/>
      <c r="GP186" s="119"/>
      <c r="GQ186" s="119"/>
      <c r="GR186" s="119"/>
      <c r="GS186" s="119"/>
      <c r="GT186" s="119"/>
    </row>
    <row r="187" spans="1:202" ht="13.5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119"/>
      <c r="AY187" s="119"/>
      <c r="AZ187" s="119"/>
      <c r="BA187" s="119"/>
      <c r="BB187" s="119"/>
      <c r="BC187" s="119"/>
      <c r="BD187" s="119"/>
      <c r="BE187" s="119"/>
      <c r="BF187" s="119"/>
      <c r="BG187" s="119"/>
      <c r="BH187" s="119"/>
      <c r="BI187" s="119"/>
      <c r="BJ187" s="119"/>
      <c r="BK187" s="119"/>
      <c r="BL187" s="119"/>
      <c r="BM187" s="119"/>
      <c r="BN187" s="119"/>
      <c r="BO187" s="119"/>
      <c r="BP187" s="119"/>
      <c r="BQ187" s="119"/>
      <c r="BR187" s="119"/>
      <c r="BS187" s="119"/>
      <c r="BT187" s="119"/>
      <c r="BU187" s="119"/>
      <c r="BV187" s="119"/>
      <c r="BW187" s="119"/>
      <c r="BX187" s="119"/>
      <c r="BY187" s="119"/>
      <c r="BZ187" s="119"/>
      <c r="CA187" s="119"/>
      <c r="CB187" s="119"/>
      <c r="CC187" s="119"/>
      <c r="CD187" s="119"/>
      <c r="CE187" s="119"/>
      <c r="CF187" s="119"/>
      <c r="CG187" s="119"/>
      <c r="CH187" s="119"/>
      <c r="CI187" s="119"/>
      <c r="CJ187" s="119"/>
      <c r="CK187" s="119"/>
      <c r="CL187" s="119"/>
      <c r="CM187" s="119"/>
      <c r="CN187" s="119"/>
      <c r="CO187" s="119"/>
      <c r="CP187" s="119"/>
      <c r="CQ187" s="119"/>
      <c r="CR187" s="119"/>
      <c r="CS187" s="119"/>
      <c r="CT187" s="119"/>
      <c r="CU187" s="119"/>
      <c r="CV187" s="119"/>
      <c r="CW187" s="119"/>
      <c r="CX187" s="119"/>
      <c r="CY187" s="119"/>
      <c r="CZ187" s="119"/>
      <c r="DA187" s="119"/>
      <c r="DB187" s="119"/>
      <c r="DC187" s="119"/>
      <c r="DD187" s="119"/>
      <c r="DE187" s="119"/>
      <c r="DF187" s="119"/>
      <c r="DG187" s="119"/>
      <c r="DH187" s="119"/>
      <c r="DI187" s="119"/>
      <c r="DJ187" s="119"/>
      <c r="DK187" s="119"/>
      <c r="DL187" s="119"/>
      <c r="DM187" s="119"/>
      <c r="DN187" s="119"/>
      <c r="DO187" s="119"/>
      <c r="DP187" s="119"/>
      <c r="DQ187" s="119"/>
      <c r="DR187" s="119"/>
      <c r="DS187" s="119"/>
      <c r="DT187" s="119"/>
      <c r="DU187" s="119"/>
      <c r="DV187" s="119"/>
      <c r="DW187" s="119"/>
      <c r="DX187" s="119"/>
      <c r="DY187" s="119"/>
      <c r="DZ187" s="119"/>
      <c r="EA187" s="119"/>
      <c r="EB187" s="119"/>
      <c r="EC187" s="119"/>
      <c r="ED187" s="119"/>
      <c r="EE187" s="119"/>
      <c r="EF187" s="119"/>
      <c r="EG187" s="119"/>
      <c r="EH187" s="119"/>
      <c r="EI187" s="119"/>
      <c r="EJ187" s="119"/>
      <c r="EK187" s="119"/>
      <c r="EL187" s="119"/>
      <c r="EM187" s="119"/>
      <c r="EN187" s="119"/>
      <c r="EO187" s="119"/>
      <c r="EP187" s="119"/>
      <c r="EQ187" s="119"/>
      <c r="ER187" s="119"/>
      <c r="ES187" s="119"/>
      <c r="ET187" s="119"/>
      <c r="EU187" s="119"/>
      <c r="EV187" s="119"/>
      <c r="EW187" s="119"/>
      <c r="EX187" s="119"/>
      <c r="EY187" s="119"/>
      <c r="EZ187" s="119"/>
      <c r="FA187" s="119"/>
      <c r="FB187" s="119"/>
      <c r="FC187" s="119"/>
      <c r="FD187" s="119"/>
      <c r="FE187" s="119"/>
      <c r="FF187" s="119"/>
      <c r="FG187" s="119"/>
      <c r="FH187" s="119"/>
      <c r="FI187" s="119"/>
      <c r="FJ187" s="119"/>
      <c r="FK187" s="119"/>
      <c r="FL187" s="119"/>
      <c r="FM187" s="119"/>
      <c r="FN187" s="119"/>
      <c r="FO187" s="119"/>
      <c r="FP187" s="119"/>
      <c r="FQ187" s="119"/>
      <c r="FR187" s="119"/>
      <c r="FS187" s="119"/>
      <c r="FT187" s="119"/>
      <c r="FU187" s="119"/>
      <c r="FV187" s="119"/>
      <c r="FW187" s="119"/>
      <c r="FX187" s="119"/>
      <c r="FY187" s="119"/>
      <c r="FZ187" s="119"/>
      <c r="GA187" s="119"/>
      <c r="GB187" s="119"/>
      <c r="GC187" s="119"/>
      <c r="GD187" s="119"/>
      <c r="GE187" s="119"/>
      <c r="GF187" s="119"/>
      <c r="GG187" s="119"/>
      <c r="GH187" s="119"/>
      <c r="GI187" s="119"/>
      <c r="GJ187" s="119"/>
      <c r="GK187" s="119"/>
      <c r="GL187" s="119"/>
      <c r="GM187" s="119"/>
      <c r="GN187" s="119"/>
      <c r="GO187" s="119"/>
      <c r="GP187" s="119"/>
      <c r="GQ187" s="119"/>
      <c r="GR187" s="119"/>
      <c r="GS187" s="119"/>
      <c r="GT187" s="119"/>
    </row>
    <row r="188" spans="1:202" ht="13.5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19"/>
      <c r="AZ188" s="119"/>
      <c r="BA188" s="119"/>
      <c r="BB188" s="119"/>
      <c r="BC188" s="119"/>
      <c r="BD188" s="119"/>
      <c r="BE188" s="119"/>
      <c r="BF188" s="119"/>
      <c r="BG188" s="119"/>
      <c r="BH188" s="119"/>
      <c r="BI188" s="119"/>
      <c r="BJ188" s="119"/>
      <c r="BK188" s="119"/>
      <c r="BL188" s="119"/>
      <c r="BM188" s="119"/>
      <c r="BN188" s="119"/>
      <c r="BO188" s="119"/>
      <c r="BP188" s="119"/>
      <c r="BQ188" s="119"/>
      <c r="BR188" s="119"/>
      <c r="BS188" s="119"/>
      <c r="BT188" s="119"/>
      <c r="BU188" s="119"/>
      <c r="BV188" s="119"/>
      <c r="BW188" s="119"/>
      <c r="BX188" s="119"/>
      <c r="BY188" s="119"/>
      <c r="BZ188" s="119"/>
      <c r="CA188" s="119"/>
      <c r="CB188" s="119"/>
      <c r="CC188" s="119"/>
      <c r="CD188" s="119"/>
      <c r="CE188" s="119"/>
      <c r="CF188" s="119"/>
      <c r="CG188" s="119"/>
      <c r="CH188" s="119"/>
      <c r="CI188" s="119"/>
      <c r="CJ188" s="119"/>
      <c r="CK188" s="119"/>
      <c r="CL188" s="119"/>
      <c r="CM188" s="119"/>
      <c r="CN188" s="119"/>
      <c r="CO188" s="119"/>
      <c r="CP188" s="119"/>
      <c r="CQ188" s="119"/>
      <c r="CR188" s="119"/>
      <c r="CS188" s="119"/>
      <c r="CT188" s="119"/>
      <c r="CU188" s="119"/>
      <c r="CV188" s="119"/>
      <c r="CW188" s="119"/>
      <c r="CX188" s="119"/>
      <c r="CY188" s="119"/>
      <c r="CZ188" s="119"/>
      <c r="DA188" s="119"/>
      <c r="DB188" s="119"/>
      <c r="DC188" s="119"/>
      <c r="DD188" s="119"/>
      <c r="DE188" s="119"/>
      <c r="DF188" s="119"/>
      <c r="DG188" s="119"/>
      <c r="DH188" s="119"/>
      <c r="DI188" s="119"/>
      <c r="DJ188" s="119"/>
      <c r="DK188" s="119"/>
      <c r="DL188" s="119"/>
      <c r="DM188" s="119"/>
      <c r="DN188" s="119"/>
      <c r="DO188" s="119"/>
      <c r="DP188" s="119"/>
      <c r="DQ188" s="119"/>
      <c r="DR188" s="119"/>
      <c r="DS188" s="119"/>
      <c r="DT188" s="119"/>
      <c r="DU188" s="119"/>
      <c r="DV188" s="119"/>
      <c r="DW188" s="119"/>
      <c r="DX188" s="119"/>
      <c r="DY188" s="119"/>
      <c r="DZ188" s="119"/>
      <c r="EA188" s="119"/>
      <c r="EB188" s="119"/>
      <c r="EC188" s="119"/>
      <c r="ED188" s="119"/>
      <c r="EE188" s="119"/>
      <c r="EF188" s="119"/>
      <c r="EG188" s="119"/>
      <c r="EH188" s="119"/>
      <c r="EI188" s="119"/>
      <c r="EJ188" s="119"/>
      <c r="EK188" s="119"/>
      <c r="EL188" s="119"/>
      <c r="EM188" s="119"/>
      <c r="EN188" s="119"/>
      <c r="EO188" s="119"/>
      <c r="EP188" s="119"/>
      <c r="EQ188" s="119"/>
      <c r="ER188" s="119"/>
      <c r="ES188" s="119"/>
      <c r="ET188" s="119"/>
      <c r="EU188" s="119"/>
      <c r="EV188" s="119"/>
      <c r="EW188" s="119"/>
      <c r="EX188" s="119"/>
      <c r="EY188" s="119"/>
      <c r="EZ188" s="119"/>
      <c r="FA188" s="119"/>
      <c r="FB188" s="119"/>
      <c r="FC188" s="119"/>
      <c r="FD188" s="119"/>
      <c r="FE188" s="119"/>
      <c r="FF188" s="119"/>
      <c r="FG188" s="119"/>
      <c r="FH188" s="119"/>
      <c r="FI188" s="119"/>
      <c r="FJ188" s="119"/>
      <c r="FK188" s="119"/>
      <c r="FL188" s="119"/>
      <c r="FM188" s="119"/>
      <c r="FN188" s="119"/>
      <c r="FO188" s="119"/>
      <c r="FP188" s="119"/>
      <c r="FQ188" s="119"/>
      <c r="FR188" s="119"/>
      <c r="FS188" s="119"/>
      <c r="FT188" s="119"/>
      <c r="FU188" s="119"/>
      <c r="FV188" s="119"/>
      <c r="FW188" s="119"/>
      <c r="FX188" s="119"/>
      <c r="FY188" s="119"/>
      <c r="FZ188" s="119"/>
      <c r="GA188" s="119"/>
      <c r="GB188" s="119"/>
      <c r="GC188" s="119"/>
      <c r="GD188" s="119"/>
      <c r="GE188" s="119"/>
      <c r="GF188" s="119"/>
      <c r="GG188" s="119"/>
      <c r="GH188" s="119"/>
      <c r="GI188" s="119"/>
      <c r="GJ188" s="119"/>
      <c r="GK188" s="119"/>
      <c r="GL188" s="119"/>
      <c r="GM188" s="119"/>
      <c r="GN188" s="119"/>
      <c r="GO188" s="119"/>
      <c r="GP188" s="119"/>
      <c r="GQ188" s="119"/>
      <c r="GR188" s="119"/>
      <c r="GS188" s="119"/>
      <c r="GT188" s="119"/>
    </row>
    <row r="189" spans="1:202" ht="13.5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  <c r="AV189" s="119"/>
      <c r="AW189" s="119"/>
      <c r="AX189" s="119"/>
      <c r="AY189" s="119"/>
      <c r="AZ189" s="119"/>
      <c r="BA189" s="119"/>
      <c r="BB189" s="119"/>
      <c r="BC189" s="119"/>
      <c r="BD189" s="119"/>
      <c r="BE189" s="119"/>
      <c r="BF189" s="119"/>
      <c r="BG189" s="119"/>
      <c r="BH189" s="119"/>
      <c r="BI189" s="119"/>
      <c r="BJ189" s="119"/>
      <c r="BK189" s="119"/>
      <c r="BL189" s="119"/>
      <c r="BM189" s="119"/>
      <c r="BN189" s="119"/>
      <c r="BO189" s="119"/>
      <c r="BP189" s="119"/>
      <c r="BQ189" s="119"/>
      <c r="BR189" s="119"/>
      <c r="BS189" s="119"/>
      <c r="BT189" s="119"/>
      <c r="BU189" s="119"/>
      <c r="BV189" s="119"/>
      <c r="BW189" s="119"/>
      <c r="BX189" s="119"/>
      <c r="BY189" s="119"/>
      <c r="BZ189" s="119"/>
      <c r="CA189" s="119"/>
      <c r="CB189" s="119"/>
      <c r="CC189" s="119"/>
      <c r="CD189" s="119"/>
      <c r="CE189" s="119"/>
      <c r="CF189" s="119"/>
      <c r="CG189" s="119"/>
      <c r="CH189" s="119"/>
      <c r="CI189" s="119"/>
      <c r="CJ189" s="119"/>
      <c r="CK189" s="119"/>
      <c r="CL189" s="119"/>
      <c r="CM189" s="119"/>
      <c r="CN189" s="119"/>
      <c r="CO189" s="119"/>
      <c r="CP189" s="119"/>
      <c r="CQ189" s="119"/>
      <c r="CR189" s="119"/>
      <c r="CS189" s="119"/>
      <c r="CT189" s="119"/>
      <c r="CU189" s="119"/>
      <c r="CV189" s="119"/>
      <c r="CW189" s="119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119"/>
      <c r="DQ189" s="119"/>
      <c r="DR189" s="119"/>
      <c r="DS189" s="119"/>
      <c r="DT189" s="119"/>
      <c r="DU189" s="119"/>
      <c r="DV189" s="119"/>
      <c r="DW189" s="119"/>
      <c r="DX189" s="119"/>
      <c r="DY189" s="119"/>
      <c r="DZ189" s="119"/>
      <c r="EA189" s="119"/>
      <c r="EB189" s="119"/>
      <c r="EC189" s="119"/>
      <c r="ED189" s="119"/>
      <c r="EE189" s="119"/>
      <c r="EF189" s="119"/>
      <c r="EG189" s="119"/>
      <c r="EH189" s="119"/>
      <c r="EI189" s="119"/>
      <c r="EJ189" s="119"/>
      <c r="EK189" s="119"/>
      <c r="EL189" s="119"/>
      <c r="EM189" s="119"/>
      <c r="EN189" s="119"/>
      <c r="EO189" s="119"/>
      <c r="EP189" s="119"/>
      <c r="EQ189" s="119"/>
      <c r="ER189" s="119"/>
      <c r="ES189" s="119"/>
      <c r="ET189" s="119"/>
      <c r="EU189" s="119"/>
      <c r="EV189" s="119"/>
      <c r="EW189" s="119"/>
      <c r="EX189" s="119"/>
      <c r="EY189" s="119"/>
      <c r="EZ189" s="119"/>
      <c r="FA189" s="119"/>
      <c r="FB189" s="119"/>
      <c r="FC189" s="119"/>
      <c r="FD189" s="119"/>
      <c r="FE189" s="119"/>
      <c r="FF189" s="119"/>
      <c r="FG189" s="119"/>
      <c r="FH189" s="119"/>
      <c r="FI189" s="119"/>
      <c r="FJ189" s="119"/>
      <c r="FK189" s="119"/>
      <c r="FL189" s="119"/>
      <c r="FM189" s="119"/>
      <c r="FN189" s="119"/>
      <c r="FO189" s="119"/>
      <c r="FP189" s="119"/>
      <c r="FQ189" s="119"/>
      <c r="FR189" s="119"/>
      <c r="FS189" s="119"/>
      <c r="FT189" s="119"/>
      <c r="FU189" s="119"/>
      <c r="FV189" s="119"/>
      <c r="FW189" s="119"/>
      <c r="FX189" s="119"/>
      <c r="FY189" s="119"/>
      <c r="FZ189" s="119"/>
      <c r="GA189" s="119"/>
      <c r="GB189" s="119"/>
      <c r="GC189" s="119"/>
      <c r="GD189" s="119"/>
      <c r="GE189" s="119"/>
      <c r="GF189" s="119"/>
      <c r="GG189" s="119"/>
      <c r="GH189" s="119"/>
      <c r="GI189" s="119"/>
      <c r="GJ189" s="119"/>
      <c r="GK189" s="119"/>
      <c r="GL189" s="119"/>
      <c r="GM189" s="119"/>
      <c r="GN189" s="119"/>
      <c r="GO189" s="119"/>
      <c r="GP189" s="119"/>
      <c r="GQ189" s="119"/>
      <c r="GR189" s="119"/>
      <c r="GS189" s="119"/>
      <c r="GT189" s="119"/>
    </row>
    <row r="190" spans="1:202" ht="13.5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119"/>
      <c r="AT190" s="119"/>
      <c r="AU190" s="119"/>
      <c r="AV190" s="119"/>
      <c r="AW190" s="119"/>
      <c r="AX190" s="119"/>
      <c r="AY190" s="119"/>
      <c r="AZ190" s="119"/>
      <c r="BA190" s="119"/>
      <c r="BB190" s="119"/>
      <c r="BC190" s="119"/>
      <c r="BD190" s="119"/>
      <c r="BE190" s="119"/>
      <c r="BF190" s="119"/>
      <c r="BG190" s="119"/>
      <c r="BH190" s="119"/>
      <c r="BI190" s="119"/>
      <c r="BJ190" s="119"/>
      <c r="BK190" s="119"/>
      <c r="BL190" s="119"/>
      <c r="BM190" s="119"/>
      <c r="BN190" s="119"/>
      <c r="BO190" s="119"/>
      <c r="BP190" s="119"/>
      <c r="BQ190" s="119"/>
      <c r="BR190" s="119"/>
      <c r="BS190" s="119"/>
      <c r="BT190" s="119"/>
      <c r="BU190" s="119"/>
      <c r="BV190" s="119"/>
      <c r="BW190" s="119"/>
      <c r="BX190" s="119"/>
      <c r="BY190" s="119"/>
      <c r="BZ190" s="119"/>
      <c r="CA190" s="119"/>
      <c r="CB190" s="119"/>
      <c r="CC190" s="119"/>
      <c r="CD190" s="119"/>
      <c r="CE190" s="119"/>
      <c r="CF190" s="119"/>
      <c r="CG190" s="119"/>
      <c r="CH190" s="119"/>
      <c r="CI190" s="119"/>
      <c r="CJ190" s="119"/>
      <c r="CK190" s="119"/>
      <c r="CL190" s="119"/>
      <c r="CM190" s="119"/>
      <c r="CN190" s="119"/>
      <c r="CO190" s="119"/>
      <c r="CP190" s="119"/>
      <c r="CQ190" s="119"/>
      <c r="CR190" s="119"/>
      <c r="CS190" s="119"/>
      <c r="CT190" s="119"/>
      <c r="CU190" s="119"/>
      <c r="CV190" s="119"/>
      <c r="CW190" s="119"/>
      <c r="CX190" s="119"/>
      <c r="CY190" s="119"/>
      <c r="CZ190" s="119"/>
      <c r="DA190" s="119"/>
      <c r="DB190" s="119"/>
      <c r="DC190" s="119"/>
      <c r="DD190" s="119"/>
      <c r="DE190" s="119"/>
      <c r="DF190" s="119"/>
      <c r="DG190" s="119"/>
      <c r="DH190" s="119"/>
      <c r="DI190" s="119"/>
      <c r="DJ190" s="119"/>
      <c r="DK190" s="119"/>
      <c r="DL190" s="119"/>
      <c r="DM190" s="119"/>
      <c r="DN190" s="119"/>
      <c r="DO190" s="119"/>
      <c r="DP190" s="119"/>
      <c r="DQ190" s="119"/>
      <c r="DR190" s="119"/>
      <c r="DS190" s="119"/>
      <c r="DT190" s="119"/>
      <c r="DU190" s="119"/>
      <c r="DV190" s="119"/>
      <c r="DW190" s="119"/>
      <c r="DX190" s="119"/>
      <c r="DY190" s="119"/>
      <c r="DZ190" s="119"/>
      <c r="EA190" s="119"/>
      <c r="EB190" s="119"/>
      <c r="EC190" s="119"/>
      <c r="ED190" s="119"/>
      <c r="EE190" s="119"/>
      <c r="EF190" s="119"/>
      <c r="EG190" s="119"/>
      <c r="EH190" s="119"/>
      <c r="EI190" s="119"/>
      <c r="EJ190" s="119"/>
      <c r="EK190" s="119"/>
      <c r="EL190" s="119"/>
      <c r="EM190" s="119"/>
      <c r="EN190" s="119"/>
      <c r="EO190" s="119"/>
      <c r="EP190" s="119"/>
      <c r="EQ190" s="119"/>
      <c r="ER190" s="119"/>
      <c r="ES190" s="119"/>
      <c r="ET190" s="119"/>
      <c r="EU190" s="119"/>
      <c r="EV190" s="119"/>
      <c r="EW190" s="119"/>
      <c r="EX190" s="119"/>
      <c r="EY190" s="119"/>
      <c r="EZ190" s="119"/>
      <c r="FA190" s="119"/>
      <c r="FB190" s="119"/>
      <c r="FC190" s="119"/>
      <c r="FD190" s="119"/>
      <c r="FE190" s="119"/>
      <c r="FF190" s="119"/>
      <c r="FG190" s="119"/>
      <c r="FH190" s="119"/>
      <c r="FI190" s="119"/>
      <c r="FJ190" s="119"/>
      <c r="FK190" s="119"/>
      <c r="FL190" s="119"/>
      <c r="FM190" s="119"/>
      <c r="FN190" s="119"/>
      <c r="FO190" s="119"/>
      <c r="FP190" s="119"/>
      <c r="FQ190" s="119"/>
      <c r="FR190" s="119"/>
      <c r="FS190" s="119"/>
      <c r="FT190" s="119"/>
      <c r="FU190" s="119"/>
      <c r="FV190" s="119"/>
      <c r="FW190" s="119"/>
      <c r="FX190" s="119"/>
      <c r="FY190" s="119"/>
      <c r="FZ190" s="119"/>
      <c r="GA190" s="119"/>
      <c r="GB190" s="119"/>
      <c r="GC190" s="119"/>
      <c r="GD190" s="119"/>
      <c r="GE190" s="119"/>
      <c r="GF190" s="119"/>
      <c r="GG190" s="119"/>
      <c r="GH190" s="119"/>
      <c r="GI190" s="119"/>
      <c r="GJ190" s="119"/>
      <c r="GK190" s="119"/>
      <c r="GL190" s="119"/>
      <c r="GM190" s="119"/>
      <c r="GN190" s="119"/>
      <c r="GO190" s="119"/>
      <c r="GP190" s="119"/>
      <c r="GQ190" s="119"/>
      <c r="GR190" s="119"/>
      <c r="GS190" s="119"/>
      <c r="GT190" s="119"/>
    </row>
    <row r="191" spans="1:202" ht="13.5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19"/>
      <c r="AZ191" s="119"/>
      <c r="BA191" s="119"/>
      <c r="BB191" s="119"/>
      <c r="BC191" s="119"/>
      <c r="BD191" s="119"/>
      <c r="BE191" s="119"/>
      <c r="BF191" s="119"/>
      <c r="BG191" s="119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19"/>
      <c r="BR191" s="119"/>
      <c r="BS191" s="119"/>
      <c r="BT191" s="119"/>
      <c r="BU191" s="119"/>
      <c r="BV191" s="119"/>
      <c r="BW191" s="119"/>
      <c r="BX191" s="119"/>
      <c r="BY191" s="119"/>
      <c r="BZ191" s="119"/>
      <c r="CA191" s="119"/>
      <c r="CB191" s="119"/>
      <c r="CC191" s="119"/>
      <c r="CD191" s="119"/>
      <c r="CE191" s="119"/>
      <c r="CF191" s="119"/>
      <c r="CG191" s="119"/>
      <c r="CH191" s="119"/>
      <c r="CI191" s="119"/>
      <c r="CJ191" s="119"/>
      <c r="CK191" s="119"/>
      <c r="CL191" s="119"/>
      <c r="CM191" s="119"/>
      <c r="CN191" s="119"/>
      <c r="CO191" s="119"/>
      <c r="CP191" s="119"/>
      <c r="CQ191" s="119"/>
      <c r="CR191" s="119"/>
      <c r="CS191" s="119"/>
      <c r="CT191" s="119"/>
      <c r="CU191" s="119"/>
      <c r="CV191" s="119"/>
      <c r="CW191" s="119"/>
      <c r="CX191" s="119"/>
      <c r="CY191" s="119"/>
      <c r="CZ191" s="119"/>
      <c r="DA191" s="119"/>
      <c r="DB191" s="119"/>
      <c r="DC191" s="119"/>
      <c r="DD191" s="119"/>
      <c r="DE191" s="119"/>
      <c r="DF191" s="119"/>
      <c r="DG191" s="119"/>
      <c r="DH191" s="119"/>
      <c r="DI191" s="119"/>
      <c r="DJ191" s="119"/>
      <c r="DK191" s="119"/>
      <c r="DL191" s="119"/>
      <c r="DM191" s="119"/>
      <c r="DN191" s="119"/>
      <c r="DO191" s="119"/>
      <c r="DP191" s="119"/>
      <c r="DQ191" s="119"/>
      <c r="DR191" s="119"/>
      <c r="DS191" s="119"/>
      <c r="DT191" s="119"/>
      <c r="DU191" s="119"/>
      <c r="DV191" s="119"/>
      <c r="DW191" s="119"/>
      <c r="DX191" s="119"/>
      <c r="DY191" s="119"/>
      <c r="DZ191" s="119"/>
      <c r="EA191" s="119"/>
      <c r="EB191" s="119"/>
      <c r="EC191" s="119"/>
      <c r="ED191" s="119"/>
      <c r="EE191" s="119"/>
      <c r="EF191" s="119"/>
      <c r="EG191" s="119"/>
      <c r="EH191" s="119"/>
      <c r="EI191" s="119"/>
      <c r="EJ191" s="119"/>
      <c r="EK191" s="119"/>
      <c r="EL191" s="119"/>
      <c r="EM191" s="119"/>
      <c r="EN191" s="119"/>
      <c r="EO191" s="119"/>
      <c r="EP191" s="119"/>
      <c r="EQ191" s="119"/>
      <c r="ER191" s="119"/>
      <c r="ES191" s="119"/>
      <c r="ET191" s="119"/>
      <c r="EU191" s="119"/>
      <c r="EV191" s="119"/>
      <c r="EW191" s="119"/>
      <c r="EX191" s="119"/>
      <c r="EY191" s="119"/>
      <c r="EZ191" s="119"/>
      <c r="FA191" s="119"/>
      <c r="FB191" s="119"/>
      <c r="FC191" s="119"/>
      <c r="FD191" s="119"/>
      <c r="FE191" s="119"/>
      <c r="FF191" s="119"/>
      <c r="FG191" s="119"/>
      <c r="FH191" s="119"/>
      <c r="FI191" s="119"/>
      <c r="FJ191" s="119"/>
      <c r="FK191" s="119"/>
      <c r="FL191" s="119"/>
      <c r="FM191" s="119"/>
      <c r="FN191" s="119"/>
      <c r="FO191" s="119"/>
      <c r="FP191" s="119"/>
      <c r="FQ191" s="119"/>
      <c r="FR191" s="119"/>
      <c r="FS191" s="119"/>
      <c r="FT191" s="119"/>
      <c r="FU191" s="119"/>
      <c r="FV191" s="119"/>
      <c r="FW191" s="119"/>
      <c r="FX191" s="119"/>
      <c r="FY191" s="119"/>
      <c r="FZ191" s="119"/>
      <c r="GA191" s="119"/>
      <c r="GB191" s="119"/>
      <c r="GC191" s="119"/>
      <c r="GD191" s="119"/>
      <c r="GE191" s="119"/>
      <c r="GF191" s="119"/>
      <c r="GG191" s="119"/>
      <c r="GH191" s="119"/>
      <c r="GI191" s="119"/>
      <c r="GJ191" s="119"/>
      <c r="GK191" s="119"/>
      <c r="GL191" s="119"/>
      <c r="GM191" s="119"/>
      <c r="GN191" s="119"/>
      <c r="GO191" s="119"/>
      <c r="GP191" s="119"/>
      <c r="GQ191" s="119"/>
      <c r="GR191" s="119"/>
      <c r="GS191" s="119"/>
      <c r="GT191" s="119"/>
    </row>
    <row r="192" spans="1:202" ht="13.5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119"/>
      <c r="AT192" s="119"/>
      <c r="AU192" s="119"/>
      <c r="AV192" s="119"/>
      <c r="AW192" s="119"/>
      <c r="AX192" s="119"/>
      <c r="AY192" s="119"/>
      <c r="AZ192" s="119"/>
      <c r="BA192" s="119"/>
      <c r="BB192" s="119"/>
      <c r="BC192" s="119"/>
      <c r="BD192" s="119"/>
      <c r="BE192" s="119"/>
      <c r="BF192" s="119"/>
      <c r="BG192" s="119"/>
      <c r="BH192" s="119"/>
      <c r="BI192" s="119"/>
      <c r="BJ192" s="119"/>
      <c r="BK192" s="119"/>
      <c r="BL192" s="119"/>
      <c r="BM192" s="119"/>
      <c r="BN192" s="119"/>
      <c r="BO192" s="119"/>
      <c r="BP192" s="119"/>
      <c r="BQ192" s="119"/>
      <c r="BR192" s="119"/>
      <c r="BS192" s="119"/>
      <c r="BT192" s="119"/>
      <c r="BU192" s="119"/>
      <c r="BV192" s="119"/>
      <c r="BW192" s="119"/>
      <c r="BX192" s="119"/>
      <c r="BY192" s="119"/>
      <c r="BZ192" s="119"/>
      <c r="CA192" s="119"/>
      <c r="CB192" s="119"/>
      <c r="CC192" s="119"/>
      <c r="CD192" s="119"/>
      <c r="CE192" s="119"/>
      <c r="CF192" s="119"/>
      <c r="CG192" s="119"/>
      <c r="CH192" s="119"/>
      <c r="CI192" s="119"/>
      <c r="CJ192" s="119"/>
      <c r="CK192" s="119"/>
      <c r="CL192" s="119"/>
      <c r="CM192" s="119"/>
      <c r="CN192" s="119"/>
      <c r="CO192" s="119"/>
      <c r="CP192" s="119"/>
      <c r="CQ192" s="119"/>
      <c r="CR192" s="119"/>
      <c r="CS192" s="119"/>
      <c r="CT192" s="119"/>
      <c r="CU192" s="119"/>
      <c r="CV192" s="119"/>
      <c r="CW192" s="119"/>
      <c r="CX192" s="119"/>
      <c r="CY192" s="119"/>
      <c r="CZ192" s="119"/>
      <c r="DA192" s="119"/>
      <c r="DB192" s="119"/>
      <c r="DC192" s="119"/>
      <c r="DD192" s="119"/>
      <c r="DE192" s="119"/>
      <c r="DF192" s="119"/>
      <c r="DG192" s="119"/>
      <c r="DH192" s="119"/>
      <c r="DI192" s="119"/>
      <c r="DJ192" s="119"/>
      <c r="DK192" s="119"/>
      <c r="DL192" s="119"/>
      <c r="DM192" s="119"/>
      <c r="DN192" s="119"/>
      <c r="DO192" s="119"/>
      <c r="DP192" s="119"/>
      <c r="DQ192" s="119"/>
      <c r="DR192" s="119"/>
      <c r="DS192" s="119"/>
      <c r="DT192" s="119"/>
      <c r="DU192" s="119"/>
      <c r="DV192" s="119"/>
      <c r="DW192" s="119"/>
      <c r="DX192" s="119"/>
      <c r="DY192" s="119"/>
      <c r="DZ192" s="119"/>
      <c r="EA192" s="119"/>
      <c r="EB192" s="119"/>
      <c r="EC192" s="119"/>
      <c r="ED192" s="119"/>
      <c r="EE192" s="119"/>
      <c r="EF192" s="119"/>
      <c r="EG192" s="119"/>
      <c r="EH192" s="119"/>
      <c r="EI192" s="119"/>
      <c r="EJ192" s="119"/>
      <c r="EK192" s="119"/>
      <c r="EL192" s="119"/>
      <c r="EM192" s="119"/>
      <c r="EN192" s="119"/>
      <c r="EO192" s="119"/>
      <c r="EP192" s="119"/>
      <c r="EQ192" s="119"/>
      <c r="ER192" s="119"/>
      <c r="ES192" s="119"/>
      <c r="ET192" s="119"/>
      <c r="EU192" s="119"/>
      <c r="EV192" s="119"/>
      <c r="EW192" s="119"/>
      <c r="EX192" s="119"/>
      <c r="EY192" s="119"/>
      <c r="EZ192" s="119"/>
      <c r="FA192" s="119"/>
      <c r="FB192" s="119"/>
      <c r="FC192" s="119"/>
      <c r="FD192" s="119"/>
      <c r="FE192" s="119"/>
      <c r="FF192" s="119"/>
      <c r="FG192" s="119"/>
      <c r="FH192" s="119"/>
      <c r="FI192" s="119"/>
      <c r="FJ192" s="119"/>
      <c r="FK192" s="119"/>
      <c r="FL192" s="119"/>
      <c r="FM192" s="119"/>
      <c r="FN192" s="119"/>
      <c r="FO192" s="119"/>
      <c r="FP192" s="119"/>
      <c r="FQ192" s="119"/>
      <c r="FR192" s="119"/>
      <c r="FS192" s="119"/>
      <c r="FT192" s="119"/>
      <c r="FU192" s="119"/>
      <c r="FV192" s="119"/>
      <c r="FW192" s="119"/>
      <c r="FX192" s="119"/>
      <c r="FY192" s="119"/>
      <c r="FZ192" s="119"/>
      <c r="GA192" s="119"/>
      <c r="GB192" s="119"/>
      <c r="GC192" s="119"/>
      <c r="GD192" s="119"/>
      <c r="GE192" s="119"/>
      <c r="GF192" s="119"/>
      <c r="GG192" s="119"/>
      <c r="GH192" s="119"/>
      <c r="GI192" s="119"/>
      <c r="GJ192" s="119"/>
      <c r="GK192" s="119"/>
      <c r="GL192" s="119"/>
      <c r="GM192" s="119"/>
      <c r="GN192" s="119"/>
      <c r="GO192" s="119"/>
      <c r="GP192" s="119"/>
      <c r="GQ192" s="119"/>
      <c r="GR192" s="119"/>
      <c r="GS192" s="119"/>
      <c r="GT192" s="119"/>
    </row>
    <row r="193" spans="1:202" ht="13.5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119"/>
      <c r="AT193" s="119"/>
      <c r="AU193" s="119"/>
      <c r="AV193" s="119"/>
      <c r="AW193" s="119"/>
      <c r="AX193" s="119"/>
      <c r="AY193" s="119"/>
      <c r="AZ193" s="119"/>
      <c r="BA193" s="119"/>
      <c r="BB193" s="119"/>
      <c r="BC193" s="119"/>
      <c r="BD193" s="119"/>
      <c r="BE193" s="119"/>
      <c r="BF193" s="119"/>
      <c r="BG193" s="119"/>
      <c r="BH193" s="119"/>
      <c r="BI193" s="119"/>
      <c r="BJ193" s="119"/>
      <c r="BK193" s="119"/>
      <c r="BL193" s="119"/>
      <c r="BM193" s="119"/>
      <c r="BN193" s="119"/>
      <c r="BO193" s="119"/>
      <c r="BP193" s="119"/>
      <c r="BQ193" s="119"/>
      <c r="BR193" s="119"/>
      <c r="BS193" s="119"/>
      <c r="BT193" s="119"/>
      <c r="BU193" s="119"/>
      <c r="BV193" s="119"/>
      <c r="BW193" s="119"/>
      <c r="BX193" s="119"/>
      <c r="BY193" s="119"/>
      <c r="BZ193" s="119"/>
      <c r="CA193" s="119"/>
      <c r="CB193" s="119"/>
      <c r="CC193" s="119"/>
      <c r="CD193" s="119"/>
      <c r="CE193" s="119"/>
      <c r="CF193" s="119"/>
      <c r="CG193" s="119"/>
      <c r="CH193" s="119"/>
      <c r="CI193" s="119"/>
      <c r="CJ193" s="119"/>
      <c r="CK193" s="119"/>
      <c r="CL193" s="119"/>
      <c r="CM193" s="119"/>
      <c r="CN193" s="119"/>
      <c r="CO193" s="119"/>
      <c r="CP193" s="119"/>
      <c r="CQ193" s="119"/>
      <c r="CR193" s="119"/>
      <c r="CS193" s="119"/>
      <c r="CT193" s="119"/>
      <c r="CU193" s="119"/>
      <c r="CV193" s="119"/>
      <c r="CW193" s="119"/>
      <c r="CX193" s="119"/>
      <c r="CY193" s="119"/>
      <c r="CZ193" s="119"/>
      <c r="DA193" s="119"/>
      <c r="DB193" s="119"/>
      <c r="DC193" s="119"/>
      <c r="DD193" s="119"/>
      <c r="DE193" s="119"/>
      <c r="DF193" s="119"/>
      <c r="DG193" s="119"/>
      <c r="DH193" s="119"/>
      <c r="DI193" s="119"/>
      <c r="DJ193" s="119"/>
      <c r="DK193" s="119"/>
      <c r="DL193" s="119"/>
      <c r="DM193" s="119"/>
      <c r="DN193" s="119"/>
      <c r="DO193" s="119"/>
      <c r="DP193" s="119"/>
      <c r="DQ193" s="119"/>
      <c r="DR193" s="119"/>
      <c r="DS193" s="119"/>
      <c r="DT193" s="119"/>
      <c r="DU193" s="119"/>
      <c r="DV193" s="119"/>
      <c r="DW193" s="119"/>
      <c r="DX193" s="119"/>
      <c r="DY193" s="119"/>
      <c r="DZ193" s="119"/>
      <c r="EA193" s="119"/>
      <c r="EB193" s="119"/>
      <c r="EC193" s="119"/>
      <c r="ED193" s="119"/>
      <c r="EE193" s="119"/>
      <c r="EF193" s="119"/>
      <c r="EG193" s="119"/>
      <c r="EH193" s="119"/>
      <c r="EI193" s="119"/>
      <c r="EJ193" s="119"/>
      <c r="EK193" s="119"/>
      <c r="EL193" s="119"/>
      <c r="EM193" s="119"/>
      <c r="EN193" s="119"/>
      <c r="EO193" s="119"/>
      <c r="EP193" s="119"/>
      <c r="EQ193" s="119"/>
      <c r="ER193" s="119"/>
      <c r="ES193" s="119"/>
      <c r="ET193" s="119"/>
      <c r="EU193" s="119"/>
      <c r="EV193" s="119"/>
      <c r="EW193" s="119"/>
      <c r="EX193" s="119"/>
      <c r="EY193" s="119"/>
      <c r="EZ193" s="119"/>
      <c r="FA193" s="119"/>
      <c r="FB193" s="119"/>
      <c r="FC193" s="119"/>
      <c r="FD193" s="119"/>
      <c r="FE193" s="119"/>
      <c r="FF193" s="119"/>
      <c r="FG193" s="119"/>
      <c r="FH193" s="119"/>
      <c r="FI193" s="119"/>
      <c r="FJ193" s="119"/>
      <c r="FK193" s="119"/>
      <c r="FL193" s="119"/>
      <c r="FM193" s="119"/>
      <c r="FN193" s="119"/>
      <c r="FO193" s="119"/>
      <c r="FP193" s="119"/>
      <c r="FQ193" s="119"/>
      <c r="FR193" s="119"/>
      <c r="FS193" s="119"/>
      <c r="FT193" s="119"/>
      <c r="FU193" s="119"/>
      <c r="FV193" s="119"/>
      <c r="FW193" s="119"/>
      <c r="FX193" s="119"/>
      <c r="FY193" s="119"/>
      <c r="FZ193" s="119"/>
      <c r="GA193" s="119"/>
      <c r="GB193" s="119"/>
      <c r="GC193" s="119"/>
      <c r="GD193" s="119"/>
      <c r="GE193" s="119"/>
      <c r="GF193" s="119"/>
      <c r="GG193" s="119"/>
      <c r="GH193" s="119"/>
      <c r="GI193" s="119"/>
      <c r="GJ193" s="119"/>
      <c r="GK193" s="119"/>
      <c r="GL193" s="119"/>
      <c r="GM193" s="119"/>
      <c r="GN193" s="119"/>
      <c r="GO193" s="119"/>
      <c r="GP193" s="119"/>
      <c r="GQ193" s="119"/>
      <c r="GR193" s="119"/>
      <c r="GS193" s="119"/>
      <c r="GT193" s="119"/>
    </row>
    <row r="194" spans="1:202" ht="13.5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19"/>
      <c r="AZ194" s="119"/>
      <c r="BA194" s="119"/>
      <c r="BB194" s="119"/>
      <c r="BC194" s="119"/>
      <c r="BD194" s="119"/>
      <c r="BE194" s="119"/>
      <c r="BF194" s="119"/>
      <c r="BG194" s="119"/>
      <c r="BH194" s="119"/>
      <c r="BI194" s="119"/>
      <c r="BJ194" s="119"/>
      <c r="BK194" s="119"/>
      <c r="BL194" s="119"/>
      <c r="BM194" s="119"/>
      <c r="BN194" s="119"/>
      <c r="BO194" s="119"/>
      <c r="BP194" s="119"/>
      <c r="BQ194" s="119"/>
      <c r="BR194" s="119"/>
      <c r="BS194" s="119"/>
      <c r="BT194" s="119"/>
      <c r="BU194" s="119"/>
      <c r="BV194" s="119"/>
      <c r="BW194" s="119"/>
      <c r="BX194" s="119"/>
      <c r="BY194" s="119"/>
      <c r="BZ194" s="119"/>
      <c r="CA194" s="119"/>
      <c r="CB194" s="119"/>
      <c r="CC194" s="119"/>
      <c r="CD194" s="119"/>
      <c r="CE194" s="119"/>
      <c r="CF194" s="119"/>
      <c r="CG194" s="119"/>
      <c r="CH194" s="119"/>
      <c r="CI194" s="119"/>
      <c r="CJ194" s="119"/>
      <c r="CK194" s="119"/>
      <c r="CL194" s="119"/>
      <c r="CM194" s="119"/>
      <c r="CN194" s="119"/>
      <c r="CO194" s="119"/>
      <c r="CP194" s="119"/>
      <c r="CQ194" s="119"/>
      <c r="CR194" s="119"/>
      <c r="CS194" s="119"/>
      <c r="CT194" s="119"/>
      <c r="CU194" s="119"/>
      <c r="CV194" s="119"/>
      <c r="CW194" s="119"/>
      <c r="CX194" s="119"/>
      <c r="CY194" s="119"/>
      <c r="CZ194" s="119"/>
      <c r="DA194" s="119"/>
      <c r="DB194" s="119"/>
      <c r="DC194" s="119"/>
      <c r="DD194" s="119"/>
      <c r="DE194" s="119"/>
      <c r="DF194" s="119"/>
      <c r="DG194" s="119"/>
      <c r="DH194" s="119"/>
      <c r="DI194" s="119"/>
      <c r="DJ194" s="119"/>
      <c r="DK194" s="119"/>
      <c r="DL194" s="119"/>
      <c r="DM194" s="119"/>
      <c r="DN194" s="119"/>
      <c r="DO194" s="119"/>
      <c r="DP194" s="119"/>
      <c r="DQ194" s="119"/>
      <c r="DR194" s="119"/>
      <c r="DS194" s="119"/>
      <c r="DT194" s="119"/>
      <c r="DU194" s="119"/>
      <c r="DV194" s="119"/>
      <c r="DW194" s="119"/>
      <c r="DX194" s="119"/>
      <c r="DY194" s="119"/>
      <c r="DZ194" s="119"/>
      <c r="EA194" s="119"/>
      <c r="EB194" s="119"/>
      <c r="EC194" s="119"/>
      <c r="ED194" s="119"/>
      <c r="EE194" s="119"/>
      <c r="EF194" s="119"/>
      <c r="EG194" s="119"/>
      <c r="EH194" s="119"/>
      <c r="EI194" s="119"/>
      <c r="EJ194" s="119"/>
      <c r="EK194" s="119"/>
      <c r="EL194" s="119"/>
      <c r="EM194" s="119"/>
      <c r="EN194" s="119"/>
      <c r="EO194" s="119"/>
      <c r="EP194" s="119"/>
      <c r="EQ194" s="119"/>
      <c r="ER194" s="119"/>
      <c r="ES194" s="119"/>
      <c r="ET194" s="119"/>
      <c r="EU194" s="119"/>
      <c r="EV194" s="119"/>
      <c r="EW194" s="119"/>
      <c r="EX194" s="119"/>
      <c r="EY194" s="119"/>
      <c r="EZ194" s="119"/>
      <c r="FA194" s="119"/>
      <c r="FB194" s="119"/>
      <c r="FC194" s="119"/>
      <c r="FD194" s="119"/>
      <c r="FE194" s="119"/>
      <c r="FF194" s="119"/>
      <c r="FG194" s="119"/>
      <c r="FH194" s="119"/>
      <c r="FI194" s="119"/>
      <c r="FJ194" s="119"/>
      <c r="FK194" s="119"/>
      <c r="FL194" s="119"/>
      <c r="FM194" s="119"/>
      <c r="FN194" s="119"/>
      <c r="FO194" s="119"/>
      <c r="FP194" s="119"/>
      <c r="FQ194" s="119"/>
      <c r="FR194" s="119"/>
      <c r="FS194" s="119"/>
      <c r="FT194" s="119"/>
      <c r="FU194" s="119"/>
      <c r="FV194" s="119"/>
      <c r="FW194" s="119"/>
      <c r="FX194" s="119"/>
      <c r="FY194" s="119"/>
      <c r="FZ194" s="119"/>
      <c r="GA194" s="119"/>
      <c r="GB194" s="119"/>
      <c r="GC194" s="119"/>
      <c r="GD194" s="119"/>
      <c r="GE194" s="119"/>
      <c r="GF194" s="119"/>
      <c r="GG194" s="119"/>
      <c r="GH194" s="119"/>
      <c r="GI194" s="119"/>
      <c r="GJ194" s="119"/>
      <c r="GK194" s="119"/>
      <c r="GL194" s="119"/>
      <c r="GM194" s="119"/>
      <c r="GN194" s="119"/>
      <c r="GO194" s="119"/>
      <c r="GP194" s="119"/>
      <c r="GQ194" s="119"/>
      <c r="GR194" s="119"/>
      <c r="GS194" s="119"/>
      <c r="GT194" s="119"/>
    </row>
    <row r="195" spans="1:202" ht="13.5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119"/>
      <c r="AT195" s="119"/>
      <c r="AU195" s="119"/>
      <c r="AV195" s="119"/>
      <c r="AW195" s="119"/>
      <c r="AX195" s="119"/>
      <c r="AY195" s="119"/>
      <c r="AZ195" s="119"/>
      <c r="BA195" s="119"/>
      <c r="BB195" s="119"/>
      <c r="BC195" s="119"/>
      <c r="BD195" s="119"/>
      <c r="BE195" s="119"/>
      <c r="BF195" s="119"/>
      <c r="BG195" s="119"/>
      <c r="BH195" s="119"/>
      <c r="BI195" s="119"/>
      <c r="BJ195" s="119"/>
      <c r="BK195" s="119"/>
      <c r="BL195" s="119"/>
      <c r="BM195" s="119"/>
      <c r="BN195" s="119"/>
      <c r="BO195" s="119"/>
      <c r="BP195" s="119"/>
      <c r="BQ195" s="119"/>
      <c r="BR195" s="119"/>
      <c r="BS195" s="119"/>
      <c r="BT195" s="119"/>
      <c r="BU195" s="119"/>
      <c r="BV195" s="119"/>
      <c r="BW195" s="119"/>
      <c r="BX195" s="119"/>
      <c r="BY195" s="119"/>
      <c r="BZ195" s="119"/>
      <c r="CA195" s="119"/>
      <c r="CB195" s="119"/>
      <c r="CC195" s="119"/>
      <c r="CD195" s="119"/>
      <c r="CE195" s="119"/>
      <c r="CF195" s="119"/>
      <c r="CG195" s="119"/>
      <c r="CH195" s="119"/>
      <c r="CI195" s="119"/>
      <c r="CJ195" s="119"/>
      <c r="CK195" s="119"/>
      <c r="CL195" s="119"/>
      <c r="CM195" s="119"/>
      <c r="CN195" s="119"/>
      <c r="CO195" s="119"/>
      <c r="CP195" s="119"/>
      <c r="CQ195" s="119"/>
      <c r="CR195" s="119"/>
      <c r="CS195" s="119"/>
      <c r="CT195" s="119"/>
      <c r="CU195" s="119"/>
      <c r="CV195" s="119"/>
      <c r="CW195" s="119"/>
      <c r="CX195" s="119"/>
      <c r="CY195" s="119"/>
      <c r="CZ195" s="119"/>
      <c r="DA195" s="119"/>
      <c r="DB195" s="119"/>
      <c r="DC195" s="119"/>
      <c r="DD195" s="119"/>
      <c r="DE195" s="119"/>
      <c r="DF195" s="119"/>
      <c r="DG195" s="119"/>
      <c r="DH195" s="119"/>
      <c r="DI195" s="119"/>
      <c r="DJ195" s="119"/>
      <c r="DK195" s="119"/>
      <c r="DL195" s="119"/>
      <c r="DM195" s="119"/>
      <c r="DN195" s="119"/>
      <c r="DO195" s="119"/>
      <c r="DP195" s="119"/>
      <c r="DQ195" s="119"/>
      <c r="DR195" s="119"/>
      <c r="DS195" s="119"/>
      <c r="DT195" s="119"/>
      <c r="DU195" s="119"/>
      <c r="DV195" s="119"/>
      <c r="DW195" s="119"/>
      <c r="DX195" s="119"/>
      <c r="DY195" s="119"/>
      <c r="DZ195" s="119"/>
      <c r="EA195" s="119"/>
      <c r="EB195" s="119"/>
      <c r="EC195" s="119"/>
      <c r="ED195" s="119"/>
      <c r="EE195" s="119"/>
      <c r="EF195" s="119"/>
      <c r="EG195" s="119"/>
      <c r="EH195" s="119"/>
      <c r="EI195" s="119"/>
      <c r="EJ195" s="119"/>
      <c r="EK195" s="119"/>
      <c r="EL195" s="119"/>
      <c r="EM195" s="119"/>
      <c r="EN195" s="119"/>
      <c r="EO195" s="119"/>
      <c r="EP195" s="119"/>
      <c r="EQ195" s="119"/>
      <c r="ER195" s="119"/>
      <c r="ES195" s="119"/>
      <c r="ET195" s="119"/>
      <c r="EU195" s="119"/>
      <c r="EV195" s="119"/>
      <c r="EW195" s="119"/>
      <c r="EX195" s="119"/>
      <c r="EY195" s="119"/>
      <c r="EZ195" s="119"/>
      <c r="FA195" s="119"/>
      <c r="FB195" s="119"/>
      <c r="FC195" s="119"/>
      <c r="FD195" s="119"/>
      <c r="FE195" s="119"/>
      <c r="FF195" s="119"/>
      <c r="FG195" s="119"/>
      <c r="FH195" s="119"/>
      <c r="FI195" s="119"/>
      <c r="FJ195" s="119"/>
      <c r="FK195" s="119"/>
      <c r="FL195" s="119"/>
      <c r="FM195" s="119"/>
      <c r="FN195" s="119"/>
      <c r="FO195" s="119"/>
      <c r="FP195" s="119"/>
      <c r="FQ195" s="119"/>
      <c r="FR195" s="119"/>
      <c r="FS195" s="119"/>
      <c r="FT195" s="119"/>
      <c r="FU195" s="119"/>
      <c r="FV195" s="119"/>
      <c r="FW195" s="119"/>
      <c r="FX195" s="119"/>
      <c r="FY195" s="119"/>
      <c r="FZ195" s="119"/>
      <c r="GA195" s="119"/>
      <c r="GB195" s="119"/>
      <c r="GC195" s="119"/>
      <c r="GD195" s="119"/>
      <c r="GE195" s="119"/>
      <c r="GF195" s="119"/>
      <c r="GG195" s="119"/>
      <c r="GH195" s="119"/>
      <c r="GI195" s="119"/>
      <c r="GJ195" s="119"/>
      <c r="GK195" s="119"/>
      <c r="GL195" s="119"/>
      <c r="GM195" s="119"/>
      <c r="GN195" s="119"/>
      <c r="GO195" s="119"/>
      <c r="GP195" s="119"/>
      <c r="GQ195" s="119"/>
      <c r="GR195" s="119"/>
      <c r="GS195" s="119"/>
      <c r="GT195" s="119"/>
    </row>
    <row r="196" spans="1:202" ht="13.5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  <c r="AU196" s="119"/>
      <c r="AV196" s="119"/>
      <c r="AW196" s="119"/>
      <c r="AX196" s="119"/>
      <c r="AY196" s="119"/>
      <c r="AZ196" s="119"/>
      <c r="BA196" s="119"/>
      <c r="BB196" s="119"/>
      <c r="BC196" s="119"/>
      <c r="BD196" s="119"/>
      <c r="BE196" s="119"/>
      <c r="BF196" s="119"/>
      <c r="BG196" s="119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  <c r="BR196" s="119"/>
      <c r="BS196" s="119"/>
      <c r="BT196" s="119"/>
      <c r="BU196" s="119"/>
      <c r="BV196" s="119"/>
      <c r="BW196" s="119"/>
      <c r="BX196" s="119"/>
      <c r="BY196" s="119"/>
      <c r="BZ196" s="119"/>
      <c r="CA196" s="119"/>
      <c r="CB196" s="119"/>
      <c r="CC196" s="119"/>
      <c r="CD196" s="119"/>
      <c r="CE196" s="119"/>
      <c r="CF196" s="119"/>
      <c r="CG196" s="119"/>
      <c r="CH196" s="119"/>
      <c r="CI196" s="119"/>
      <c r="CJ196" s="119"/>
      <c r="CK196" s="119"/>
      <c r="CL196" s="119"/>
      <c r="CM196" s="119"/>
      <c r="CN196" s="119"/>
      <c r="CO196" s="119"/>
      <c r="CP196" s="119"/>
      <c r="CQ196" s="119"/>
      <c r="CR196" s="119"/>
      <c r="CS196" s="119"/>
      <c r="CT196" s="119"/>
      <c r="CU196" s="119"/>
      <c r="CV196" s="119"/>
      <c r="CW196" s="119"/>
      <c r="CX196" s="119"/>
      <c r="CY196" s="119"/>
      <c r="CZ196" s="119"/>
      <c r="DA196" s="119"/>
      <c r="DB196" s="119"/>
      <c r="DC196" s="119"/>
      <c r="DD196" s="119"/>
      <c r="DE196" s="119"/>
      <c r="DF196" s="119"/>
      <c r="DG196" s="119"/>
      <c r="DH196" s="119"/>
      <c r="DI196" s="119"/>
      <c r="DJ196" s="119"/>
      <c r="DK196" s="119"/>
      <c r="DL196" s="119"/>
      <c r="DM196" s="119"/>
      <c r="DN196" s="119"/>
      <c r="DO196" s="119"/>
      <c r="DP196" s="119"/>
      <c r="DQ196" s="119"/>
      <c r="DR196" s="119"/>
      <c r="DS196" s="119"/>
      <c r="DT196" s="119"/>
      <c r="DU196" s="119"/>
      <c r="DV196" s="119"/>
      <c r="DW196" s="119"/>
      <c r="DX196" s="119"/>
      <c r="DY196" s="119"/>
      <c r="DZ196" s="119"/>
      <c r="EA196" s="119"/>
      <c r="EB196" s="119"/>
      <c r="EC196" s="119"/>
      <c r="ED196" s="119"/>
      <c r="EE196" s="119"/>
      <c r="EF196" s="119"/>
      <c r="EG196" s="119"/>
      <c r="EH196" s="119"/>
      <c r="EI196" s="119"/>
      <c r="EJ196" s="119"/>
      <c r="EK196" s="119"/>
      <c r="EL196" s="119"/>
      <c r="EM196" s="119"/>
      <c r="EN196" s="119"/>
      <c r="EO196" s="119"/>
      <c r="EP196" s="119"/>
      <c r="EQ196" s="119"/>
      <c r="ER196" s="119"/>
      <c r="ES196" s="119"/>
      <c r="ET196" s="119"/>
      <c r="EU196" s="119"/>
      <c r="EV196" s="119"/>
      <c r="EW196" s="119"/>
      <c r="EX196" s="119"/>
      <c r="EY196" s="119"/>
      <c r="EZ196" s="119"/>
      <c r="FA196" s="119"/>
      <c r="FB196" s="119"/>
      <c r="FC196" s="119"/>
      <c r="FD196" s="119"/>
      <c r="FE196" s="119"/>
      <c r="FF196" s="119"/>
      <c r="FG196" s="119"/>
      <c r="FH196" s="119"/>
      <c r="FI196" s="119"/>
      <c r="FJ196" s="119"/>
      <c r="FK196" s="119"/>
      <c r="FL196" s="119"/>
      <c r="FM196" s="119"/>
      <c r="FN196" s="119"/>
      <c r="FO196" s="119"/>
      <c r="FP196" s="119"/>
      <c r="FQ196" s="119"/>
      <c r="FR196" s="119"/>
      <c r="FS196" s="119"/>
      <c r="FT196" s="119"/>
      <c r="FU196" s="119"/>
      <c r="FV196" s="119"/>
      <c r="FW196" s="119"/>
      <c r="FX196" s="119"/>
      <c r="FY196" s="119"/>
      <c r="FZ196" s="119"/>
      <c r="GA196" s="119"/>
      <c r="GB196" s="119"/>
      <c r="GC196" s="119"/>
      <c r="GD196" s="119"/>
      <c r="GE196" s="119"/>
      <c r="GF196" s="119"/>
      <c r="GG196" s="119"/>
      <c r="GH196" s="119"/>
      <c r="GI196" s="119"/>
      <c r="GJ196" s="119"/>
      <c r="GK196" s="119"/>
      <c r="GL196" s="119"/>
      <c r="GM196" s="119"/>
      <c r="GN196" s="119"/>
      <c r="GO196" s="119"/>
      <c r="GP196" s="119"/>
      <c r="GQ196" s="119"/>
      <c r="GR196" s="119"/>
      <c r="GS196" s="119"/>
      <c r="GT196" s="119"/>
    </row>
    <row r="197" spans="1:202" ht="13.5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119"/>
      <c r="AT197" s="119"/>
      <c r="AU197" s="119"/>
      <c r="AV197" s="119"/>
      <c r="AW197" s="119"/>
      <c r="AX197" s="119"/>
      <c r="AY197" s="119"/>
      <c r="AZ197" s="119"/>
      <c r="BA197" s="119"/>
      <c r="BB197" s="119"/>
      <c r="BC197" s="119"/>
      <c r="BD197" s="119"/>
      <c r="BE197" s="119"/>
      <c r="BF197" s="119"/>
      <c r="BG197" s="119"/>
      <c r="BH197" s="119"/>
      <c r="BI197" s="119"/>
      <c r="BJ197" s="119"/>
      <c r="BK197" s="119"/>
      <c r="BL197" s="119"/>
      <c r="BM197" s="119"/>
      <c r="BN197" s="119"/>
      <c r="BO197" s="119"/>
      <c r="BP197" s="119"/>
      <c r="BQ197" s="119"/>
      <c r="BR197" s="119"/>
      <c r="BS197" s="119"/>
      <c r="BT197" s="119"/>
      <c r="BU197" s="119"/>
      <c r="BV197" s="119"/>
      <c r="BW197" s="119"/>
      <c r="BX197" s="119"/>
      <c r="BY197" s="119"/>
      <c r="BZ197" s="119"/>
      <c r="CA197" s="119"/>
      <c r="CB197" s="119"/>
      <c r="CC197" s="119"/>
      <c r="CD197" s="119"/>
      <c r="CE197" s="119"/>
      <c r="CF197" s="119"/>
      <c r="CG197" s="119"/>
      <c r="CH197" s="119"/>
      <c r="CI197" s="119"/>
      <c r="CJ197" s="119"/>
      <c r="CK197" s="119"/>
      <c r="CL197" s="119"/>
      <c r="CM197" s="119"/>
      <c r="CN197" s="119"/>
      <c r="CO197" s="119"/>
      <c r="CP197" s="119"/>
      <c r="CQ197" s="119"/>
      <c r="CR197" s="119"/>
      <c r="CS197" s="119"/>
      <c r="CT197" s="119"/>
      <c r="CU197" s="119"/>
      <c r="CV197" s="119"/>
      <c r="CW197" s="119"/>
      <c r="CX197" s="119"/>
      <c r="CY197" s="119"/>
      <c r="CZ197" s="119"/>
      <c r="DA197" s="119"/>
      <c r="DB197" s="119"/>
      <c r="DC197" s="119"/>
      <c r="DD197" s="119"/>
      <c r="DE197" s="119"/>
      <c r="DF197" s="119"/>
      <c r="DG197" s="119"/>
      <c r="DH197" s="119"/>
      <c r="DI197" s="119"/>
      <c r="DJ197" s="119"/>
      <c r="DK197" s="119"/>
      <c r="DL197" s="119"/>
      <c r="DM197" s="119"/>
      <c r="DN197" s="119"/>
      <c r="DO197" s="119"/>
      <c r="DP197" s="119"/>
      <c r="DQ197" s="119"/>
      <c r="DR197" s="119"/>
      <c r="DS197" s="119"/>
      <c r="DT197" s="119"/>
      <c r="DU197" s="119"/>
      <c r="DV197" s="119"/>
      <c r="DW197" s="119"/>
      <c r="DX197" s="119"/>
      <c r="DY197" s="119"/>
      <c r="DZ197" s="119"/>
      <c r="EA197" s="119"/>
      <c r="EB197" s="119"/>
      <c r="EC197" s="119"/>
      <c r="ED197" s="119"/>
      <c r="EE197" s="119"/>
      <c r="EF197" s="119"/>
      <c r="EG197" s="119"/>
      <c r="EH197" s="119"/>
      <c r="EI197" s="119"/>
      <c r="EJ197" s="119"/>
      <c r="EK197" s="119"/>
      <c r="EL197" s="119"/>
      <c r="EM197" s="119"/>
      <c r="EN197" s="119"/>
      <c r="EO197" s="119"/>
      <c r="EP197" s="119"/>
      <c r="EQ197" s="119"/>
      <c r="ER197" s="119"/>
      <c r="ES197" s="119"/>
      <c r="ET197" s="119"/>
      <c r="EU197" s="119"/>
      <c r="EV197" s="119"/>
      <c r="EW197" s="119"/>
      <c r="EX197" s="119"/>
      <c r="EY197" s="119"/>
      <c r="EZ197" s="119"/>
      <c r="FA197" s="119"/>
      <c r="FB197" s="119"/>
      <c r="FC197" s="119"/>
      <c r="FD197" s="119"/>
      <c r="FE197" s="119"/>
      <c r="FF197" s="119"/>
      <c r="FG197" s="119"/>
      <c r="FH197" s="119"/>
      <c r="FI197" s="119"/>
      <c r="FJ197" s="119"/>
      <c r="FK197" s="119"/>
      <c r="FL197" s="119"/>
      <c r="FM197" s="119"/>
      <c r="FN197" s="119"/>
      <c r="FO197" s="119"/>
      <c r="FP197" s="119"/>
      <c r="FQ197" s="119"/>
      <c r="FR197" s="119"/>
      <c r="FS197" s="119"/>
      <c r="FT197" s="119"/>
      <c r="FU197" s="119"/>
      <c r="FV197" s="119"/>
      <c r="FW197" s="119"/>
      <c r="FX197" s="119"/>
      <c r="FY197" s="119"/>
      <c r="FZ197" s="119"/>
      <c r="GA197" s="119"/>
      <c r="GB197" s="119"/>
      <c r="GC197" s="119"/>
      <c r="GD197" s="119"/>
      <c r="GE197" s="119"/>
      <c r="GF197" s="119"/>
      <c r="GG197" s="119"/>
      <c r="GH197" s="119"/>
      <c r="GI197" s="119"/>
      <c r="GJ197" s="119"/>
      <c r="GK197" s="119"/>
      <c r="GL197" s="119"/>
      <c r="GM197" s="119"/>
      <c r="GN197" s="119"/>
      <c r="GO197" s="119"/>
      <c r="GP197" s="119"/>
      <c r="GQ197" s="119"/>
      <c r="GR197" s="119"/>
      <c r="GS197" s="119"/>
      <c r="GT197" s="119"/>
    </row>
    <row r="198" spans="1:202" ht="13.5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119"/>
      <c r="AT198" s="119"/>
      <c r="AU198" s="119"/>
      <c r="AV198" s="119"/>
      <c r="AW198" s="119"/>
      <c r="AX198" s="119"/>
      <c r="AY198" s="119"/>
      <c r="AZ198" s="119"/>
      <c r="BA198" s="119"/>
      <c r="BB198" s="119"/>
      <c r="BC198" s="119"/>
      <c r="BD198" s="119"/>
      <c r="BE198" s="119"/>
      <c r="BF198" s="119"/>
      <c r="BG198" s="119"/>
      <c r="BH198" s="119"/>
      <c r="BI198" s="119"/>
      <c r="BJ198" s="119"/>
      <c r="BK198" s="119"/>
      <c r="BL198" s="119"/>
      <c r="BM198" s="119"/>
      <c r="BN198" s="119"/>
      <c r="BO198" s="119"/>
      <c r="BP198" s="119"/>
      <c r="BQ198" s="119"/>
      <c r="BR198" s="119"/>
      <c r="BS198" s="119"/>
      <c r="BT198" s="119"/>
      <c r="BU198" s="119"/>
      <c r="BV198" s="119"/>
      <c r="BW198" s="119"/>
      <c r="BX198" s="119"/>
      <c r="BY198" s="119"/>
      <c r="BZ198" s="119"/>
      <c r="CA198" s="119"/>
      <c r="CB198" s="119"/>
      <c r="CC198" s="119"/>
      <c r="CD198" s="119"/>
      <c r="CE198" s="119"/>
      <c r="CF198" s="119"/>
      <c r="CG198" s="119"/>
      <c r="CH198" s="119"/>
      <c r="CI198" s="119"/>
      <c r="CJ198" s="119"/>
      <c r="CK198" s="119"/>
      <c r="CL198" s="119"/>
      <c r="CM198" s="119"/>
      <c r="CN198" s="119"/>
      <c r="CO198" s="119"/>
      <c r="CP198" s="119"/>
      <c r="CQ198" s="119"/>
      <c r="CR198" s="119"/>
      <c r="CS198" s="119"/>
      <c r="CT198" s="119"/>
      <c r="CU198" s="119"/>
      <c r="CV198" s="119"/>
      <c r="CW198" s="119"/>
      <c r="CX198" s="119"/>
      <c r="CY198" s="119"/>
      <c r="CZ198" s="119"/>
      <c r="DA198" s="119"/>
      <c r="DB198" s="119"/>
      <c r="DC198" s="119"/>
      <c r="DD198" s="119"/>
      <c r="DE198" s="119"/>
      <c r="DF198" s="119"/>
      <c r="DG198" s="119"/>
      <c r="DH198" s="119"/>
      <c r="DI198" s="119"/>
      <c r="DJ198" s="119"/>
      <c r="DK198" s="119"/>
      <c r="DL198" s="119"/>
      <c r="DM198" s="119"/>
      <c r="DN198" s="119"/>
      <c r="DO198" s="119"/>
      <c r="DP198" s="119"/>
      <c r="DQ198" s="119"/>
      <c r="DR198" s="119"/>
      <c r="DS198" s="119"/>
      <c r="DT198" s="119"/>
      <c r="DU198" s="119"/>
      <c r="DV198" s="119"/>
      <c r="DW198" s="119"/>
      <c r="DX198" s="119"/>
      <c r="DY198" s="119"/>
      <c r="DZ198" s="119"/>
      <c r="EA198" s="119"/>
      <c r="EB198" s="119"/>
      <c r="EC198" s="119"/>
      <c r="ED198" s="119"/>
      <c r="EE198" s="119"/>
      <c r="EF198" s="119"/>
      <c r="EG198" s="119"/>
      <c r="EH198" s="119"/>
      <c r="EI198" s="119"/>
      <c r="EJ198" s="119"/>
      <c r="EK198" s="119"/>
      <c r="EL198" s="119"/>
      <c r="EM198" s="119"/>
      <c r="EN198" s="119"/>
      <c r="EO198" s="119"/>
      <c r="EP198" s="119"/>
      <c r="EQ198" s="119"/>
      <c r="ER198" s="119"/>
      <c r="ES198" s="119"/>
      <c r="ET198" s="119"/>
      <c r="EU198" s="119"/>
      <c r="EV198" s="119"/>
      <c r="EW198" s="119"/>
      <c r="EX198" s="119"/>
      <c r="EY198" s="119"/>
      <c r="EZ198" s="119"/>
      <c r="FA198" s="119"/>
      <c r="FB198" s="119"/>
      <c r="FC198" s="119"/>
      <c r="FD198" s="119"/>
      <c r="FE198" s="119"/>
      <c r="FF198" s="119"/>
      <c r="FG198" s="119"/>
      <c r="FH198" s="119"/>
      <c r="FI198" s="119"/>
      <c r="FJ198" s="119"/>
      <c r="FK198" s="119"/>
      <c r="FL198" s="119"/>
      <c r="FM198" s="119"/>
      <c r="FN198" s="119"/>
      <c r="FO198" s="119"/>
      <c r="FP198" s="119"/>
      <c r="FQ198" s="119"/>
      <c r="FR198" s="119"/>
      <c r="FS198" s="119"/>
      <c r="FT198" s="119"/>
      <c r="FU198" s="119"/>
      <c r="FV198" s="119"/>
      <c r="FW198" s="119"/>
      <c r="FX198" s="119"/>
      <c r="FY198" s="119"/>
      <c r="FZ198" s="119"/>
      <c r="GA198" s="119"/>
      <c r="GB198" s="119"/>
      <c r="GC198" s="119"/>
      <c r="GD198" s="119"/>
      <c r="GE198" s="119"/>
      <c r="GF198" s="119"/>
      <c r="GG198" s="119"/>
      <c r="GH198" s="119"/>
      <c r="GI198" s="119"/>
      <c r="GJ198" s="119"/>
      <c r="GK198" s="119"/>
      <c r="GL198" s="119"/>
      <c r="GM198" s="119"/>
      <c r="GN198" s="119"/>
      <c r="GO198" s="119"/>
      <c r="GP198" s="119"/>
      <c r="GQ198" s="119"/>
      <c r="GR198" s="119"/>
      <c r="GS198" s="119"/>
      <c r="GT198" s="119"/>
    </row>
    <row r="199" spans="1:202" ht="13.5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119"/>
      <c r="AT199" s="119"/>
      <c r="AU199" s="119"/>
      <c r="AV199" s="119"/>
      <c r="AW199" s="119"/>
      <c r="AX199" s="119"/>
      <c r="AY199" s="119"/>
      <c r="AZ199" s="119"/>
      <c r="BA199" s="119"/>
      <c r="BB199" s="119"/>
      <c r="BC199" s="119"/>
      <c r="BD199" s="119"/>
      <c r="BE199" s="119"/>
      <c r="BF199" s="119"/>
      <c r="BG199" s="119"/>
      <c r="BH199" s="119"/>
      <c r="BI199" s="119"/>
      <c r="BJ199" s="119"/>
      <c r="BK199" s="119"/>
      <c r="BL199" s="119"/>
      <c r="BM199" s="119"/>
      <c r="BN199" s="119"/>
      <c r="BO199" s="119"/>
      <c r="BP199" s="119"/>
      <c r="BQ199" s="119"/>
      <c r="BR199" s="119"/>
      <c r="BS199" s="119"/>
      <c r="BT199" s="119"/>
      <c r="BU199" s="119"/>
      <c r="BV199" s="119"/>
      <c r="BW199" s="119"/>
      <c r="BX199" s="119"/>
      <c r="BY199" s="119"/>
      <c r="BZ199" s="119"/>
      <c r="CA199" s="119"/>
      <c r="CB199" s="119"/>
      <c r="CC199" s="119"/>
      <c r="CD199" s="119"/>
      <c r="CE199" s="119"/>
      <c r="CF199" s="119"/>
      <c r="CG199" s="119"/>
      <c r="CH199" s="119"/>
      <c r="CI199" s="119"/>
      <c r="CJ199" s="119"/>
      <c r="CK199" s="119"/>
      <c r="CL199" s="119"/>
      <c r="CM199" s="119"/>
      <c r="CN199" s="119"/>
      <c r="CO199" s="119"/>
      <c r="CP199" s="119"/>
      <c r="CQ199" s="119"/>
      <c r="CR199" s="119"/>
      <c r="CS199" s="119"/>
      <c r="CT199" s="119"/>
      <c r="CU199" s="119"/>
      <c r="CV199" s="119"/>
      <c r="CW199" s="119"/>
      <c r="CX199" s="119"/>
      <c r="CY199" s="119"/>
      <c r="CZ199" s="119"/>
      <c r="DA199" s="119"/>
      <c r="DB199" s="119"/>
      <c r="DC199" s="119"/>
      <c r="DD199" s="119"/>
      <c r="DE199" s="119"/>
      <c r="DF199" s="119"/>
      <c r="DG199" s="119"/>
      <c r="DH199" s="119"/>
      <c r="DI199" s="119"/>
      <c r="DJ199" s="119"/>
      <c r="DK199" s="119"/>
      <c r="DL199" s="119"/>
      <c r="DM199" s="119"/>
      <c r="DN199" s="119"/>
      <c r="DO199" s="119"/>
      <c r="DP199" s="119"/>
      <c r="DQ199" s="119"/>
      <c r="DR199" s="119"/>
      <c r="DS199" s="119"/>
      <c r="DT199" s="119"/>
      <c r="DU199" s="119"/>
      <c r="DV199" s="119"/>
      <c r="DW199" s="119"/>
      <c r="DX199" s="119"/>
      <c r="DY199" s="119"/>
      <c r="DZ199" s="119"/>
      <c r="EA199" s="119"/>
      <c r="EB199" s="119"/>
      <c r="EC199" s="119"/>
      <c r="ED199" s="119"/>
      <c r="EE199" s="119"/>
      <c r="EF199" s="119"/>
      <c r="EG199" s="119"/>
      <c r="EH199" s="119"/>
      <c r="EI199" s="119"/>
      <c r="EJ199" s="119"/>
      <c r="EK199" s="119"/>
      <c r="EL199" s="119"/>
      <c r="EM199" s="119"/>
      <c r="EN199" s="119"/>
      <c r="EO199" s="119"/>
      <c r="EP199" s="119"/>
      <c r="EQ199" s="119"/>
      <c r="ER199" s="119"/>
      <c r="ES199" s="119"/>
      <c r="ET199" s="119"/>
      <c r="EU199" s="119"/>
      <c r="EV199" s="119"/>
      <c r="EW199" s="119"/>
      <c r="EX199" s="119"/>
      <c r="EY199" s="119"/>
      <c r="EZ199" s="119"/>
      <c r="FA199" s="119"/>
      <c r="FB199" s="119"/>
      <c r="FC199" s="119"/>
      <c r="FD199" s="119"/>
      <c r="FE199" s="119"/>
      <c r="FF199" s="119"/>
      <c r="FG199" s="119"/>
      <c r="FH199" s="119"/>
      <c r="FI199" s="119"/>
      <c r="FJ199" s="119"/>
      <c r="FK199" s="119"/>
      <c r="FL199" s="119"/>
      <c r="FM199" s="119"/>
      <c r="FN199" s="119"/>
      <c r="FO199" s="119"/>
      <c r="FP199" s="119"/>
      <c r="FQ199" s="119"/>
      <c r="FR199" s="119"/>
      <c r="FS199" s="119"/>
      <c r="FT199" s="119"/>
      <c r="FU199" s="119"/>
      <c r="FV199" s="119"/>
      <c r="FW199" s="119"/>
      <c r="FX199" s="119"/>
      <c r="FY199" s="119"/>
      <c r="FZ199" s="119"/>
      <c r="GA199" s="119"/>
      <c r="GB199" s="119"/>
      <c r="GC199" s="119"/>
      <c r="GD199" s="119"/>
      <c r="GE199" s="119"/>
      <c r="GF199" s="119"/>
      <c r="GG199" s="119"/>
      <c r="GH199" s="119"/>
      <c r="GI199" s="119"/>
      <c r="GJ199" s="119"/>
      <c r="GK199" s="119"/>
      <c r="GL199" s="119"/>
      <c r="GM199" s="119"/>
      <c r="GN199" s="119"/>
      <c r="GO199" s="119"/>
      <c r="GP199" s="119"/>
      <c r="GQ199" s="119"/>
      <c r="GR199" s="119"/>
      <c r="GS199" s="119"/>
      <c r="GT199" s="119"/>
    </row>
    <row r="200" spans="1:202" ht="13.5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Q200" s="119"/>
      <c r="AR200" s="119"/>
      <c r="AS200" s="119"/>
      <c r="AT200" s="119"/>
      <c r="AU200" s="119"/>
      <c r="AV200" s="119"/>
      <c r="AW200" s="119"/>
      <c r="AX200" s="119"/>
      <c r="AY200" s="119"/>
      <c r="AZ200" s="119"/>
      <c r="BA200" s="119"/>
      <c r="BB200" s="119"/>
      <c r="BC200" s="119"/>
      <c r="BD200" s="119"/>
      <c r="BE200" s="119"/>
      <c r="BF200" s="119"/>
      <c r="BG200" s="119"/>
      <c r="BH200" s="119"/>
      <c r="BI200" s="119"/>
      <c r="BJ200" s="119"/>
      <c r="BK200" s="119"/>
      <c r="BL200" s="119"/>
      <c r="BM200" s="119"/>
      <c r="BN200" s="119"/>
      <c r="BO200" s="119"/>
      <c r="BP200" s="119"/>
      <c r="BQ200" s="119"/>
      <c r="BR200" s="119"/>
      <c r="BS200" s="119"/>
      <c r="BT200" s="119"/>
      <c r="BU200" s="119"/>
      <c r="BV200" s="119"/>
      <c r="BW200" s="119"/>
      <c r="BX200" s="119"/>
      <c r="BY200" s="119"/>
      <c r="BZ200" s="119"/>
      <c r="CA200" s="119"/>
      <c r="CB200" s="119"/>
      <c r="CC200" s="119"/>
      <c r="CD200" s="119"/>
      <c r="CE200" s="119"/>
      <c r="CF200" s="119"/>
      <c r="CG200" s="119"/>
      <c r="CH200" s="119"/>
      <c r="CI200" s="119"/>
      <c r="CJ200" s="119"/>
      <c r="CK200" s="119"/>
      <c r="CL200" s="119"/>
      <c r="CM200" s="119"/>
      <c r="CN200" s="119"/>
      <c r="CO200" s="119"/>
      <c r="CP200" s="119"/>
      <c r="CQ200" s="119"/>
      <c r="CR200" s="119"/>
      <c r="CS200" s="119"/>
      <c r="CT200" s="119"/>
      <c r="CU200" s="119"/>
      <c r="CV200" s="119"/>
      <c r="CW200" s="119"/>
      <c r="CX200" s="119"/>
      <c r="CY200" s="119"/>
      <c r="CZ200" s="119"/>
      <c r="DA200" s="119"/>
      <c r="DB200" s="119"/>
      <c r="DC200" s="119"/>
      <c r="DD200" s="119"/>
      <c r="DE200" s="119"/>
      <c r="DF200" s="119"/>
      <c r="DG200" s="119"/>
      <c r="DH200" s="119"/>
      <c r="DI200" s="119"/>
      <c r="DJ200" s="119"/>
      <c r="DK200" s="119"/>
      <c r="DL200" s="119"/>
      <c r="DM200" s="119"/>
      <c r="DN200" s="119"/>
      <c r="DO200" s="119"/>
      <c r="DP200" s="119"/>
      <c r="DQ200" s="119"/>
      <c r="DR200" s="119"/>
      <c r="DS200" s="119"/>
      <c r="DT200" s="119"/>
      <c r="DU200" s="119"/>
      <c r="DV200" s="119"/>
      <c r="DW200" s="119"/>
      <c r="DX200" s="119"/>
      <c r="DY200" s="119"/>
      <c r="DZ200" s="119"/>
      <c r="EA200" s="119"/>
      <c r="EB200" s="119"/>
      <c r="EC200" s="119"/>
      <c r="ED200" s="119"/>
      <c r="EE200" s="119"/>
      <c r="EF200" s="119"/>
      <c r="EG200" s="119"/>
      <c r="EH200" s="119"/>
      <c r="EI200" s="119"/>
      <c r="EJ200" s="119"/>
      <c r="EK200" s="119"/>
      <c r="EL200" s="119"/>
      <c r="EM200" s="119"/>
      <c r="EN200" s="119"/>
      <c r="EO200" s="119"/>
      <c r="EP200" s="119"/>
      <c r="EQ200" s="119"/>
      <c r="ER200" s="119"/>
      <c r="ES200" s="119"/>
      <c r="ET200" s="119"/>
      <c r="EU200" s="119"/>
      <c r="EV200" s="119"/>
      <c r="EW200" s="119"/>
      <c r="EX200" s="119"/>
      <c r="EY200" s="119"/>
      <c r="EZ200" s="119"/>
      <c r="FA200" s="119"/>
      <c r="FB200" s="119"/>
      <c r="FC200" s="119"/>
      <c r="FD200" s="119"/>
      <c r="FE200" s="119"/>
      <c r="FF200" s="119"/>
      <c r="FG200" s="119"/>
      <c r="FH200" s="119"/>
      <c r="FI200" s="119"/>
      <c r="FJ200" s="119"/>
      <c r="FK200" s="119"/>
      <c r="FL200" s="119"/>
      <c r="FM200" s="119"/>
      <c r="FN200" s="119"/>
      <c r="FO200" s="119"/>
      <c r="FP200" s="119"/>
      <c r="FQ200" s="119"/>
      <c r="FR200" s="119"/>
      <c r="FS200" s="119"/>
      <c r="FT200" s="119"/>
      <c r="FU200" s="119"/>
      <c r="FV200" s="119"/>
      <c r="FW200" s="119"/>
      <c r="FX200" s="119"/>
      <c r="FY200" s="119"/>
      <c r="FZ200" s="119"/>
      <c r="GA200" s="119"/>
      <c r="GB200" s="119"/>
      <c r="GC200" s="119"/>
      <c r="GD200" s="119"/>
      <c r="GE200" s="119"/>
      <c r="GF200" s="119"/>
      <c r="GG200" s="119"/>
      <c r="GH200" s="119"/>
      <c r="GI200" s="119"/>
      <c r="GJ200" s="119"/>
      <c r="GK200" s="119"/>
      <c r="GL200" s="119"/>
      <c r="GM200" s="119"/>
      <c r="GN200" s="119"/>
      <c r="GO200" s="119"/>
      <c r="GP200" s="119"/>
      <c r="GQ200" s="119"/>
      <c r="GR200" s="119"/>
      <c r="GS200" s="119"/>
      <c r="GT200" s="119"/>
    </row>
    <row r="201" spans="1:202" ht="13.5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119"/>
      <c r="AT201" s="119"/>
      <c r="AU201" s="119"/>
      <c r="AV201" s="119"/>
      <c r="AW201" s="119"/>
      <c r="AX201" s="119"/>
      <c r="AY201" s="119"/>
      <c r="AZ201" s="119"/>
      <c r="BA201" s="119"/>
      <c r="BB201" s="119"/>
      <c r="BC201" s="119"/>
      <c r="BD201" s="119"/>
      <c r="BE201" s="119"/>
      <c r="BF201" s="119"/>
      <c r="BG201" s="119"/>
      <c r="BH201" s="119"/>
      <c r="BI201" s="119"/>
      <c r="BJ201" s="119"/>
      <c r="BK201" s="119"/>
      <c r="BL201" s="119"/>
      <c r="BM201" s="119"/>
      <c r="BN201" s="119"/>
      <c r="BO201" s="119"/>
      <c r="BP201" s="119"/>
      <c r="BQ201" s="119"/>
      <c r="BR201" s="119"/>
      <c r="BS201" s="119"/>
      <c r="BT201" s="119"/>
      <c r="BU201" s="119"/>
      <c r="BV201" s="119"/>
      <c r="BW201" s="119"/>
      <c r="BX201" s="119"/>
      <c r="BY201" s="119"/>
      <c r="BZ201" s="119"/>
      <c r="CA201" s="119"/>
      <c r="CB201" s="119"/>
      <c r="CC201" s="119"/>
      <c r="CD201" s="119"/>
      <c r="CE201" s="119"/>
      <c r="CF201" s="119"/>
      <c r="CG201" s="119"/>
      <c r="CH201" s="119"/>
      <c r="CI201" s="119"/>
      <c r="CJ201" s="119"/>
      <c r="CK201" s="119"/>
      <c r="CL201" s="119"/>
      <c r="CM201" s="119"/>
      <c r="CN201" s="119"/>
      <c r="CO201" s="119"/>
      <c r="CP201" s="119"/>
      <c r="CQ201" s="119"/>
      <c r="CR201" s="119"/>
      <c r="CS201" s="119"/>
      <c r="CT201" s="119"/>
      <c r="CU201" s="119"/>
      <c r="CV201" s="119"/>
      <c r="CW201" s="119"/>
      <c r="CX201" s="119"/>
      <c r="CY201" s="119"/>
      <c r="CZ201" s="119"/>
      <c r="DA201" s="119"/>
      <c r="DB201" s="119"/>
      <c r="DC201" s="119"/>
      <c r="DD201" s="119"/>
      <c r="DE201" s="119"/>
      <c r="DF201" s="119"/>
      <c r="DG201" s="119"/>
      <c r="DH201" s="119"/>
      <c r="DI201" s="119"/>
      <c r="DJ201" s="119"/>
      <c r="DK201" s="119"/>
      <c r="DL201" s="119"/>
      <c r="DM201" s="119"/>
      <c r="DN201" s="119"/>
      <c r="DO201" s="119"/>
      <c r="DP201" s="119"/>
      <c r="DQ201" s="119"/>
      <c r="DR201" s="119"/>
      <c r="DS201" s="119"/>
      <c r="DT201" s="119"/>
      <c r="DU201" s="119"/>
      <c r="DV201" s="119"/>
      <c r="DW201" s="119"/>
      <c r="DX201" s="119"/>
      <c r="DY201" s="119"/>
      <c r="DZ201" s="119"/>
      <c r="EA201" s="119"/>
      <c r="EB201" s="119"/>
      <c r="EC201" s="119"/>
      <c r="ED201" s="119"/>
      <c r="EE201" s="119"/>
      <c r="EF201" s="119"/>
      <c r="EG201" s="119"/>
      <c r="EH201" s="119"/>
      <c r="EI201" s="119"/>
      <c r="EJ201" s="119"/>
      <c r="EK201" s="119"/>
      <c r="EL201" s="119"/>
      <c r="EM201" s="119"/>
      <c r="EN201" s="119"/>
      <c r="EO201" s="119"/>
      <c r="EP201" s="119"/>
      <c r="EQ201" s="119"/>
      <c r="ER201" s="119"/>
      <c r="ES201" s="119"/>
      <c r="ET201" s="119"/>
      <c r="EU201" s="119"/>
      <c r="EV201" s="119"/>
      <c r="EW201" s="119"/>
      <c r="EX201" s="119"/>
      <c r="EY201" s="119"/>
      <c r="EZ201" s="119"/>
      <c r="FA201" s="119"/>
      <c r="FB201" s="119"/>
      <c r="FC201" s="119"/>
      <c r="FD201" s="119"/>
      <c r="FE201" s="119"/>
      <c r="FF201" s="119"/>
      <c r="FG201" s="119"/>
      <c r="FH201" s="119"/>
      <c r="FI201" s="119"/>
      <c r="FJ201" s="119"/>
      <c r="FK201" s="119"/>
      <c r="FL201" s="119"/>
      <c r="FM201" s="119"/>
      <c r="FN201" s="119"/>
      <c r="FO201" s="119"/>
      <c r="FP201" s="119"/>
      <c r="FQ201" s="119"/>
      <c r="FR201" s="119"/>
      <c r="FS201" s="119"/>
      <c r="FT201" s="119"/>
      <c r="FU201" s="119"/>
      <c r="FV201" s="119"/>
      <c r="FW201" s="119"/>
      <c r="FX201" s="119"/>
      <c r="FY201" s="119"/>
      <c r="FZ201" s="119"/>
      <c r="GA201" s="119"/>
      <c r="GB201" s="119"/>
      <c r="GC201" s="119"/>
      <c r="GD201" s="119"/>
      <c r="GE201" s="119"/>
      <c r="GF201" s="119"/>
      <c r="GG201" s="119"/>
      <c r="GH201" s="119"/>
      <c r="GI201" s="119"/>
      <c r="GJ201" s="119"/>
      <c r="GK201" s="119"/>
      <c r="GL201" s="119"/>
      <c r="GM201" s="119"/>
      <c r="GN201" s="119"/>
      <c r="GO201" s="119"/>
      <c r="GP201" s="119"/>
      <c r="GQ201" s="119"/>
      <c r="GR201" s="119"/>
      <c r="GS201" s="119"/>
      <c r="GT201" s="119"/>
    </row>
    <row r="202" spans="1:202" ht="13.5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119"/>
      <c r="AT202" s="119"/>
      <c r="AU202" s="119"/>
      <c r="AV202" s="119"/>
      <c r="AW202" s="119"/>
      <c r="AX202" s="119"/>
      <c r="AY202" s="119"/>
      <c r="AZ202" s="119"/>
      <c r="BA202" s="119"/>
      <c r="BB202" s="119"/>
      <c r="BC202" s="119"/>
      <c r="BD202" s="119"/>
      <c r="BE202" s="119"/>
      <c r="BF202" s="119"/>
      <c r="BG202" s="119"/>
      <c r="BH202" s="119"/>
      <c r="BI202" s="119"/>
      <c r="BJ202" s="119"/>
      <c r="BK202" s="119"/>
      <c r="BL202" s="119"/>
      <c r="BM202" s="119"/>
      <c r="BN202" s="119"/>
      <c r="BO202" s="119"/>
      <c r="BP202" s="119"/>
      <c r="BQ202" s="119"/>
      <c r="BR202" s="119"/>
      <c r="BS202" s="119"/>
      <c r="BT202" s="119"/>
      <c r="BU202" s="119"/>
      <c r="BV202" s="119"/>
      <c r="BW202" s="119"/>
      <c r="BX202" s="119"/>
      <c r="BY202" s="119"/>
      <c r="BZ202" s="119"/>
      <c r="CA202" s="119"/>
      <c r="CB202" s="119"/>
      <c r="CC202" s="119"/>
      <c r="CD202" s="119"/>
      <c r="CE202" s="119"/>
      <c r="CF202" s="119"/>
      <c r="CG202" s="119"/>
      <c r="CH202" s="119"/>
      <c r="CI202" s="119"/>
      <c r="CJ202" s="119"/>
      <c r="CK202" s="119"/>
      <c r="CL202" s="119"/>
      <c r="CM202" s="119"/>
      <c r="CN202" s="119"/>
      <c r="CO202" s="119"/>
      <c r="CP202" s="119"/>
      <c r="CQ202" s="119"/>
      <c r="CR202" s="119"/>
      <c r="CS202" s="119"/>
      <c r="CT202" s="119"/>
      <c r="CU202" s="119"/>
      <c r="CV202" s="119"/>
      <c r="CW202" s="119"/>
      <c r="CX202" s="119"/>
      <c r="CY202" s="119"/>
      <c r="CZ202" s="119"/>
      <c r="DA202" s="119"/>
      <c r="DB202" s="119"/>
      <c r="DC202" s="119"/>
      <c r="DD202" s="119"/>
      <c r="DE202" s="119"/>
      <c r="DF202" s="119"/>
      <c r="DG202" s="119"/>
      <c r="DH202" s="119"/>
      <c r="DI202" s="119"/>
      <c r="DJ202" s="119"/>
      <c r="DK202" s="119"/>
      <c r="DL202" s="119"/>
      <c r="DM202" s="119"/>
      <c r="DN202" s="119"/>
      <c r="DO202" s="119"/>
      <c r="DP202" s="119"/>
      <c r="DQ202" s="119"/>
      <c r="DR202" s="119"/>
      <c r="DS202" s="119"/>
      <c r="DT202" s="119"/>
      <c r="DU202" s="119"/>
      <c r="DV202" s="119"/>
      <c r="DW202" s="119"/>
      <c r="DX202" s="119"/>
      <c r="DY202" s="119"/>
      <c r="DZ202" s="119"/>
      <c r="EA202" s="119"/>
      <c r="EB202" s="119"/>
      <c r="EC202" s="119"/>
      <c r="ED202" s="119"/>
      <c r="EE202" s="119"/>
      <c r="EF202" s="119"/>
      <c r="EG202" s="119"/>
      <c r="EH202" s="119"/>
      <c r="EI202" s="119"/>
      <c r="EJ202" s="119"/>
      <c r="EK202" s="119"/>
      <c r="EL202" s="119"/>
      <c r="EM202" s="119"/>
      <c r="EN202" s="119"/>
      <c r="EO202" s="119"/>
      <c r="EP202" s="119"/>
      <c r="EQ202" s="119"/>
      <c r="ER202" s="119"/>
      <c r="ES202" s="119"/>
      <c r="ET202" s="119"/>
      <c r="EU202" s="119"/>
      <c r="EV202" s="119"/>
      <c r="EW202" s="119"/>
      <c r="EX202" s="119"/>
      <c r="EY202" s="119"/>
      <c r="EZ202" s="119"/>
      <c r="FA202" s="119"/>
      <c r="FB202" s="119"/>
      <c r="FC202" s="119"/>
      <c r="FD202" s="119"/>
      <c r="FE202" s="119"/>
      <c r="FF202" s="119"/>
      <c r="FG202" s="119"/>
      <c r="FH202" s="119"/>
      <c r="FI202" s="119"/>
      <c r="FJ202" s="119"/>
      <c r="FK202" s="119"/>
      <c r="FL202" s="119"/>
      <c r="FM202" s="119"/>
      <c r="FN202" s="119"/>
      <c r="FO202" s="119"/>
      <c r="FP202" s="119"/>
      <c r="FQ202" s="119"/>
      <c r="FR202" s="119"/>
      <c r="FS202" s="119"/>
      <c r="FT202" s="119"/>
      <c r="FU202" s="119"/>
      <c r="FV202" s="119"/>
      <c r="FW202" s="119"/>
      <c r="FX202" s="119"/>
      <c r="FY202" s="119"/>
      <c r="FZ202" s="119"/>
      <c r="GA202" s="119"/>
      <c r="GB202" s="119"/>
      <c r="GC202" s="119"/>
      <c r="GD202" s="119"/>
      <c r="GE202" s="119"/>
      <c r="GF202" s="119"/>
      <c r="GG202" s="119"/>
      <c r="GH202" s="119"/>
      <c r="GI202" s="119"/>
      <c r="GJ202" s="119"/>
      <c r="GK202" s="119"/>
      <c r="GL202" s="119"/>
      <c r="GM202" s="119"/>
      <c r="GN202" s="119"/>
      <c r="GO202" s="119"/>
      <c r="GP202" s="119"/>
      <c r="GQ202" s="119"/>
      <c r="GR202" s="119"/>
      <c r="GS202" s="119"/>
      <c r="GT202" s="119"/>
    </row>
    <row r="203" spans="1:202" ht="13.5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Q203" s="119"/>
      <c r="AR203" s="119"/>
      <c r="AS203" s="119"/>
      <c r="AT203" s="119"/>
      <c r="AU203" s="119"/>
      <c r="AV203" s="119"/>
      <c r="AW203" s="119"/>
      <c r="AX203" s="119"/>
      <c r="AY203" s="119"/>
      <c r="AZ203" s="119"/>
      <c r="BA203" s="119"/>
      <c r="BB203" s="119"/>
      <c r="BC203" s="119"/>
      <c r="BD203" s="119"/>
      <c r="BE203" s="119"/>
      <c r="BF203" s="119"/>
      <c r="BG203" s="119"/>
      <c r="BH203" s="119"/>
      <c r="BI203" s="119"/>
      <c r="BJ203" s="119"/>
      <c r="BK203" s="119"/>
      <c r="BL203" s="119"/>
      <c r="BM203" s="119"/>
      <c r="BN203" s="119"/>
      <c r="BO203" s="119"/>
      <c r="BP203" s="119"/>
      <c r="BQ203" s="119"/>
      <c r="BR203" s="119"/>
      <c r="BS203" s="119"/>
      <c r="BT203" s="119"/>
      <c r="BU203" s="119"/>
      <c r="BV203" s="119"/>
      <c r="BW203" s="119"/>
      <c r="BX203" s="119"/>
      <c r="BY203" s="119"/>
      <c r="BZ203" s="119"/>
      <c r="CA203" s="119"/>
      <c r="CB203" s="119"/>
      <c r="CC203" s="119"/>
      <c r="CD203" s="119"/>
      <c r="CE203" s="119"/>
      <c r="CF203" s="119"/>
      <c r="CG203" s="119"/>
      <c r="CH203" s="119"/>
      <c r="CI203" s="119"/>
      <c r="CJ203" s="119"/>
      <c r="CK203" s="119"/>
      <c r="CL203" s="119"/>
      <c r="CM203" s="119"/>
      <c r="CN203" s="119"/>
      <c r="CO203" s="119"/>
      <c r="CP203" s="119"/>
      <c r="CQ203" s="119"/>
      <c r="CR203" s="119"/>
      <c r="CS203" s="119"/>
      <c r="CT203" s="119"/>
      <c r="CU203" s="119"/>
      <c r="CV203" s="119"/>
      <c r="CW203" s="119"/>
      <c r="CX203" s="119"/>
      <c r="CY203" s="119"/>
      <c r="CZ203" s="119"/>
      <c r="DA203" s="119"/>
      <c r="DB203" s="119"/>
      <c r="DC203" s="119"/>
      <c r="DD203" s="119"/>
      <c r="DE203" s="119"/>
      <c r="DF203" s="119"/>
      <c r="DG203" s="119"/>
      <c r="DH203" s="119"/>
      <c r="DI203" s="119"/>
      <c r="DJ203" s="119"/>
      <c r="DK203" s="119"/>
      <c r="DL203" s="119"/>
      <c r="DM203" s="119"/>
      <c r="DN203" s="119"/>
      <c r="DO203" s="119"/>
      <c r="DP203" s="119"/>
      <c r="DQ203" s="119"/>
      <c r="DR203" s="119"/>
      <c r="DS203" s="119"/>
      <c r="DT203" s="119"/>
      <c r="DU203" s="119"/>
      <c r="DV203" s="119"/>
      <c r="DW203" s="119"/>
      <c r="DX203" s="119"/>
      <c r="DY203" s="119"/>
      <c r="DZ203" s="119"/>
      <c r="EA203" s="119"/>
      <c r="EB203" s="119"/>
      <c r="EC203" s="119"/>
      <c r="ED203" s="119"/>
      <c r="EE203" s="119"/>
      <c r="EF203" s="119"/>
      <c r="EG203" s="119"/>
      <c r="EH203" s="119"/>
      <c r="EI203" s="119"/>
      <c r="EJ203" s="119"/>
      <c r="EK203" s="119"/>
      <c r="EL203" s="119"/>
      <c r="EM203" s="119"/>
      <c r="EN203" s="119"/>
      <c r="EO203" s="119"/>
      <c r="EP203" s="119"/>
      <c r="EQ203" s="119"/>
      <c r="ER203" s="119"/>
      <c r="ES203" s="119"/>
      <c r="ET203" s="119"/>
      <c r="EU203" s="119"/>
      <c r="EV203" s="119"/>
      <c r="EW203" s="119"/>
      <c r="EX203" s="119"/>
      <c r="EY203" s="119"/>
      <c r="EZ203" s="119"/>
      <c r="FA203" s="119"/>
      <c r="FB203" s="119"/>
      <c r="FC203" s="119"/>
      <c r="FD203" s="119"/>
      <c r="FE203" s="119"/>
      <c r="FF203" s="119"/>
      <c r="FG203" s="119"/>
      <c r="FH203" s="119"/>
      <c r="FI203" s="119"/>
      <c r="FJ203" s="119"/>
      <c r="FK203" s="119"/>
      <c r="FL203" s="119"/>
      <c r="FM203" s="119"/>
      <c r="FN203" s="119"/>
      <c r="FO203" s="119"/>
      <c r="FP203" s="119"/>
      <c r="FQ203" s="119"/>
      <c r="FR203" s="119"/>
      <c r="FS203" s="119"/>
      <c r="FT203" s="119"/>
      <c r="FU203" s="119"/>
      <c r="FV203" s="119"/>
      <c r="FW203" s="119"/>
      <c r="FX203" s="119"/>
      <c r="FY203" s="119"/>
      <c r="FZ203" s="119"/>
      <c r="GA203" s="119"/>
      <c r="GB203" s="119"/>
      <c r="GC203" s="119"/>
      <c r="GD203" s="119"/>
      <c r="GE203" s="119"/>
      <c r="GF203" s="119"/>
      <c r="GG203" s="119"/>
      <c r="GH203" s="119"/>
      <c r="GI203" s="119"/>
      <c r="GJ203" s="119"/>
      <c r="GK203" s="119"/>
      <c r="GL203" s="119"/>
      <c r="GM203" s="119"/>
      <c r="GN203" s="119"/>
      <c r="GO203" s="119"/>
      <c r="GP203" s="119"/>
      <c r="GQ203" s="119"/>
      <c r="GR203" s="119"/>
      <c r="GS203" s="119"/>
      <c r="GT203" s="119"/>
    </row>
    <row r="204" spans="1:202" ht="13.5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Q204" s="119"/>
      <c r="AR204" s="119"/>
      <c r="AS204" s="119"/>
      <c r="AT204" s="119"/>
      <c r="AU204" s="119"/>
      <c r="AV204" s="119"/>
      <c r="AW204" s="119"/>
      <c r="AX204" s="119"/>
      <c r="AY204" s="119"/>
      <c r="AZ204" s="119"/>
      <c r="BA204" s="119"/>
      <c r="BB204" s="119"/>
      <c r="BC204" s="119"/>
      <c r="BD204" s="119"/>
      <c r="BE204" s="119"/>
      <c r="BF204" s="119"/>
      <c r="BG204" s="119"/>
      <c r="BH204" s="119"/>
      <c r="BI204" s="119"/>
      <c r="BJ204" s="119"/>
      <c r="BK204" s="119"/>
      <c r="BL204" s="119"/>
      <c r="BM204" s="119"/>
      <c r="BN204" s="119"/>
      <c r="BO204" s="119"/>
      <c r="BP204" s="119"/>
      <c r="BQ204" s="119"/>
      <c r="BR204" s="119"/>
      <c r="BS204" s="119"/>
      <c r="BT204" s="119"/>
      <c r="BU204" s="119"/>
      <c r="BV204" s="119"/>
      <c r="BW204" s="119"/>
      <c r="BX204" s="119"/>
      <c r="BY204" s="119"/>
      <c r="BZ204" s="119"/>
      <c r="CA204" s="119"/>
      <c r="CB204" s="119"/>
      <c r="CC204" s="119"/>
      <c r="CD204" s="119"/>
      <c r="CE204" s="119"/>
      <c r="CF204" s="119"/>
      <c r="CG204" s="119"/>
      <c r="CH204" s="119"/>
      <c r="CI204" s="119"/>
      <c r="CJ204" s="119"/>
      <c r="CK204" s="119"/>
      <c r="CL204" s="119"/>
      <c r="CM204" s="119"/>
      <c r="CN204" s="119"/>
      <c r="CO204" s="119"/>
      <c r="CP204" s="119"/>
      <c r="CQ204" s="119"/>
      <c r="CR204" s="119"/>
      <c r="CS204" s="119"/>
      <c r="CT204" s="119"/>
      <c r="CU204" s="119"/>
      <c r="CV204" s="119"/>
      <c r="CW204" s="119"/>
      <c r="CX204" s="119"/>
      <c r="CY204" s="119"/>
      <c r="CZ204" s="119"/>
      <c r="DA204" s="119"/>
      <c r="DB204" s="119"/>
      <c r="DC204" s="119"/>
      <c r="DD204" s="119"/>
      <c r="DE204" s="119"/>
      <c r="DF204" s="119"/>
      <c r="DG204" s="119"/>
      <c r="DH204" s="119"/>
      <c r="DI204" s="119"/>
      <c r="DJ204" s="119"/>
      <c r="DK204" s="119"/>
      <c r="DL204" s="119"/>
      <c r="DM204" s="119"/>
      <c r="DN204" s="119"/>
      <c r="DO204" s="119"/>
      <c r="DP204" s="119"/>
      <c r="DQ204" s="119"/>
      <c r="DR204" s="119"/>
      <c r="DS204" s="119"/>
      <c r="DT204" s="119"/>
      <c r="DU204" s="119"/>
      <c r="DV204" s="119"/>
      <c r="DW204" s="119"/>
      <c r="DX204" s="119"/>
      <c r="DY204" s="119"/>
      <c r="DZ204" s="119"/>
      <c r="EA204" s="119"/>
      <c r="EB204" s="119"/>
      <c r="EC204" s="119"/>
      <c r="ED204" s="119"/>
      <c r="EE204" s="119"/>
      <c r="EF204" s="119"/>
      <c r="EG204" s="119"/>
      <c r="EH204" s="119"/>
      <c r="EI204" s="119"/>
      <c r="EJ204" s="119"/>
      <c r="EK204" s="119"/>
      <c r="EL204" s="119"/>
      <c r="EM204" s="119"/>
      <c r="EN204" s="119"/>
      <c r="EO204" s="119"/>
      <c r="EP204" s="119"/>
      <c r="EQ204" s="119"/>
      <c r="ER204" s="119"/>
      <c r="ES204" s="119"/>
      <c r="ET204" s="119"/>
      <c r="EU204" s="119"/>
      <c r="EV204" s="119"/>
      <c r="EW204" s="119"/>
      <c r="EX204" s="119"/>
      <c r="EY204" s="119"/>
      <c r="EZ204" s="119"/>
      <c r="FA204" s="119"/>
      <c r="FB204" s="119"/>
      <c r="FC204" s="119"/>
      <c r="FD204" s="119"/>
      <c r="FE204" s="119"/>
      <c r="FF204" s="119"/>
      <c r="FG204" s="119"/>
      <c r="FH204" s="119"/>
      <c r="FI204" s="119"/>
      <c r="FJ204" s="119"/>
      <c r="FK204" s="119"/>
      <c r="FL204" s="119"/>
      <c r="FM204" s="119"/>
      <c r="FN204" s="119"/>
      <c r="FO204" s="119"/>
      <c r="FP204" s="119"/>
      <c r="FQ204" s="119"/>
      <c r="FR204" s="119"/>
      <c r="FS204" s="119"/>
      <c r="FT204" s="119"/>
      <c r="FU204" s="119"/>
      <c r="FV204" s="119"/>
      <c r="FW204" s="119"/>
      <c r="FX204" s="119"/>
      <c r="FY204" s="119"/>
      <c r="FZ204" s="119"/>
      <c r="GA204" s="119"/>
      <c r="GB204" s="119"/>
      <c r="GC204" s="119"/>
      <c r="GD204" s="119"/>
      <c r="GE204" s="119"/>
      <c r="GF204" s="119"/>
      <c r="GG204" s="119"/>
      <c r="GH204" s="119"/>
      <c r="GI204" s="119"/>
      <c r="GJ204" s="119"/>
      <c r="GK204" s="119"/>
      <c r="GL204" s="119"/>
      <c r="GM204" s="119"/>
      <c r="GN204" s="119"/>
      <c r="GO204" s="119"/>
      <c r="GP204" s="119"/>
      <c r="GQ204" s="119"/>
      <c r="GR204" s="119"/>
      <c r="GS204" s="119"/>
      <c r="GT204" s="119"/>
    </row>
    <row r="205" spans="1:202" ht="13.5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Q205" s="119"/>
      <c r="AR205" s="119"/>
      <c r="AS205" s="119"/>
      <c r="AT205" s="119"/>
      <c r="AU205" s="119"/>
      <c r="AV205" s="119"/>
      <c r="AW205" s="119"/>
      <c r="AX205" s="119"/>
      <c r="AY205" s="119"/>
      <c r="AZ205" s="119"/>
      <c r="BA205" s="119"/>
      <c r="BB205" s="119"/>
      <c r="BC205" s="119"/>
      <c r="BD205" s="119"/>
      <c r="BE205" s="119"/>
      <c r="BF205" s="119"/>
      <c r="BG205" s="119"/>
      <c r="BH205" s="119"/>
      <c r="BI205" s="119"/>
      <c r="BJ205" s="119"/>
      <c r="BK205" s="119"/>
      <c r="BL205" s="119"/>
      <c r="BM205" s="119"/>
      <c r="BN205" s="119"/>
      <c r="BO205" s="119"/>
      <c r="BP205" s="119"/>
      <c r="BQ205" s="119"/>
      <c r="BR205" s="119"/>
      <c r="BS205" s="119"/>
      <c r="BT205" s="119"/>
      <c r="BU205" s="119"/>
      <c r="BV205" s="119"/>
      <c r="BW205" s="119"/>
      <c r="BX205" s="119"/>
      <c r="BY205" s="119"/>
      <c r="BZ205" s="119"/>
      <c r="CA205" s="119"/>
      <c r="CB205" s="119"/>
      <c r="CC205" s="119"/>
      <c r="CD205" s="119"/>
      <c r="CE205" s="119"/>
      <c r="CF205" s="119"/>
      <c r="CG205" s="119"/>
      <c r="CH205" s="119"/>
      <c r="CI205" s="119"/>
      <c r="CJ205" s="119"/>
      <c r="CK205" s="119"/>
      <c r="CL205" s="119"/>
      <c r="CM205" s="119"/>
      <c r="CN205" s="119"/>
      <c r="CO205" s="119"/>
      <c r="CP205" s="119"/>
      <c r="CQ205" s="119"/>
      <c r="CR205" s="119"/>
      <c r="CS205" s="119"/>
      <c r="CT205" s="119"/>
      <c r="CU205" s="119"/>
      <c r="CV205" s="119"/>
      <c r="CW205" s="119"/>
      <c r="CX205" s="119"/>
      <c r="CY205" s="119"/>
      <c r="CZ205" s="119"/>
      <c r="DA205" s="119"/>
      <c r="DB205" s="119"/>
      <c r="DC205" s="119"/>
      <c r="DD205" s="119"/>
      <c r="DE205" s="119"/>
      <c r="DF205" s="119"/>
      <c r="DG205" s="119"/>
      <c r="DH205" s="119"/>
      <c r="DI205" s="119"/>
      <c r="DJ205" s="119"/>
      <c r="DK205" s="119"/>
      <c r="DL205" s="119"/>
      <c r="DM205" s="119"/>
      <c r="DN205" s="119"/>
      <c r="DO205" s="119"/>
      <c r="DP205" s="119"/>
      <c r="DQ205" s="119"/>
      <c r="DR205" s="119"/>
      <c r="DS205" s="119"/>
      <c r="DT205" s="119"/>
      <c r="DU205" s="119"/>
      <c r="DV205" s="119"/>
      <c r="DW205" s="119"/>
      <c r="DX205" s="119"/>
      <c r="DY205" s="119"/>
      <c r="DZ205" s="119"/>
      <c r="EA205" s="119"/>
      <c r="EB205" s="119"/>
      <c r="EC205" s="119"/>
      <c r="ED205" s="119"/>
      <c r="EE205" s="119"/>
      <c r="EF205" s="119"/>
      <c r="EG205" s="119"/>
      <c r="EH205" s="119"/>
      <c r="EI205" s="119"/>
      <c r="EJ205" s="119"/>
      <c r="EK205" s="119"/>
      <c r="EL205" s="119"/>
      <c r="EM205" s="119"/>
      <c r="EN205" s="119"/>
      <c r="EO205" s="119"/>
      <c r="EP205" s="119"/>
      <c r="EQ205" s="119"/>
      <c r="ER205" s="119"/>
      <c r="ES205" s="119"/>
      <c r="ET205" s="119"/>
      <c r="EU205" s="119"/>
      <c r="EV205" s="119"/>
      <c r="EW205" s="119"/>
      <c r="EX205" s="119"/>
      <c r="EY205" s="119"/>
      <c r="EZ205" s="119"/>
      <c r="FA205" s="119"/>
      <c r="FB205" s="119"/>
      <c r="FC205" s="119"/>
      <c r="FD205" s="119"/>
      <c r="FE205" s="119"/>
      <c r="FF205" s="119"/>
      <c r="FG205" s="119"/>
      <c r="FH205" s="119"/>
      <c r="FI205" s="119"/>
      <c r="FJ205" s="119"/>
      <c r="FK205" s="119"/>
      <c r="FL205" s="119"/>
      <c r="FM205" s="119"/>
      <c r="FN205" s="119"/>
      <c r="FO205" s="119"/>
      <c r="FP205" s="119"/>
      <c r="FQ205" s="119"/>
      <c r="FR205" s="119"/>
      <c r="FS205" s="119"/>
      <c r="FT205" s="119"/>
      <c r="FU205" s="119"/>
      <c r="FV205" s="119"/>
      <c r="FW205" s="119"/>
      <c r="FX205" s="119"/>
      <c r="FY205" s="119"/>
      <c r="FZ205" s="119"/>
      <c r="GA205" s="119"/>
      <c r="GB205" s="119"/>
      <c r="GC205" s="119"/>
      <c r="GD205" s="119"/>
      <c r="GE205" s="119"/>
      <c r="GF205" s="119"/>
      <c r="GG205" s="119"/>
      <c r="GH205" s="119"/>
      <c r="GI205" s="119"/>
      <c r="GJ205" s="119"/>
      <c r="GK205" s="119"/>
      <c r="GL205" s="119"/>
      <c r="GM205" s="119"/>
      <c r="GN205" s="119"/>
      <c r="GO205" s="119"/>
      <c r="GP205" s="119"/>
      <c r="GQ205" s="119"/>
      <c r="GR205" s="119"/>
      <c r="GS205" s="119"/>
      <c r="GT205" s="119"/>
    </row>
    <row r="206" spans="1:202" ht="13.5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Q206" s="119"/>
      <c r="AR206" s="119"/>
      <c r="AS206" s="119"/>
      <c r="AT206" s="119"/>
      <c r="AU206" s="119"/>
      <c r="AV206" s="119"/>
      <c r="AW206" s="119"/>
      <c r="AX206" s="119"/>
      <c r="AY206" s="119"/>
      <c r="AZ206" s="119"/>
      <c r="BA206" s="119"/>
      <c r="BB206" s="119"/>
      <c r="BC206" s="119"/>
      <c r="BD206" s="119"/>
      <c r="BE206" s="119"/>
      <c r="BF206" s="119"/>
      <c r="BG206" s="119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19"/>
      <c r="BU206" s="119"/>
      <c r="BV206" s="119"/>
      <c r="BW206" s="119"/>
      <c r="BX206" s="119"/>
      <c r="BY206" s="119"/>
      <c r="BZ206" s="119"/>
      <c r="CA206" s="119"/>
      <c r="CB206" s="119"/>
      <c r="CC206" s="119"/>
      <c r="CD206" s="119"/>
      <c r="CE206" s="119"/>
      <c r="CF206" s="119"/>
      <c r="CG206" s="119"/>
      <c r="CH206" s="119"/>
      <c r="CI206" s="119"/>
      <c r="CJ206" s="119"/>
      <c r="CK206" s="119"/>
      <c r="CL206" s="119"/>
      <c r="CM206" s="119"/>
      <c r="CN206" s="119"/>
      <c r="CO206" s="119"/>
      <c r="CP206" s="119"/>
      <c r="CQ206" s="119"/>
      <c r="CR206" s="119"/>
      <c r="CS206" s="119"/>
      <c r="CT206" s="119"/>
      <c r="CU206" s="119"/>
      <c r="CV206" s="119"/>
      <c r="CW206" s="119"/>
      <c r="CX206" s="119"/>
      <c r="CY206" s="119"/>
      <c r="CZ206" s="119"/>
      <c r="DA206" s="119"/>
      <c r="DB206" s="119"/>
      <c r="DC206" s="119"/>
      <c r="DD206" s="119"/>
      <c r="DE206" s="119"/>
      <c r="DF206" s="119"/>
      <c r="DG206" s="119"/>
      <c r="DH206" s="119"/>
      <c r="DI206" s="119"/>
      <c r="DJ206" s="119"/>
      <c r="DK206" s="119"/>
      <c r="DL206" s="119"/>
      <c r="DM206" s="119"/>
      <c r="DN206" s="119"/>
      <c r="DO206" s="119"/>
      <c r="DP206" s="119"/>
      <c r="DQ206" s="119"/>
      <c r="DR206" s="119"/>
      <c r="DS206" s="119"/>
      <c r="DT206" s="119"/>
      <c r="DU206" s="119"/>
      <c r="DV206" s="119"/>
      <c r="DW206" s="119"/>
      <c r="DX206" s="119"/>
      <c r="DY206" s="119"/>
      <c r="DZ206" s="119"/>
      <c r="EA206" s="119"/>
      <c r="EB206" s="119"/>
      <c r="EC206" s="119"/>
      <c r="ED206" s="119"/>
      <c r="EE206" s="119"/>
      <c r="EF206" s="119"/>
      <c r="EG206" s="119"/>
      <c r="EH206" s="119"/>
      <c r="EI206" s="119"/>
      <c r="EJ206" s="119"/>
      <c r="EK206" s="119"/>
      <c r="EL206" s="119"/>
      <c r="EM206" s="119"/>
      <c r="EN206" s="119"/>
      <c r="EO206" s="119"/>
      <c r="EP206" s="119"/>
      <c r="EQ206" s="119"/>
      <c r="ER206" s="119"/>
      <c r="ES206" s="119"/>
      <c r="ET206" s="119"/>
      <c r="EU206" s="119"/>
      <c r="EV206" s="119"/>
      <c r="EW206" s="119"/>
      <c r="EX206" s="119"/>
      <c r="EY206" s="119"/>
      <c r="EZ206" s="119"/>
      <c r="FA206" s="119"/>
      <c r="FB206" s="119"/>
      <c r="FC206" s="119"/>
      <c r="FD206" s="119"/>
      <c r="FE206" s="119"/>
      <c r="FF206" s="119"/>
      <c r="FG206" s="119"/>
      <c r="FH206" s="119"/>
      <c r="FI206" s="119"/>
      <c r="FJ206" s="119"/>
      <c r="FK206" s="119"/>
      <c r="FL206" s="119"/>
      <c r="FM206" s="119"/>
      <c r="FN206" s="119"/>
      <c r="FO206" s="119"/>
      <c r="FP206" s="119"/>
      <c r="FQ206" s="119"/>
      <c r="FR206" s="119"/>
      <c r="FS206" s="119"/>
      <c r="FT206" s="119"/>
      <c r="FU206" s="119"/>
      <c r="FV206" s="119"/>
      <c r="FW206" s="119"/>
      <c r="FX206" s="119"/>
      <c r="FY206" s="119"/>
      <c r="FZ206" s="119"/>
      <c r="GA206" s="119"/>
      <c r="GB206" s="119"/>
      <c r="GC206" s="119"/>
      <c r="GD206" s="119"/>
      <c r="GE206" s="119"/>
      <c r="GF206" s="119"/>
      <c r="GG206" s="119"/>
      <c r="GH206" s="119"/>
      <c r="GI206" s="119"/>
      <c r="GJ206" s="119"/>
      <c r="GK206" s="119"/>
      <c r="GL206" s="119"/>
      <c r="GM206" s="119"/>
      <c r="GN206" s="119"/>
      <c r="GO206" s="119"/>
      <c r="GP206" s="119"/>
      <c r="GQ206" s="119"/>
      <c r="GR206" s="119"/>
      <c r="GS206" s="119"/>
      <c r="GT206" s="119"/>
    </row>
    <row r="207" spans="1:202" ht="13.5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119"/>
      <c r="AT207" s="119"/>
      <c r="AU207" s="119"/>
      <c r="AV207" s="119"/>
      <c r="AW207" s="119"/>
      <c r="AX207" s="119"/>
      <c r="AY207" s="119"/>
      <c r="AZ207" s="119"/>
      <c r="BA207" s="119"/>
      <c r="BB207" s="119"/>
      <c r="BC207" s="119"/>
      <c r="BD207" s="119"/>
      <c r="BE207" s="119"/>
      <c r="BF207" s="119"/>
      <c r="BG207" s="119"/>
      <c r="BH207" s="119"/>
      <c r="BI207" s="119"/>
      <c r="BJ207" s="119"/>
      <c r="BK207" s="119"/>
      <c r="BL207" s="119"/>
      <c r="BM207" s="119"/>
      <c r="BN207" s="119"/>
      <c r="BO207" s="119"/>
      <c r="BP207" s="119"/>
      <c r="BQ207" s="119"/>
      <c r="BR207" s="119"/>
      <c r="BS207" s="119"/>
      <c r="BT207" s="119"/>
      <c r="BU207" s="119"/>
      <c r="BV207" s="119"/>
      <c r="BW207" s="119"/>
      <c r="BX207" s="119"/>
      <c r="BY207" s="119"/>
      <c r="BZ207" s="119"/>
      <c r="CA207" s="119"/>
      <c r="CB207" s="119"/>
      <c r="CC207" s="119"/>
      <c r="CD207" s="119"/>
      <c r="CE207" s="119"/>
      <c r="CF207" s="119"/>
      <c r="CG207" s="119"/>
      <c r="CH207" s="119"/>
      <c r="CI207" s="119"/>
      <c r="CJ207" s="119"/>
      <c r="CK207" s="119"/>
      <c r="CL207" s="119"/>
      <c r="CM207" s="119"/>
      <c r="CN207" s="119"/>
      <c r="CO207" s="119"/>
      <c r="CP207" s="119"/>
      <c r="CQ207" s="119"/>
      <c r="CR207" s="119"/>
      <c r="CS207" s="119"/>
      <c r="CT207" s="119"/>
      <c r="CU207" s="119"/>
      <c r="CV207" s="119"/>
      <c r="CW207" s="119"/>
      <c r="CX207" s="119"/>
      <c r="CY207" s="119"/>
      <c r="CZ207" s="119"/>
      <c r="DA207" s="119"/>
      <c r="DB207" s="119"/>
      <c r="DC207" s="119"/>
      <c r="DD207" s="119"/>
      <c r="DE207" s="119"/>
      <c r="DF207" s="119"/>
      <c r="DG207" s="119"/>
      <c r="DH207" s="119"/>
      <c r="DI207" s="119"/>
      <c r="DJ207" s="119"/>
      <c r="DK207" s="119"/>
      <c r="DL207" s="119"/>
      <c r="DM207" s="119"/>
      <c r="DN207" s="119"/>
      <c r="DO207" s="119"/>
      <c r="DP207" s="119"/>
      <c r="DQ207" s="119"/>
      <c r="DR207" s="119"/>
      <c r="DS207" s="119"/>
      <c r="DT207" s="119"/>
      <c r="DU207" s="119"/>
      <c r="DV207" s="119"/>
      <c r="DW207" s="119"/>
      <c r="DX207" s="119"/>
      <c r="DY207" s="119"/>
      <c r="DZ207" s="119"/>
      <c r="EA207" s="119"/>
      <c r="EB207" s="119"/>
      <c r="EC207" s="119"/>
      <c r="ED207" s="119"/>
      <c r="EE207" s="119"/>
      <c r="EF207" s="119"/>
      <c r="EG207" s="119"/>
      <c r="EH207" s="119"/>
      <c r="EI207" s="119"/>
      <c r="EJ207" s="119"/>
      <c r="EK207" s="119"/>
      <c r="EL207" s="119"/>
      <c r="EM207" s="119"/>
      <c r="EN207" s="119"/>
      <c r="EO207" s="119"/>
      <c r="EP207" s="119"/>
      <c r="EQ207" s="119"/>
      <c r="ER207" s="119"/>
      <c r="ES207" s="119"/>
      <c r="ET207" s="119"/>
      <c r="EU207" s="119"/>
      <c r="EV207" s="119"/>
      <c r="EW207" s="119"/>
      <c r="EX207" s="119"/>
      <c r="EY207" s="119"/>
      <c r="EZ207" s="119"/>
      <c r="FA207" s="119"/>
      <c r="FB207" s="119"/>
      <c r="FC207" s="119"/>
      <c r="FD207" s="119"/>
      <c r="FE207" s="119"/>
      <c r="FF207" s="119"/>
      <c r="FG207" s="119"/>
      <c r="FH207" s="119"/>
      <c r="FI207" s="119"/>
      <c r="FJ207" s="119"/>
      <c r="FK207" s="119"/>
      <c r="FL207" s="119"/>
      <c r="FM207" s="119"/>
      <c r="FN207" s="119"/>
      <c r="FO207" s="119"/>
      <c r="FP207" s="119"/>
      <c r="FQ207" s="119"/>
      <c r="FR207" s="119"/>
      <c r="FS207" s="119"/>
      <c r="FT207" s="119"/>
      <c r="FU207" s="119"/>
      <c r="FV207" s="119"/>
      <c r="FW207" s="119"/>
      <c r="FX207" s="119"/>
      <c r="FY207" s="119"/>
      <c r="FZ207" s="119"/>
      <c r="GA207" s="119"/>
      <c r="GB207" s="119"/>
      <c r="GC207" s="119"/>
      <c r="GD207" s="119"/>
      <c r="GE207" s="119"/>
      <c r="GF207" s="119"/>
      <c r="GG207" s="119"/>
      <c r="GH207" s="119"/>
      <c r="GI207" s="119"/>
      <c r="GJ207" s="119"/>
      <c r="GK207" s="119"/>
      <c r="GL207" s="119"/>
      <c r="GM207" s="119"/>
      <c r="GN207" s="119"/>
      <c r="GO207" s="119"/>
      <c r="GP207" s="119"/>
      <c r="GQ207" s="119"/>
      <c r="GR207" s="119"/>
      <c r="GS207" s="119"/>
      <c r="GT207" s="119"/>
    </row>
    <row r="208" spans="1:202" ht="13.5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Q208" s="119"/>
      <c r="AR208" s="119"/>
      <c r="AS208" s="119"/>
      <c r="AT208" s="119"/>
      <c r="AU208" s="119"/>
      <c r="AV208" s="119"/>
      <c r="AW208" s="119"/>
      <c r="AX208" s="119"/>
      <c r="AY208" s="119"/>
      <c r="AZ208" s="119"/>
      <c r="BA208" s="119"/>
      <c r="BB208" s="119"/>
      <c r="BC208" s="119"/>
      <c r="BD208" s="119"/>
      <c r="BE208" s="119"/>
      <c r="BF208" s="119"/>
      <c r="BG208" s="119"/>
      <c r="BH208" s="119"/>
      <c r="BI208" s="119"/>
      <c r="BJ208" s="119"/>
      <c r="BK208" s="119"/>
      <c r="BL208" s="119"/>
      <c r="BM208" s="119"/>
      <c r="BN208" s="119"/>
      <c r="BO208" s="119"/>
      <c r="BP208" s="119"/>
      <c r="BQ208" s="119"/>
      <c r="BR208" s="119"/>
      <c r="BS208" s="119"/>
      <c r="BT208" s="119"/>
      <c r="BU208" s="119"/>
      <c r="BV208" s="119"/>
      <c r="BW208" s="119"/>
      <c r="BX208" s="119"/>
      <c r="BY208" s="119"/>
      <c r="BZ208" s="119"/>
      <c r="CA208" s="119"/>
      <c r="CB208" s="119"/>
      <c r="CC208" s="119"/>
      <c r="CD208" s="119"/>
      <c r="CE208" s="119"/>
      <c r="CF208" s="119"/>
      <c r="CG208" s="119"/>
      <c r="CH208" s="119"/>
      <c r="CI208" s="119"/>
      <c r="CJ208" s="119"/>
      <c r="CK208" s="119"/>
      <c r="CL208" s="119"/>
      <c r="CM208" s="119"/>
      <c r="CN208" s="119"/>
      <c r="CO208" s="119"/>
      <c r="CP208" s="119"/>
      <c r="CQ208" s="119"/>
      <c r="CR208" s="119"/>
      <c r="CS208" s="119"/>
      <c r="CT208" s="119"/>
      <c r="CU208" s="119"/>
      <c r="CV208" s="119"/>
      <c r="CW208" s="119"/>
      <c r="CX208" s="119"/>
      <c r="CY208" s="119"/>
      <c r="CZ208" s="119"/>
      <c r="DA208" s="119"/>
      <c r="DB208" s="119"/>
      <c r="DC208" s="119"/>
      <c r="DD208" s="119"/>
      <c r="DE208" s="119"/>
      <c r="DF208" s="119"/>
      <c r="DG208" s="119"/>
      <c r="DH208" s="119"/>
      <c r="DI208" s="119"/>
      <c r="DJ208" s="119"/>
      <c r="DK208" s="119"/>
      <c r="DL208" s="119"/>
      <c r="DM208" s="119"/>
      <c r="DN208" s="119"/>
      <c r="DO208" s="119"/>
      <c r="DP208" s="119"/>
      <c r="DQ208" s="119"/>
      <c r="DR208" s="119"/>
      <c r="DS208" s="119"/>
      <c r="DT208" s="119"/>
      <c r="DU208" s="119"/>
      <c r="DV208" s="119"/>
      <c r="DW208" s="119"/>
      <c r="DX208" s="119"/>
      <c r="DY208" s="119"/>
      <c r="DZ208" s="119"/>
      <c r="EA208" s="119"/>
      <c r="EB208" s="119"/>
      <c r="EC208" s="119"/>
      <c r="ED208" s="119"/>
      <c r="EE208" s="119"/>
      <c r="EF208" s="119"/>
      <c r="EG208" s="119"/>
      <c r="EH208" s="119"/>
      <c r="EI208" s="119"/>
      <c r="EJ208" s="119"/>
      <c r="EK208" s="119"/>
      <c r="EL208" s="119"/>
      <c r="EM208" s="119"/>
      <c r="EN208" s="119"/>
      <c r="EO208" s="119"/>
      <c r="EP208" s="119"/>
      <c r="EQ208" s="119"/>
      <c r="ER208" s="119"/>
      <c r="ES208" s="119"/>
      <c r="ET208" s="119"/>
      <c r="EU208" s="119"/>
      <c r="EV208" s="119"/>
      <c r="EW208" s="119"/>
      <c r="EX208" s="119"/>
      <c r="EY208" s="119"/>
      <c r="EZ208" s="119"/>
      <c r="FA208" s="119"/>
      <c r="FB208" s="119"/>
      <c r="FC208" s="119"/>
      <c r="FD208" s="119"/>
      <c r="FE208" s="119"/>
      <c r="FF208" s="119"/>
      <c r="FG208" s="119"/>
      <c r="FH208" s="119"/>
      <c r="FI208" s="119"/>
      <c r="FJ208" s="119"/>
      <c r="FK208" s="119"/>
      <c r="FL208" s="119"/>
      <c r="FM208" s="119"/>
      <c r="FN208" s="119"/>
      <c r="FO208" s="119"/>
      <c r="FP208" s="119"/>
      <c r="FQ208" s="119"/>
      <c r="FR208" s="119"/>
      <c r="FS208" s="119"/>
      <c r="FT208" s="119"/>
      <c r="FU208" s="119"/>
      <c r="FV208" s="119"/>
      <c r="FW208" s="119"/>
      <c r="FX208" s="119"/>
      <c r="FY208" s="119"/>
      <c r="FZ208" s="119"/>
      <c r="GA208" s="119"/>
      <c r="GB208" s="119"/>
      <c r="GC208" s="119"/>
      <c r="GD208" s="119"/>
      <c r="GE208" s="119"/>
      <c r="GF208" s="119"/>
      <c r="GG208" s="119"/>
      <c r="GH208" s="119"/>
      <c r="GI208" s="119"/>
      <c r="GJ208" s="119"/>
      <c r="GK208" s="119"/>
      <c r="GL208" s="119"/>
      <c r="GM208" s="119"/>
      <c r="GN208" s="119"/>
      <c r="GO208" s="119"/>
      <c r="GP208" s="119"/>
      <c r="GQ208" s="119"/>
      <c r="GR208" s="119"/>
      <c r="GS208" s="119"/>
      <c r="GT208" s="119"/>
    </row>
    <row r="209" spans="1:202" ht="13.5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119"/>
      <c r="AT209" s="119"/>
      <c r="AU209" s="119"/>
      <c r="AV209" s="119"/>
      <c r="AW209" s="119"/>
      <c r="AX209" s="119"/>
      <c r="AY209" s="119"/>
      <c r="AZ209" s="119"/>
      <c r="BA209" s="119"/>
      <c r="BB209" s="119"/>
      <c r="BC209" s="119"/>
      <c r="BD209" s="119"/>
      <c r="BE209" s="119"/>
      <c r="BF209" s="119"/>
      <c r="BG209" s="119"/>
      <c r="BH209" s="119"/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119"/>
      <c r="BV209" s="119"/>
      <c r="BW209" s="119"/>
      <c r="BX209" s="119"/>
      <c r="BY209" s="119"/>
      <c r="BZ209" s="119"/>
      <c r="CA209" s="119"/>
      <c r="CB209" s="119"/>
      <c r="CC209" s="119"/>
      <c r="CD209" s="119"/>
      <c r="CE209" s="119"/>
      <c r="CF209" s="119"/>
      <c r="CG209" s="119"/>
      <c r="CH209" s="119"/>
      <c r="CI209" s="119"/>
      <c r="CJ209" s="119"/>
      <c r="CK209" s="119"/>
      <c r="CL209" s="119"/>
      <c r="CM209" s="119"/>
      <c r="CN209" s="119"/>
      <c r="CO209" s="119"/>
      <c r="CP209" s="119"/>
      <c r="CQ209" s="119"/>
      <c r="CR209" s="119"/>
      <c r="CS209" s="119"/>
      <c r="CT209" s="119"/>
      <c r="CU209" s="119"/>
      <c r="CV209" s="119"/>
      <c r="CW209" s="119"/>
      <c r="CX209" s="119"/>
      <c r="CY209" s="119"/>
      <c r="CZ209" s="119"/>
      <c r="DA209" s="119"/>
      <c r="DB209" s="119"/>
      <c r="DC209" s="119"/>
      <c r="DD209" s="119"/>
      <c r="DE209" s="119"/>
      <c r="DF209" s="119"/>
      <c r="DG209" s="119"/>
      <c r="DH209" s="119"/>
      <c r="DI209" s="119"/>
      <c r="DJ209" s="119"/>
      <c r="DK209" s="119"/>
      <c r="DL209" s="119"/>
      <c r="DM209" s="119"/>
      <c r="DN209" s="119"/>
      <c r="DO209" s="119"/>
      <c r="DP209" s="119"/>
      <c r="DQ209" s="119"/>
      <c r="DR209" s="119"/>
      <c r="DS209" s="119"/>
      <c r="DT209" s="119"/>
      <c r="DU209" s="119"/>
      <c r="DV209" s="119"/>
      <c r="DW209" s="119"/>
      <c r="DX209" s="119"/>
      <c r="DY209" s="119"/>
      <c r="DZ209" s="119"/>
      <c r="EA209" s="119"/>
      <c r="EB209" s="119"/>
      <c r="EC209" s="119"/>
      <c r="ED209" s="119"/>
      <c r="EE209" s="119"/>
      <c r="EF209" s="119"/>
      <c r="EG209" s="119"/>
      <c r="EH209" s="119"/>
      <c r="EI209" s="119"/>
      <c r="EJ209" s="119"/>
      <c r="EK209" s="119"/>
      <c r="EL209" s="119"/>
      <c r="EM209" s="119"/>
      <c r="EN209" s="119"/>
      <c r="EO209" s="119"/>
      <c r="EP209" s="119"/>
      <c r="EQ209" s="119"/>
      <c r="ER209" s="119"/>
      <c r="ES209" s="119"/>
      <c r="ET209" s="119"/>
      <c r="EU209" s="119"/>
      <c r="EV209" s="119"/>
      <c r="EW209" s="119"/>
      <c r="EX209" s="119"/>
      <c r="EY209" s="119"/>
      <c r="EZ209" s="119"/>
      <c r="FA209" s="119"/>
      <c r="FB209" s="119"/>
      <c r="FC209" s="119"/>
      <c r="FD209" s="119"/>
      <c r="FE209" s="119"/>
      <c r="FF209" s="119"/>
      <c r="FG209" s="119"/>
      <c r="FH209" s="119"/>
      <c r="FI209" s="119"/>
      <c r="FJ209" s="119"/>
      <c r="FK209" s="119"/>
      <c r="FL209" s="119"/>
      <c r="FM209" s="119"/>
      <c r="FN209" s="119"/>
      <c r="FO209" s="119"/>
      <c r="FP209" s="119"/>
      <c r="FQ209" s="119"/>
      <c r="FR209" s="119"/>
      <c r="FS209" s="119"/>
      <c r="FT209" s="119"/>
      <c r="FU209" s="119"/>
      <c r="FV209" s="119"/>
      <c r="FW209" s="119"/>
      <c r="FX209" s="119"/>
      <c r="FY209" s="119"/>
      <c r="FZ209" s="119"/>
      <c r="GA209" s="119"/>
      <c r="GB209" s="119"/>
      <c r="GC209" s="119"/>
      <c r="GD209" s="119"/>
      <c r="GE209" s="119"/>
      <c r="GF209" s="119"/>
      <c r="GG209" s="119"/>
      <c r="GH209" s="119"/>
      <c r="GI209" s="119"/>
      <c r="GJ209" s="119"/>
      <c r="GK209" s="119"/>
      <c r="GL209" s="119"/>
      <c r="GM209" s="119"/>
      <c r="GN209" s="119"/>
      <c r="GO209" s="119"/>
      <c r="GP209" s="119"/>
      <c r="GQ209" s="119"/>
      <c r="GR209" s="119"/>
      <c r="GS209" s="119"/>
      <c r="GT209" s="119"/>
    </row>
    <row r="210" spans="1:202" ht="13.5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19"/>
      <c r="AX210" s="119"/>
      <c r="AY210" s="119"/>
      <c r="AZ210" s="119"/>
      <c r="BA210" s="119"/>
      <c r="BB210" s="119"/>
      <c r="BC210" s="119"/>
      <c r="BD210" s="119"/>
      <c r="BE210" s="119"/>
      <c r="BF210" s="119"/>
      <c r="BG210" s="119"/>
      <c r="BH210" s="119"/>
      <c r="BI210" s="119"/>
      <c r="BJ210" s="119"/>
      <c r="BK210" s="119"/>
      <c r="BL210" s="119"/>
      <c r="BM210" s="119"/>
      <c r="BN210" s="119"/>
      <c r="BO210" s="119"/>
      <c r="BP210" s="119"/>
      <c r="BQ210" s="119"/>
      <c r="BR210" s="119"/>
      <c r="BS210" s="119"/>
      <c r="BT210" s="119"/>
      <c r="BU210" s="119"/>
      <c r="BV210" s="119"/>
      <c r="BW210" s="119"/>
      <c r="BX210" s="119"/>
      <c r="BY210" s="119"/>
      <c r="BZ210" s="119"/>
      <c r="CA210" s="119"/>
      <c r="CB210" s="119"/>
      <c r="CC210" s="119"/>
      <c r="CD210" s="119"/>
      <c r="CE210" s="119"/>
      <c r="CF210" s="119"/>
      <c r="CG210" s="119"/>
      <c r="CH210" s="119"/>
      <c r="CI210" s="119"/>
      <c r="CJ210" s="119"/>
      <c r="CK210" s="119"/>
      <c r="CL210" s="119"/>
      <c r="CM210" s="119"/>
      <c r="CN210" s="119"/>
      <c r="CO210" s="119"/>
      <c r="CP210" s="119"/>
      <c r="CQ210" s="119"/>
      <c r="CR210" s="119"/>
      <c r="CS210" s="119"/>
      <c r="CT210" s="119"/>
      <c r="CU210" s="119"/>
      <c r="CV210" s="119"/>
      <c r="CW210" s="119"/>
      <c r="CX210" s="119"/>
      <c r="CY210" s="119"/>
      <c r="CZ210" s="119"/>
      <c r="DA210" s="119"/>
      <c r="DB210" s="119"/>
      <c r="DC210" s="119"/>
      <c r="DD210" s="119"/>
      <c r="DE210" s="119"/>
      <c r="DF210" s="119"/>
      <c r="DG210" s="119"/>
      <c r="DH210" s="119"/>
      <c r="DI210" s="119"/>
      <c r="DJ210" s="119"/>
      <c r="DK210" s="119"/>
      <c r="DL210" s="119"/>
      <c r="DM210" s="119"/>
      <c r="DN210" s="119"/>
      <c r="DO210" s="119"/>
      <c r="DP210" s="119"/>
      <c r="DQ210" s="119"/>
      <c r="DR210" s="119"/>
      <c r="DS210" s="119"/>
      <c r="DT210" s="119"/>
      <c r="DU210" s="119"/>
      <c r="DV210" s="119"/>
      <c r="DW210" s="119"/>
      <c r="DX210" s="119"/>
      <c r="DY210" s="119"/>
      <c r="DZ210" s="119"/>
      <c r="EA210" s="119"/>
      <c r="EB210" s="119"/>
      <c r="EC210" s="119"/>
      <c r="ED210" s="119"/>
      <c r="EE210" s="119"/>
      <c r="EF210" s="119"/>
      <c r="EG210" s="119"/>
      <c r="EH210" s="119"/>
      <c r="EI210" s="119"/>
      <c r="EJ210" s="119"/>
      <c r="EK210" s="119"/>
      <c r="EL210" s="119"/>
      <c r="EM210" s="119"/>
      <c r="EN210" s="119"/>
      <c r="EO210" s="119"/>
      <c r="EP210" s="119"/>
      <c r="EQ210" s="119"/>
      <c r="ER210" s="119"/>
      <c r="ES210" s="119"/>
      <c r="ET210" s="119"/>
      <c r="EU210" s="119"/>
      <c r="EV210" s="119"/>
      <c r="EW210" s="119"/>
      <c r="EX210" s="119"/>
      <c r="EY210" s="119"/>
      <c r="EZ210" s="119"/>
      <c r="FA210" s="119"/>
      <c r="FB210" s="119"/>
      <c r="FC210" s="119"/>
      <c r="FD210" s="119"/>
      <c r="FE210" s="119"/>
      <c r="FF210" s="119"/>
      <c r="FG210" s="119"/>
      <c r="FH210" s="119"/>
      <c r="FI210" s="119"/>
      <c r="FJ210" s="119"/>
      <c r="FK210" s="119"/>
      <c r="FL210" s="119"/>
      <c r="FM210" s="119"/>
      <c r="FN210" s="119"/>
      <c r="FO210" s="119"/>
      <c r="FP210" s="119"/>
      <c r="FQ210" s="119"/>
      <c r="FR210" s="119"/>
      <c r="FS210" s="119"/>
      <c r="FT210" s="119"/>
      <c r="FU210" s="119"/>
      <c r="FV210" s="119"/>
      <c r="FW210" s="119"/>
      <c r="FX210" s="119"/>
      <c r="FY210" s="119"/>
      <c r="FZ210" s="119"/>
      <c r="GA210" s="119"/>
      <c r="GB210" s="119"/>
      <c r="GC210" s="119"/>
      <c r="GD210" s="119"/>
      <c r="GE210" s="119"/>
      <c r="GF210" s="119"/>
      <c r="GG210" s="119"/>
      <c r="GH210" s="119"/>
      <c r="GI210" s="119"/>
      <c r="GJ210" s="119"/>
      <c r="GK210" s="119"/>
      <c r="GL210" s="119"/>
      <c r="GM210" s="119"/>
      <c r="GN210" s="119"/>
      <c r="GO210" s="119"/>
      <c r="GP210" s="119"/>
      <c r="GQ210" s="119"/>
      <c r="GR210" s="119"/>
      <c r="GS210" s="119"/>
      <c r="GT210" s="119"/>
    </row>
    <row r="211" spans="1:202" ht="13.5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119"/>
      <c r="AT211" s="119"/>
      <c r="AU211" s="119"/>
      <c r="AV211" s="119"/>
      <c r="AW211" s="119"/>
      <c r="AX211" s="119"/>
      <c r="AY211" s="119"/>
      <c r="AZ211" s="119"/>
      <c r="BA211" s="119"/>
      <c r="BB211" s="119"/>
      <c r="BC211" s="119"/>
      <c r="BD211" s="119"/>
      <c r="BE211" s="119"/>
      <c r="BF211" s="119"/>
      <c r="BG211" s="119"/>
      <c r="BH211" s="119"/>
      <c r="BI211" s="119"/>
      <c r="BJ211" s="119"/>
      <c r="BK211" s="119"/>
      <c r="BL211" s="119"/>
      <c r="BM211" s="119"/>
      <c r="BN211" s="119"/>
      <c r="BO211" s="119"/>
      <c r="BP211" s="119"/>
      <c r="BQ211" s="119"/>
      <c r="BR211" s="119"/>
      <c r="BS211" s="119"/>
      <c r="BT211" s="119"/>
      <c r="BU211" s="119"/>
      <c r="BV211" s="119"/>
      <c r="BW211" s="119"/>
      <c r="BX211" s="119"/>
      <c r="BY211" s="119"/>
      <c r="BZ211" s="119"/>
      <c r="CA211" s="119"/>
      <c r="CB211" s="119"/>
      <c r="CC211" s="119"/>
      <c r="CD211" s="119"/>
      <c r="CE211" s="119"/>
      <c r="CF211" s="119"/>
      <c r="CG211" s="119"/>
      <c r="CH211" s="119"/>
      <c r="CI211" s="119"/>
      <c r="CJ211" s="119"/>
      <c r="CK211" s="119"/>
      <c r="CL211" s="119"/>
      <c r="CM211" s="119"/>
      <c r="CN211" s="119"/>
      <c r="CO211" s="119"/>
      <c r="CP211" s="119"/>
      <c r="CQ211" s="119"/>
      <c r="CR211" s="119"/>
      <c r="CS211" s="119"/>
      <c r="CT211" s="119"/>
      <c r="CU211" s="119"/>
      <c r="CV211" s="119"/>
      <c r="CW211" s="119"/>
      <c r="CX211" s="119"/>
      <c r="CY211" s="119"/>
      <c r="CZ211" s="119"/>
      <c r="DA211" s="119"/>
      <c r="DB211" s="119"/>
      <c r="DC211" s="119"/>
      <c r="DD211" s="119"/>
      <c r="DE211" s="119"/>
      <c r="DF211" s="119"/>
      <c r="DG211" s="119"/>
      <c r="DH211" s="119"/>
      <c r="DI211" s="119"/>
      <c r="DJ211" s="119"/>
      <c r="DK211" s="119"/>
      <c r="DL211" s="119"/>
      <c r="DM211" s="119"/>
      <c r="DN211" s="119"/>
      <c r="DO211" s="119"/>
      <c r="DP211" s="119"/>
      <c r="DQ211" s="119"/>
      <c r="DR211" s="119"/>
      <c r="DS211" s="119"/>
      <c r="DT211" s="119"/>
      <c r="DU211" s="119"/>
      <c r="DV211" s="119"/>
      <c r="DW211" s="119"/>
      <c r="DX211" s="119"/>
      <c r="DY211" s="119"/>
      <c r="DZ211" s="119"/>
      <c r="EA211" s="119"/>
      <c r="EB211" s="119"/>
      <c r="EC211" s="119"/>
      <c r="ED211" s="119"/>
      <c r="EE211" s="119"/>
      <c r="EF211" s="119"/>
      <c r="EG211" s="119"/>
      <c r="EH211" s="119"/>
      <c r="EI211" s="119"/>
      <c r="EJ211" s="119"/>
      <c r="EK211" s="119"/>
      <c r="EL211" s="119"/>
      <c r="EM211" s="119"/>
      <c r="EN211" s="119"/>
      <c r="EO211" s="119"/>
      <c r="EP211" s="119"/>
      <c r="EQ211" s="119"/>
      <c r="ER211" s="119"/>
      <c r="ES211" s="119"/>
      <c r="ET211" s="119"/>
      <c r="EU211" s="119"/>
      <c r="EV211" s="119"/>
      <c r="EW211" s="119"/>
      <c r="EX211" s="119"/>
      <c r="EY211" s="119"/>
      <c r="EZ211" s="119"/>
      <c r="FA211" s="119"/>
      <c r="FB211" s="119"/>
      <c r="FC211" s="119"/>
      <c r="FD211" s="119"/>
      <c r="FE211" s="119"/>
      <c r="FF211" s="119"/>
      <c r="FG211" s="119"/>
      <c r="FH211" s="119"/>
      <c r="FI211" s="119"/>
      <c r="FJ211" s="119"/>
      <c r="FK211" s="119"/>
      <c r="FL211" s="119"/>
      <c r="FM211" s="119"/>
      <c r="FN211" s="119"/>
      <c r="FO211" s="119"/>
      <c r="FP211" s="119"/>
      <c r="FQ211" s="119"/>
      <c r="FR211" s="119"/>
      <c r="FS211" s="119"/>
      <c r="FT211" s="119"/>
      <c r="FU211" s="119"/>
      <c r="FV211" s="119"/>
      <c r="FW211" s="119"/>
      <c r="FX211" s="119"/>
      <c r="FY211" s="119"/>
      <c r="FZ211" s="119"/>
      <c r="GA211" s="119"/>
      <c r="GB211" s="119"/>
      <c r="GC211" s="119"/>
      <c r="GD211" s="119"/>
      <c r="GE211" s="119"/>
      <c r="GF211" s="119"/>
      <c r="GG211" s="119"/>
      <c r="GH211" s="119"/>
      <c r="GI211" s="119"/>
      <c r="GJ211" s="119"/>
      <c r="GK211" s="119"/>
      <c r="GL211" s="119"/>
      <c r="GM211" s="119"/>
      <c r="GN211" s="119"/>
      <c r="GO211" s="119"/>
      <c r="GP211" s="119"/>
      <c r="GQ211" s="119"/>
      <c r="GR211" s="119"/>
      <c r="GS211" s="119"/>
      <c r="GT211" s="119"/>
    </row>
    <row r="212" spans="1:202" ht="13.5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Q212" s="119"/>
      <c r="AR212" s="119"/>
      <c r="AS212" s="119"/>
      <c r="AT212" s="119"/>
      <c r="AU212" s="119"/>
      <c r="AV212" s="119"/>
      <c r="AW212" s="119"/>
      <c r="AX212" s="119"/>
      <c r="AY212" s="119"/>
      <c r="AZ212" s="119"/>
      <c r="BA212" s="119"/>
      <c r="BB212" s="119"/>
      <c r="BC212" s="119"/>
      <c r="BD212" s="119"/>
      <c r="BE212" s="119"/>
      <c r="BF212" s="119"/>
      <c r="BG212" s="119"/>
      <c r="BH212" s="119"/>
      <c r="BI212" s="119"/>
      <c r="BJ212" s="119"/>
      <c r="BK212" s="119"/>
      <c r="BL212" s="119"/>
      <c r="BM212" s="119"/>
      <c r="BN212" s="119"/>
      <c r="BO212" s="119"/>
      <c r="BP212" s="119"/>
      <c r="BQ212" s="119"/>
      <c r="BR212" s="119"/>
      <c r="BS212" s="119"/>
      <c r="BT212" s="119"/>
      <c r="BU212" s="119"/>
      <c r="BV212" s="119"/>
      <c r="BW212" s="119"/>
      <c r="BX212" s="119"/>
      <c r="BY212" s="119"/>
      <c r="BZ212" s="119"/>
      <c r="CA212" s="119"/>
      <c r="CB212" s="119"/>
      <c r="CC212" s="119"/>
      <c r="CD212" s="119"/>
      <c r="CE212" s="119"/>
      <c r="CF212" s="119"/>
      <c r="CG212" s="119"/>
      <c r="CH212" s="119"/>
      <c r="CI212" s="119"/>
      <c r="CJ212" s="119"/>
      <c r="CK212" s="119"/>
      <c r="CL212" s="119"/>
      <c r="CM212" s="119"/>
      <c r="CN212" s="119"/>
      <c r="CO212" s="119"/>
      <c r="CP212" s="119"/>
      <c r="CQ212" s="119"/>
      <c r="CR212" s="119"/>
      <c r="CS212" s="119"/>
      <c r="CT212" s="119"/>
      <c r="CU212" s="119"/>
      <c r="CV212" s="119"/>
      <c r="CW212" s="119"/>
      <c r="CX212" s="119"/>
      <c r="CY212" s="119"/>
      <c r="CZ212" s="119"/>
      <c r="DA212" s="119"/>
      <c r="DB212" s="119"/>
      <c r="DC212" s="119"/>
      <c r="DD212" s="119"/>
      <c r="DE212" s="119"/>
      <c r="DF212" s="119"/>
      <c r="DG212" s="119"/>
      <c r="DH212" s="119"/>
      <c r="DI212" s="119"/>
      <c r="DJ212" s="119"/>
      <c r="DK212" s="119"/>
      <c r="DL212" s="119"/>
      <c r="DM212" s="119"/>
      <c r="DN212" s="119"/>
      <c r="DO212" s="119"/>
      <c r="DP212" s="119"/>
      <c r="DQ212" s="119"/>
      <c r="DR212" s="119"/>
      <c r="DS212" s="119"/>
      <c r="DT212" s="119"/>
      <c r="DU212" s="119"/>
      <c r="DV212" s="119"/>
      <c r="DW212" s="119"/>
      <c r="DX212" s="119"/>
      <c r="DY212" s="119"/>
      <c r="DZ212" s="119"/>
      <c r="EA212" s="119"/>
      <c r="EB212" s="119"/>
      <c r="EC212" s="119"/>
      <c r="ED212" s="119"/>
      <c r="EE212" s="119"/>
      <c r="EF212" s="119"/>
      <c r="EG212" s="119"/>
      <c r="EH212" s="119"/>
      <c r="EI212" s="119"/>
      <c r="EJ212" s="119"/>
      <c r="EK212" s="119"/>
      <c r="EL212" s="119"/>
      <c r="EM212" s="119"/>
      <c r="EN212" s="119"/>
      <c r="EO212" s="119"/>
      <c r="EP212" s="119"/>
      <c r="EQ212" s="119"/>
      <c r="ER212" s="119"/>
      <c r="ES212" s="119"/>
      <c r="ET212" s="119"/>
      <c r="EU212" s="119"/>
      <c r="EV212" s="119"/>
      <c r="EW212" s="119"/>
      <c r="EX212" s="119"/>
      <c r="EY212" s="119"/>
      <c r="EZ212" s="119"/>
      <c r="FA212" s="119"/>
      <c r="FB212" s="119"/>
      <c r="FC212" s="119"/>
      <c r="FD212" s="119"/>
      <c r="FE212" s="119"/>
      <c r="FF212" s="119"/>
      <c r="FG212" s="119"/>
      <c r="FH212" s="119"/>
      <c r="FI212" s="119"/>
      <c r="FJ212" s="119"/>
      <c r="FK212" s="119"/>
      <c r="FL212" s="119"/>
      <c r="FM212" s="119"/>
      <c r="FN212" s="119"/>
      <c r="FO212" s="119"/>
      <c r="FP212" s="119"/>
      <c r="FQ212" s="119"/>
      <c r="FR212" s="119"/>
      <c r="FS212" s="119"/>
      <c r="FT212" s="119"/>
      <c r="FU212" s="119"/>
      <c r="FV212" s="119"/>
      <c r="FW212" s="119"/>
      <c r="FX212" s="119"/>
      <c r="FY212" s="119"/>
      <c r="FZ212" s="119"/>
      <c r="GA212" s="119"/>
      <c r="GB212" s="119"/>
      <c r="GC212" s="119"/>
      <c r="GD212" s="119"/>
      <c r="GE212" s="119"/>
      <c r="GF212" s="119"/>
      <c r="GG212" s="119"/>
      <c r="GH212" s="119"/>
      <c r="GI212" s="119"/>
      <c r="GJ212" s="119"/>
      <c r="GK212" s="119"/>
      <c r="GL212" s="119"/>
      <c r="GM212" s="119"/>
      <c r="GN212" s="119"/>
      <c r="GO212" s="119"/>
      <c r="GP212" s="119"/>
      <c r="GQ212" s="119"/>
      <c r="GR212" s="119"/>
      <c r="GS212" s="119"/>
      <c r="GT212" s="119"/>
    </row>
    <row r="213" spans="1:202" ht="13.5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119"/>
      <c r="AT213" s="119"/>
      <c r="AU213" s="119"/>
      <c r="AV213" s="119"/>
      <c r="AW213" s="119"/>
      <c r="AX213" s="119"/>
      <c r="AY213" s="119"/>
      <c r="AZ213" s="119"/>
      <c r="BA213" s="119"/>
      <c r="BB213" s="119"/>
      <c r="BC213" s="119"/>
      <c r="BD213" s="119"/>
      <c r="BE213" s="119"/>
      <c r="BF213" s="119"/>
      <c r="BG213" s="119"/>
      <c r="BH213" s="119"/>
      <c r="BI213" s="119"/>
      <c r="BJ213" s="119"/>
      <c r="BK213" s="119"/>
      <c r="BL213" s="119"/>
      <c r="BM213" s="119"/>
      <c r="BN213" s="119"/>
      <c r="BO213" s="119"/>
      <c r="BP213" s="119"/>
      <c r="BQ213" s="119"/>
      <c r="BR213" s="119"/>
      <c r="BS213" s="119"/>
      <c r="BT213" s="119"/>
      <c r="BU213" s="119"/>
      <c r="BV213" s="119"/>
      <c r="BW213" s="119"/>
      <c r="BX213" s="119"/>
      <c r="BY213" s="119"/>
      <c r="BZ213" s="119"/>
      <c r="CA213" s="119"/>
      <c r="CB213" s="119"/>
      <c r="CC213" s="119"/>
      <c r="CD213" s="119"/>
      <c r="CE213" s="119"/>
      <c r="CF213" s="119"/>
      <c r="CG213" s="119"/>
      <c r="CH213" s="119"/>
      <c r="CI213" s="119"/>
      <c r="CJ213" s="119"/>
      <c r="CK213" s="119"/>
      <c r="CL213" s="119"/>
      <c r="CM213" s="119"/>
      <c r="CN213" s="119"/>
      <c r="CO213" s="119"/>
      <c r="CP213" s="119"/>
      <c r="CQ213" s="119"/>
      <c r="CR213" s="119"/>
      <c r="CS213" s="119"/>
      <c r="CT213" s="119"/>
      <c r="CU213" s="119"/>
      <c r="CV213" s="119"/>
      <c r="CW213" s="119"/>
      <c r="CX213" s="119"/>
      <c r="CY213" s="119"/>
      <c r="CZ213" s="119"/>
      <c r="DA213" s="119"/>
      <c r="DB213" s="119"/>
      <c r="DC213" s="119"/>
      <c r="DD213" s="119"/>
      <c r="DE213" s="119"/>
      <c r="DF213" s="119"/>
      <c r="DG213" s="119"/>
      <c r="DH213" s="119"/>
      <c r="DI213" s="119"/>
      <c r="DJ213" s="119"/>
      <c r="DK213" s="119"/>
      <c r="DL213" s="119"/>
      <c r="DM213" s="119"/>
      <c r="DN213" s="119"/>
      <c r="DO213" s="119"/>
      <c r="DP213" s="119"/>
      <c r="DQ213" s="119"/>
      <c r="DR213" s="119"/>
      <c r="DS213" s="119"/>
      <c r="DT213" s="119"/>
      <c r="DU213" s="119"/>
      <c r="DV213" s="119"/>
      <c r="DW213" s="119"/>
      <c r="DX213" s="119"/>
      <c r="DY213" s="119"/>
      <c r="DZ213" s="119"/>
      <c r="EA213" s="119"/>
      <c r="EB213" s="119"/>
      <c r="EC213" s="119"/>
      <c r="ED213" s="119"/>
      <c r="EE213" s="119"/>
      <c r="EF213" s="119"/>
      <c r="EG213" s="119"/>
      <c r="EH213" s="119"/>
      <c r="EI213" s="119"/>
      <c r="EJ213" s="119"/>
      <c r="EK213" s="119"/>
      <c r="EL213" s="119"/>
      <c r="EM213" s="119"/>
      <c r="EN213" s="119"/>
      <c r="EO213" s="119"/>
      <c r="EP213" s="119"/>
      <c r="EQ213" s="119"/>
      <c r="ER213" s="119"/>
      <c r="ES213" s="119"/>
      <c r="ET213" s="119"/>
      <c r="EU213" s="119"/>
      <c r="EV213" s="119"/>
      <c r="EW213" s="119"/>
      <c r="EX213" s="119"/>
      <c r="EY213" s="119"/>
      <c r="EZ213" s="119"/>
      <c r="FA213" s="119"/>
      <c r="FB213" s="119"/>
      <c r="FC213" s="119"/>
      <c r="FD213" s="119"/>
      <c r="FE213" s="119"/>
      <c r="FF213" s="119"/>
      <c r="FG213" s="119"/>
      <c r="FH213" s="119"/>
      <c r="FI213" s="119"/>
      <c r="FJ213" s="119"/>
      <c r="FK213" s="119"/>
      <c r="FL213" s="119"/>
      <c r="FM213" s="119"/>
      <c r="FN213" s="119"/>
      <c r="FO213" s="119"/>
      <c r="FP213" s="119"/>
      <c r="FQ213" s="119"/>
      <c r="FR213" s="119"/>
      <c r="FS213" s="119"/>
      <c r="FT213" s="119"/>
      <c r="FU213" s="119"/>
      <c r="FV213" s="119"/>
      <c r="FW213" s="119"/>
      <c r="FX213" s="119"/>
      <c r="FY213" s="119"/>
      <c r="FZ213" s="119"/>
      <c r="GA213" s="119"/>
      <c r="GB213" s="119"/>
      <c r="GC213" s="119"/>
      <c r="GD213" s="119"/>
      <c r="GE213" s="119"/>
      <c r="GF213" s="119"/>
      <c r="GG213" s="119"/>
      <c r="GH213" s="119"/>
      <c r="GI213" s="119"/>
      <c r="GJ213" s="119"/>
      <c r="GK213" s="119"/>
      <c r="GL213" s="119"/>
      <c r="GM213" s="119"/>
      <c r="GN213" s="119"/>
      <c r="GO213" s="119"/>
      <c r="GP213" s="119"/>
      <c r="GQ213" s="119"/>
      <c r="GR213" s="119"/>
      <c r="GS213" s="119"/>
      <c r="GT213" s="119"/>
    </row>
    <row r="214" spans="1:202" ht="13.5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119"/>
      <c r="AT214" s="119"/>
      <c r="AU214" s="119"/>
      <c r="AV214" s="119"/>
      <c r="AW214" s="119"/>
      <c r="AX214" s="119"/>
      <c r="AY214" s="119"/>
      <c r="AZ214" s="119"/>
      <c r="BA214" s="119"/>
      <c r="BB214" s="119"/>
      <c r="BC214" s="119"/>
      <c r="BD214" s="119"/>
      <c r="BE214" s="119"/>
      <c r="BF214" s="119"/>
      <c r="BG214" s="119"/>
      <c r="BH214" s="119"/>
      <c r="BI214" s="119"/>
      <c r="BJ214" s="119"/>
      <c r="BK214" s="119"/>
      <c r="BL214" s="119"/>
      <c r="BM214" s="119"/>
      <c r="BN214" s="119"/>
      <c r="BO214" s="119"/>
      <c r="BP214" s="119"/>
      <c r="BQ214" s="119"/>
      <c r="BR214" s="119"/>
      <c r="BS214" s="119"/>
      <c r="BT214" s="119"/>
      <c r="BU214" s="119"/>
      <c r="BV214" s="119"/>
      <c r="BW214" s="119"/>
      <c r="BX214" s="119"/>
      <c r="BY214" s="119"/>
      <c r="BZ214" s="119"/>
      <c r="CA214" s="119"/>
      <c r="CB214" s="119"/>
      <c r="CC214" s="119"/>
      <c r="CD214" s="119"/>
      <c r="CE214" s="119"/>
      <c r="CF214" s="119"/>
      <c r="CG214" s="119"/>
      <c r="CH214" s="119"/>
      <c r="CI214" s="119"/>
      <c r="CJ214" s="119"/>
      <c r="CK214" s="119"/>
      <c r="CL214" s="119"/>
      <c r="CM214" s="119"/>
      <c r="CN214" s="119"/>
      <c r="CO214" s="119"/>
      <c r="CP214" s="119"/>
      <c r="CQ214" s="119"/>
      <c r="CR214" s="119"/>
      <c r="CS214" s="119"/>
      <c r="CT214" s="119"/>
      <c r="CU214" s="119"/>
      <c r="CV214" s="119"/>
      <c r="CW214" s="119"/>
      <c r="CX214" s="119"/>
      <c r="CY214" s="119"/>
      <c r="CZ214" s="119"/>
      <c r="DA214" s="119"/>
      <c r="DB214" s="119"/>
      <c r="DC214" s="119"/>
      <c r="DD214" s="119"/>
      <c r="DE214" s="119"/>
      <c r="DF214" s="119"/>
      <c r="DG214" s="119"/>
      <c r="DH214" s="119"/>
      <c r="DI214" s="119"/>
      <c r="DJ214" s="119"/>
      <c r="DK214" s="119"/>
      <c r="DL214" s="119"/>
      <c r="DM214" s="119"/>
      <c r="DN214" s="119"/>
      <c r="DO214" s="119"/>
      <c r="DP214" s="119"/>
      <c r="DQ214" s="119"/>
      <c r="DR214" s="119"/>
      <c r="DS214" s="119"/>
      <c r="DT214" s="119"/>
      <c r="DU214" s="119"/>
      <c r="DV214" s="119"/>
      <c r="DW214" s="119"/>
      <c r="DX214" s="119"/>
      <c r="DY214" s="119"/>
      <c r="DZ214" s="119"/>
      <c r="EA214" s="119"/>
      <c r="EB214" s="119"/>
      <c r="EC214" s="119"/>
      <c r="ED214" s="119"/>
      <c r="EE214" s="119"/>
      <c r="EF214" s="119"/>
      <c r="EG214" s="119"/>
      <c r="EH214" s="119"/>
      <c r="EI214" s="119"/>
      <c r="EJ214" s="119"/>
      <c r="EK214" s="119"/>
      <c r="EL214" s="119"/>
      <c r="EM214" s="119"/>
      <c r="EN214" s="119"/>
      <c r="EO214" s="119"/>
      <c r="EP214" s="119"/>
      <c r="EQ214" s="119"/>
      <c r="ER214" s="119"/>
      <c r="ES214" s="119"/>
      <c r="ET214" s="119"/>
      <c r="EU214" s="119"/>
      <c r="EV214" s="119"/>
      <c r="EW214" s="119"/>
      <c r="EX214" s="119"/>
      <c r="EY214" s="119"/>
      <c r="EZ214" s="119"/>
      <c r="FA214" s="119"/>
      <c r="FB214" s="119"/>
      <c r="FC214" s="119"/>
      <c r="FD214" s="119"/>
      <c r="FE214" s="119"/>
      <c r="FF214" s="119"/>
      <c r="FG214" s="119"/>
      <c r="FH214" s="119"/>
      <c r="FI214" s="119"/>
      <c r="FJ214" s="119"/>
      <c r="FK214" s="119"/>
      <c r="FL214" s="119"/>
      <c r="FM214" s="119"/>
      <c r="FN214" s="119"/>
      <c r="FO214" s="119"/>
      <c r="FP214" s="119"/>
      <c r="FQ214" s="119"/>
      <c r="FR214" s="119"/>
      <c r="FS214" s="119"/>
      <c r="FT214" s="119"/>
      <c r="FU214" s="119"/>
      <c r="FV214" s="119"/>
      <c r="FW214" s="119"/>
      <c r="FX214" s="119"/>
      <c r="FY214" s="119"/>
      <c r="FZ214" s="119"/>
      <c r="GA214" s="119"/>
      <c r="GB214" s="119"/>
      <c r="GC214" s="119"/>
      <c r="GD214" s="119"/>
      <c r="GE214" s="119"/>
      <c r="GF214" s="119"/>
      <c r="GG214" s="119"/>
      <c r="GH214" s="119"/>
      <c r="GI214" s="119"/>
      <c r="GJ214" s="119"/>
      <c r="GK214" s="119"/>
      <c r="GL214" s="119"/>
      <c r="GM214" s="119"/>
      <c r="GN214" s="119"/>
      <c r="GO214" s="119"/>
      <c r="GP214" s="119"/>
      <c r="GQ214" s="119"/>
      <c r="GR214" s="119"/>
      <c r="GS214" s="119"/>
      <c r="GT214" s="119"/>
    </row>
    <row r="215" spans="1:202" ht="13.5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19"/>
      <c r="BG215" s="119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19"/>
      <c r="BR215" s="119"/>
      <c r="BS215" s="119"/>
      <c r="BT215" s="119"/>
      <c r="BU215" s="119"/>
      <c r="BV215" s="119"/>
      <c r="BW215" s="119"/>
      <c r="BX215" s="119"/>
      <c r="BY215" s="119"/>
      <c r="BZ215" s="119"/>
      <c r="CA215" s="119"/>
      <c r="CB215" s="119"/>
      <c r="CC215" s="119"/>
      <c r="CD215" s="119"/>
      <c r="CE215" s="119"/>
      <c r="CF215" s="119"/>
      <c r="CG215" s="119"/>
      <c r="CH215" s="119"/>
      <c r="CI215" s="119"/>
      <c r="CJ215" s="119"/>
      <c r="CK215" s="119"/>
      <c r="CL215" s="119"/>
      <c r="CM215" s="119"/>
      <c r="CN215" s="119"/>
      <c r="CO215" s="119"/>
      <c r="CP215" s="119"/>
      <c r="CQ215" s="119"/>
      <c r="CR215" s="119"/>
      <c r="CS215" s="119"/>
      <c r="CT215" s="119"/>
      <c r="CU215" s="119"/>
      <c r="CV215" s="119"/>
      <c r="CW215" s="119"/>
      <c r="CX215" s="119"/>
      <c r="CY215" s="119"/>
      <c r="CZ215" s="119"/>
      <c r="DA215" s="119"/>
      <c r="DB215" s="119"/>
      <c r="DC215" s="119"/>
      <c r="DD215" s="119"/>
      <c r="DE215" s="119"/>
      <c r="DF215" s="119"/>
      <c r="DG215" s="119"/>
      <c r="DH215" s="119"/>
      <c r="DI215" s="119"/>
      <c r="DJ215" s="119"/>
      <c r="DK215" s="119"/>
      <c r="DL215" s="119"/>
      <c r="DM215" s="119"/>
      <c r="DN215" s="119"/>
      <c r="DO215" s="119"/>
      <c r="DP215" s="119"/>
      <c r="DQ215" s="119"/>
      <c r="DR215" s="119"/>
      <c r="DS215" s="119"/>
      <c r="DT215" s="119"/>
      <c r="DU215" s="119"/>
      <c r="DV215" s="119"/>
      <c r="DW215" s="119"/>
      <c r="DX215" s="119"/>
      <c r="DY215" s="119"/>
      <c r="DZ215" s="119"/>
      <c r="EA215" s="119"/>
      <c r="EB215" s="119"/>
      <c r="EC215" s="119"/>
      <c r="ED215" s="119"/>
      <c r="EE215" s="119"/>
      <c r="EF215" s="119"/>
      <c r="EG215" s="119"/>
      <c r="EH215" s="119"/>
      <c r="EI215" s="119"/>
      <c r="EJ215" s="119"/>
      <c r="EK215" s="119"/>
      <c r="EL215" s="119"/>
      <c r="EM215" s="119"/>
      <c r="EN215" s="119"/>
      <c r="EO215" s="119"/>
      <c r="EP215" s="119"/>
      <c r="EQ215" s="119"/>
      <c r="ER215" s="119"/>
      <c r="ES215" s="119"/>
      <c r="ET215" s="119"/>
      <c r="EU215" s="119"/>
      <c r="EV215" s="119"/>
      <c r="EW215" s="119"/>
      <c r="EX215" s="119"/>
      <c r="EY215" s="119"/>
      <c r="EZ215" s="119"/>
      <c r="FA215" s="119"/>
      <c r="FB215" s="119"/>
      <c r="FC215" s="119"/>
      <c r="FD215" s="119"/>
      <c r="FE215" s="119"/>
      <c r="FF215" s="119"/>
      <c r="FG215" s="119"/>
      <c r="FH215" s="119"/>
      <c r="FI215" s="119"/>
      <c r="FJ215" s="119"/>
      <c r="FK215" s="119"/>
      <c r="FL215" s="119"/>
      <c r="FM215" s="119"/>
      <c r="FN215" s="119"/>
      <c r="FO215" s="119"/>
      <c r="FP215" s="119"/>
      <c r="FQ215" s="119"/>
      <c r="FR215" s="119"/>
      <c r="FS215" s="119"/>
      <c r="FT215" s="119"/>
      <c r="FU215" s="119"/>
      <c r="FV215" s="119"/>
      <c r="FW215" s="119"/>
      <c r="FX215" s="119"/>
      <c r="FY215" s="119"/>
      <c r="FZ215" s="119"/>
      <c r="GA215" s="119"/>
      <c r="GB215" s="119"/>
      <c r="GC215" s="119"/>
      <c r="GD215" s="119"/>
      <c r="GE215" s="119"/>
      <c r="GF215" s="119"/>
      <c r="GG215" s="119"/>
      <c r="GH215" s="119"/>
      <c r="GI215" s="119"/>
      <c r="GJ215" s="119"/>
      <c r="GK215" s="119"/>
      <c r="GL215" s="119"/>
      <c r="GM215" s="119"/>
      <c r="GN215" s="119"/>
      <c r="GO215" s="119"/>
      <c r="GP215" s="119"/>
      <c r="GQ215" s="119"/>
      <c r="GR215" s="119"/>
      <c r="GS215" s="119"/>
      <c r="GT215" s="119"/>
    </row>
    <row r="216" spans="1:202" ht="13.5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119"/>
      <c r="AT216" s="119"/>
      <c r="AU216" s="119"/>
      <c r="AV216" s="119"/>
      <c r="AW216" s="119"/>
      <c r="AX216" s="119"/>
      <c r="AY216" s="119"/>
      <c r="AZ216" s="119"/>
      <c r="BA216" s="119"/>
      <c r="BB216" s="119"/>
      <c r="BC216" s="119"/>
      <c r="BD216" s="119"/>
      <c r="BE216" s="119"/>
      <c r="BF216" s="119"/>
      <c r="BG216" s="119"/>
      <c r="BH216" s="119"/>
      <c r="BI216" s="119"/>
      <c r="BJ216" s="119"/>
      <c r="BK216" s="119"/>
      <c r="BL216" s="119"/>
      <c r="BM216" s="119"/>
      <c r="BN216" s="119"/>
      <c r="BO216" s="119"/>
      <c r="BP216" s="119"/>
      <c r="BQ216" s="119"/>
      <c r="BR216" s="119"/>
      <c r="BS216" s="119"/>
      <c r="BT216" s="119"/>
      <c r="BU216" s="119"/>
      <c r="BV216" s="119"/>
      <c r="BW216" s="119"/>
      <c r="BX216" s="119"/>
      <c r="BY216" s="119"/>
      <c r="BZ216" s="119"/>
      <c r="CA216" s="119"/>
      <c r="CB216" s="119"/>
      <c r="CC216" s="119"/>
      <c r="CD216" s="119"/>
      <c r="CE216" s="119"/>
      <c r="CF216" s="119"/>
      <c r="CG216" s="119"/>
      <c r="CH216" s="119"/>
      <c r="CI216" s="119"/>
      <c r="CJ216" s="119"/>
      <c r="CK216" s="119"/>
      <c r="CL216" s="119"/>
      <c r="CM216" s="119"/>
      <c r="CN216" s="119"/>
      <c r="CO216" s="119"/>
      <c r="CP216" s="119"/>
      <c r="CQ216" s="119"/>
      <c r="CR216" s="119"/>
      <c r="CS216" s="119"/>
      <c r="CT216" s="119"/>
      <c r="CU216" s="119"/>
      <c r="CV216" s="119"/>
      <c r="CW216" s="119"/>
      <c r="CX216" s="119"/>
      <c r="CY216" s="119"/>
      <c r="CZ216" s="119"/>
      <c r="DA216" s="119"/>
      <c r="DB216" s="119"/>
      <c r="DC216" s="119"/>
      <c r="DD216" s="119"/>
      <c r="DE216" s="119"/>
      <c r="DF216" s="119"/>
      <c r="DG216" s="119"/>
      <c r="DH216" s="119"/>
      <c r="DI216" s="119"/>
      <c r="DJ216" s="119"/>
      <c r="DK216" s="119"/>
      <c r="DL216" s="119"/>
      <c r="DM216" s="119"/>
      <c r="DN216" s="119"/>
      <c r="DO216" s="119"/>
      <c r="DP216" s="119"/>
      <c r="DQ216" s="119"/>
      <c r="DR216" s="119"/>
      <c r="DS216" s="119"/>
      <c r="DT216" s="119"/>
      <c r="DU216" s="119"/>
      <c r="DV216" s="119"/>
      <c r="DW216" s="119"/>
      <c r="DX216" s="119"/>
      <c r="DY216" s="119"/>
      <c r="DZ216" s="119"/>
      <c r="EA216" s="119"/>
      <c r="EB216" s="119"/>
      <c r="EC216" s="119"/>
      <c r="ED216" s="119"/>
      <c r="EE216" s="119"/>
      <c r="EF216" s="119"/>
      <c r="EG216" s="119"/>
      <c r="EH216" s="119"/>
      <c r="EI216" s="119"/>
      <c r="EJ216" s="119"/>
      <c r="EK216" s="119"/>
      <c r="EL216" s="119"/>
      <c r="EM216" s="119"/>
      <c r="EN216" s="119"/>
      <c r="EO216" s="119"/>
      <c r="EP216" s="119"/>
      <c r="EQ216" s="119"/>
      <c r="ER216" s="119"/>
      <c r="ES216" s="119"/>
      <c r="ET216" s="119"/>
      <c r="EU216" s="119"/>
      <c r="EV216" s="119"/>
      <c r="EW216" s="119"/>
      <c r="EX216" s="119"/>
      <c r="EY216" s="119"/>
      <c r="EZ216" s="119"/>
      <c r="FA216" s="119"/>
      <c r="FB216" s="119"/>
      <c r="FC216" s="119"/>
      <c r="FD216" s="119"/>
      <c r="FE216" s="119"/>
      <c r="FF216" s="119"/>
      <c r="FG216" s="119"/>
      <c r="FH216" s="119"/>
      <c r="FI216" s="119"/>
      <c r="FJ216" s="119"/>
      <c r="FK216" s="119"/>
      <c r="FL216" s="119"/>
      <c r="FM216" s="119"/>
      <c r="FN216" s="119"/>
      <c r="FO216" s="119"/>
      <c r="FP216" s="119"/>
      <c r="FQ216" s="119"/>
      <c r="FR216" s="119"/>
      <c r="FS216" s="119"/>
      <c r="FT216" s="119"/>
      <c r="FU216" s="119"/>
      <c r="FV216" s="119"/>
      <c r="FW216" s="119"/>
      <c r="FX216" s="119"/>
      <c r="FY216" s="119"/>
      <c r="FZ216" s="119"/>
      <c r="GA216" s="119"/>
      <c r="GB216" s="119"/>
      <c r="GC216" s="119"/>
      <c r="GD216" s="119"/>
      <c r="GE216" s="119"/>
      <c r="GF216" s="119"/>
      <c r="GG216" s="119"/>
      <c r="GH216" s="119"/>
      <c r="GI216" s="119"/>
      <c r="GJ216" s="119"/>
      <c r="GK216" s="119"/>
      <c r="GL216" s="119"/>
      <c r="GM216" s="119"/>
      <c r="GN216" s="119"/>
      <c r="GO216" s="119"/>
      <c r="GP216" s="119"/>
      <c r="GQ216" s="119"/>
      <c r="GR216" s="119"/>
      <c r="GS216" s="119"/>
      <c r="GT216" s="119"/>
    </row>
    <row r="217" spans="1:202" ht="13.5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119"/>
      <c r="AT217" s="119"/>
      <c r="AU217" s="119"/>
      <c r="AV217" s="119"/>
      <c r="AW217" s="119"/>
      <c r="AX217" s="119"/>
      <c r="AY217" s="119"/>
      <c r="AZ217" s="119"/>
      <c r="BA217" s="119"/>
      <c r="BB217" s="119"/>
      <c r="BC217" s="119"/>
      <c r="BD217" s="119"/>
      <c r="BE217" s="119"/>
      <c r="BF217" s="119"/>
      <c r="BG217" s="119"/>
      <c r="BH217" s="119"/>
      <c r="BI217" s="119"/>
      <c r="BJ217" s="119"/>
      <c r="BK217" s="119"/>
      <c r="BL217" s="119"/>
      <c r="BM217" s="119"/>
      <c r="BN217" s="119"/>
      <c r="BO217" s="119"/>
      <c r="BP217" s="119"/>
      <c r="BQ217" s="119"/>
      <c r="BR217" s="119"/>
      <c r="BS217" s="119"/>
      <c r="BT217" s="119"/>
      <c r="BU217" s="119"/>
      <c r="BV217" s="119"/>
      <c r="BW217" s="119"/>
      <c r="BX217" s="119"/>
      <c r="BY217" s="119"/>
      <c r="BZ217" s="119"/>
      <c r="CA217" s="119"/>
      <c r="CB217" s="119"/>
      <c r="CC217" s="119"/>
      <c r="CD217" s="119"/>
      <c r="CE217" s="119"/>
      <c r="CF217" s="119"/>
      <c r="CG217" s="119"/>
      <c r="CH217" s="119"/>
      <c r="CI217" s="119"/>
      <c r="CJ217" s="119"/>
      <c r="CK217" s="119"/>
      <c r="CL217" s="119"/>
      <c r="CM217" s="119"/>
      <c r="CN217" s="119"/>
      <c r="CO217" s="119"/>
      <c r="CP217" s="119"/>
      <c r="CQ217" s="119"/>
      <c r="CR217" s="119"/>
      <c r="CS217" s="119"/>
      <c r="CT217" s="119"/>
      <c r="CU217" s="119"/>
      <c r="CV217" s="119"/>
      <c r="CW217" s="119"/>
      <c r="CX217" s="119"/>
      <c r="CY217" s="119"/>
      <c r="CZ217" s="119"/>
      <c r="DA217" s="119"/>
      <c r="DB217" s="119"/>
      <c r="DC217" s="119"/>
      <c r="DD217" s="119"/>
      <c r="DE217" s="119"/>
      <c r="DF217" s="119"/>
      <c r="DG217" s="119"/>
      <c r="DH217" s="119"/>
      <c r="DI217" s="119"/>
      <c r="DJ217" s="119"/>
      <c r="DK217" s="119"/>
      <c r="DL217" s="119"/>
      <c r="DM217" s="119"/>
      <c r="DN217" s="119"/>
      <c r="DO217" s="119"/>
      <c r="DP217" s="119"/>
      <c r="DQ217" s="119"/>
      <c r="DR217" s="119"/>
      <c r="DS217" s="119"/>
      <c r="DT217" s="119"/>
      <c r="DU217" s="119"/>
      <c r="DV217" s="119"/>
      <c r="DW217" s="119"/>
      <c r="DX217" s="119"/>
      <c r="DY217" s="119"/>
      <c r="DZ217" s="119"/>
      <c r="EA217" s="119"/>
      <c r="EB217" s="119"/>
      <c r="EC217" s="119"/>
      <c r="ED217" s="119"/>
      <c r="EE217" s="119"/>
      <c r="EF217" s="119"/>
      <c r="EG217" s="119"/>
      <c r="EH217" s="119"/>
      <c r="EI217" s="119"/>
      <c r="EJ217" s="119"/>
      <c r="EK217" s="119"/>
      <c r="EL217" s="119"/>
      <c r="EM217" s="119"/>
      <c r="EN217" s="119"/>
      <c r="EO217" s="119"/>
      <c r="EP217" s="119"/>
      <c r="EQ217" s="119"/>
      <c r="ER217" s="119"/>
      <c r="ES217" s="119"/>
      <c r="ET217" s="119"/>
      <c r="EU217" s="119"/>
      <c r="EV217" s="119"/>
      <c r="EW217" s="119"/>
      <c r="EX217" s="119"/>
      <c r="EY217" s="119"/>
      <c r="EZ217" s="119"/>
      <c r="FA217" s="119"/>
      <c r="FB217" s="119"/>
      <c r="FC217" s="119"/>
      <c r="FD217" s="119"/>
      <c r="FE217" s="119"/>
      <c r="FF217" s="119"/>
      <c r="FG217" s="119"/>
      <c r="FH217" s="119"/>
      <c r="FI217" s="119"/>
      <c r="FJ217" s="119"/>
      <c r="FK217" s="119"/>
      <c r="FL217" s="119"/>
      <c r="FM217" s="119"/>
      <c r="FN217" s="119"/>
      <c r="FO217" s="119"/>
      <c r="FP217" s="119"/>
      <c r="FQ217" s="119"/>
      <c r="FR217" s="119"/>
      <c r="FS217" s="119"/>
      <c r="FT217" s="119"/>
      <c r="FU217" s="119"/>
      <c r="FV217" s="119"/>
      <c r="FW217" s="119"/>
      <c r="FX217" s="119"/>
      <c r="FY217" s="119"/>
      <c r="FZ217" s="119"/>
      <c r="GA217" s="119"/>
      <c r="GB217" s="119"/>
      <c r="GC217" s="119"/>
      <c r="GD217" s="119"/>
      <c r="GE217" s="119"/>
      <c r="GF217" s="119"/>
      <c r="GG217" s="119"/>
      <c r="GH217" s="119"/>
      <c r="GI217" s="119"/>
      <c r="GJ217" s="119"/>
      <c r="GK217" s="119"/>
      <c r="GL217" s="119"/>
      <c r="GM217" s="119"/>
      <c r="GN217" s="119"/>
      <c r="GO217" s="119"/>
      <c r="GP217" s="119"/>
      <c r="GQ217" s="119"/>
      <c r="GR217" s="119"/>
      <c r="GS217" s="119"/>
      <c r="GT217" s="119"/>
    </row>
    <row r="218" spans="1:202" ht="13.5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119"/>
      <c r="AT218" s="119"/>
      <c r="AU218" s="119"/>
      <c r="AV218" s="119"/>
      <c r="AW218" s="119"/>
      <c r="AX218" s="119"/>
      <c r="AY218" s="119"/>
      <c r="AZ218" s="119"/>
      <c r="BA218" s="119"/>
      <c r="BB218" s="119"/>
      <c r="BC218" s="119"/>
      <c r="BD218" s="119"/>
      <c r="BE218" s="119"/>
      <c r="BF218" s="119"/>
      <c r="BG218" s="119"/>
      <c r="BH218" s="119"/>
      <c r="BI218" s="119"/>
      <c r="BJ218" s="119"/>
      <c r="BK218" s="119"/>
      <c r="BL218" s="119"/>
      <c r="BM218" s="119"/>
      <c r="BN218" s="119"/>
      <c r="BO218" s="119"/>
      <c r="BP218" s="119"/>
      <c r="BQ218" s="119"/>
      <c r="BR218" s="119"/>
      <c r="BS218" s="119"/>
      <c r="BT218" s="119"/>
      <c r="BU218" s="119"/>
      <c r="BV218" s="119"/>
      <c r="BW218" s="119"/>
      <c r="BX218" s="119"/>
      <c r="BY218" s="119"/>
      <c r="BZ218" s="119"/>
      <c r="CA218" s="119"/>
      <c r="CB218" s="119"/>
      <c r="CC218" s="119"/>
      <c r="CD218" s="119"/>
      <c r="CE218" s="119"/>
      <c r="CF218" s="119"/>
      <c r="CG218" s="119"/>
      <c r="CH218" s="119"/>
      <c r="CI218" s="119"/>
      <c r="CJ218" s="119"/>
      <c r="CK218" s="119"/>
      <c r="CL218" s="119"/>
      <c r="CM218" s="119"/>
      <c r="CN218" s="119"/>
      <c r="CO218" s="119"/>
      <c r="CP218" s="119"/>
      <c r="CQ218" s="119"/>
      <c r="CR218" s="119"/>
      <c r="CS218" s="119"/>
      <c r="CT218" s="119"/>
      <c r="CU218" s="119"/>
      <c r="CV218" s="119"/>
      <c r="CW218" s="119"/>
      <c r="CX218" s="119"/>
      <c r="CY218" s="119"/>
      <c r="CZ218" s="119"/>
      <c r="DA218" s="119"/>
      <c r="DB218" s="119"/>
      <c r="DC218" s="119"/>
      <c r="DD218" s="119"/>
      <c r="DE218" s="119"/>
      <c r="DF218" s="119"/>
      <c r="DG218" s="119"/>
      <c r="DH218" s="119"/>
      <c r="DI218" s="119"/>
      <c r="DJ218" s="119"/>
      <c r="DK218" s="119"/>
      <c r="DL218" s="119"/>
      <c r="DM218" s="119"/>
      <c r="DN218" s="119"/>
      <c r="DO218" s="119"/>
      <c r="DP218" s="119"/>
      <c r="DQ218" s="119"/>
      <c r="DR218" s="119"/>
      <c r="DS218" s="119"/>
      <c r="DT218" s="119"/>
      <c r="DU218" s="119"/>
      <c r="DV218" s="119"/>
      <c r="DW218" s="119"/>
      <c r="DX218" s="119"/>
      <c r="DY218" s="119"/>
      <c r="DZ218" s="119"/>
      <c r="EA218" s="119"/>
      <c r="EB218" s="119"/>
      <c r="EC218" s="119"/>
      <c r="ED218" s="119"/>
      <c r="EE218" s="119"/>
      <c r="EF218" s="119"/>
      <c r="EG218" s="119"/>
      <c r="EH218" s="119"/>
      <c r="EI218" s="119"/>
      <c r="EJ218" s="119"/>
      <c r="EK218" s="119"/>
      <c r="EL218" s="119"/>
      <c r="EM218" s="119"/>
      <c r="EN218" s="119"/>
      <c r="EO218" s="119"/>
      <c r="EP218" s="119"/>
      <c r="EQ218" s="119"/>
      <c r="ER218" s="119"/>
      <c r="ES218" s="119"/>
      <c r="ET218" s="119"/>
      <c r="EU218" s="119"/>
      <c r="EV218" s="119"/>
      <c r="EW218" s="119"/>
      <c r="EX218" s="119"/>
      <c r="EY218" s="119"/>
      <c r="EZ218" s="119"/>
      <c r="FA218" s="119"/>
      <c r="FB218" s="119"/>
      <c r="FC218" s="119"/>
      <c r="FD218" s="119"/>
      <c r="FE218" s="119"/>
      <c r="FF218" s="119"/>
      <c r="FG218" s="119"/>
      <c r="FH218" s="119"/>
      <c r="FI218" s="119"/>
      <c r="FJ218" s="119"/>
      <c r="FK218" s="119"/>
      <c r="FL218" s="119"/>
      <c r="FM218" s="119"/>
      <c r="FN218" s="119"/>
      <c r="FO218" s="119"/>
      <c r="FP218" s="119"/>
      <c r="FQ218" s="119"/>
      <c r="FR218" s="119"/>
      <c r="FS218" s="119"/>
      <c r="FT218" s="119"/>
      <c r="FU218" s="119"/>
      <c r="FV218" s="119"/>
      <c r="FW218" s="119"/>
      <c r="FX218" s="119"/>
      <c r="FY218" s="119"/>
      <c r="FZ218" s="119"/>
      <c r="GA218" s="119"/>
      <c r="GB218" s="119"/>
      <c r="GC218" s="119"/>
      <c r="GD218" s="119"/>
      <c r="GE218" s="119"/>
      <c r="GF218" s="119"/>
      <c r="GG218" s="119"/>
      <c r="GH218" s="119"/>
      <c r="GI218" s="119"/>
      <c r="GJ218" s="119"/>
      <c r="GK218" s="119"/>
      <c r="GL218" s="119"/>
      <c r="GM218" s="119"/>
      <c r="GN218" s="119"/>
      <c r="GO218" s="119"/>
      <c r="GP218" s="119"/>
      <c r="GQ218" s="119"/>
      <c r="GR218" s="119"/>
      <c r="GS218" s="119"/>
      <c r="GT218" s="119"/>
    </row>
  </sheetData>
  <mergeCells count="35"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AH5:AO5"/>
    <mergeCell ref="AP5:AW5"/>
    <mergeCell ref="AX5:BE5"/>
    <mergeCell ref="BF5:BM5"/>
    <mergeCell ref="BN5:BU5"/>
    <mergeCell ref="CD5:CK5"/>
    <mergeCell ref="CL5:CS5"/>
    <mergeCell ref="CT5:DA5"/>
    <mergeCell ref="FN5:FU5"/>
    <mergeCell ref="FV5:GC5"/>
    <mergeCell ref="GD5:GK5"/>
    <mergeCell ref="DJ5:DQ5"/>
    <mergeCell ref="DR5:DY5"/>
    <mergeCell ref="DZ5:EG5"/>
    <mergeCell ref="EI5:EO5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zoomScale="80" zoomScaleNormal="80" workbookViewId="0" topLeftCell="A1">
      <pane xSplit="1" ySplit="6" topLeftCell="FR5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W66" sqref="FW66"/>
    </sheetView>
  </sheetViews>
  <sheetFormatPr defaultColWidth="8.796875" defaultRowHeight="14.25"/>
  <cols>
    <col min="1" max="1" width="10.59765625" style="128" customWidth="1"/>
    <col min="2" max="2" width="13.59765625" style="91" customWidth="1"/>
    <col min="3" max="14" width="14.59765625" style="91" customWidth="1"/>
    <col min="15" max="15" width="14" style="91" customWidth="1"/>
    <col min="16" max="22" width="14.59765625" style="91" customWidth="1"/>
    <col min="23" max="27" width="14.59765625" style="128" customWidth="1"/>
    <col min="28" max="28" width="15.19921875" style="128" customWidth="1"/>
    <col min="29" max="29" width="15.8984375" style="128" customWidth="1"/>
    <col min="30" max="36" width="15.59765625" style="128" customWidth="1"/>
    <col min="37" max="42" width="14.59765625" style="128" customWidth="1"/>
    <col min="43" max="43" width="15.3984375" style="128" customWidth="1"/>
    <col min="44" max="44" width="13.69921875" style="128" customWidth="1"/>
    <col min="45" max="45" width="14.69921875" style="128" customWidth="1"/>
    <col min="46" max="49" width="15.59765625" style="128" customWidth="1"/>
    <col min="50" max="50" width="15.3984375" style="128" customWidth="1"/>
    <col min="51" max="51" width="13.09765625" style="128" customWidth="1"/>
    <col min="52" max="52" width="14.3984375" style="128" customWidth="1"/>
    <col min="53" max="56" width="15.59765625" style="128" customWidth="1"/>
    <col min="57" max="57" width="15.3984375" style="128" customWidth="1"/>
    <col min="58" max="58" width="13.69921875" style="128" customWidth="1"/>
    <col min="59" max="59" width="14.59765625" style="128" customWidth="1"/>
    <col min="60" max="63" width="15.59765625" style="128" customWidth="1"/>
    <col min="64" max="64" width="15.3984375" style="128" customWidth="1"/>
    <col min="65" max="71" width="15.59765625" style="128" customWidth="1"/>
    <col min="72" max="84" width="14.59765625" style="128" customWidth="1"/>
    <col min="85" max="85" width="14.19921875" style="128" customWidth="1"/>
    <col min="86" max="92" width="14.59765625" style="128" customWidth="1"/>
    <col min="93" max="99" width="15.59765625" style="128" customWidth="1"/>
    <col min="100" max="106" width="14.59765625" style="128" customWidth="1"/>
    <col min="107" max="119" width="15.59765625" style="128" customWidth="1"/>
    <col min="120" max="120" width="15.59765625" style="140" customWidth="1"/>
    <col min="121" max="125" width="16.59765625" style="140" customWidth="1"/>
    <col min="126" max="126" width="16.59765625" style="128" customWidth="1"/>
    <col min="127" max="132" width="13.59765625" style="140" customWidth="1"/>
    <col min="133" max="133" width="14.59765625" style="128" customWidth="1"/>
    <col min="134" max="139" width="13.59765625" style="140" customWidth="1"/>
    <col min="140" max="140" width="13.59765625" style="128" customWidth="1"/>
    <col min="141" max="147" width="15.59765625" style="140" customWidth="1"/>
    <col min="148" max="148" width="15.59765625" style="128" customWidth="1"/>
    <col min="149" max="155" width="15.59765625" style="140" customWidth="1"/>
    <col min="156" max="156" width="15.59765625" style="128" customWidth="1"/>
    <col min="157" max="161" width="15.59765625" style="142" customWidth="1"/>
    <col min="162" max="162" width="15.59765625" style="128" customWidth="1"/>
    <col min="163" max="167" width="15.59765625" style="140" customWidth="1"/>
    <col min="168" max="168" width="15.59765625" style="128" customWidth="1"/>
    <col min="169" max="175" width="17.59765625" style="140" customWidth="1"/>
    <col min="176" max="176" width="17.59765625" style="128" customWidth="1"/>
    <col min="177" max="177" width="9.8984375" style="128" customWidth="1"/>
    <col min="178" max="187" width="9.59765625" style="128" customWidth="1"/>
    <col min="188" max="16384" width="9" style="128" customWidth="1"/>
  </cols>
  <sheetData>
    <row r="1" spans="1:177" ht="17.25">
      <c r="A1" s="55" t="s">
        <v>143</v>
      </c>
      <c r="B1" s="1"/>
      <c r="C1" s="1"/>
      <c r="D1" s="1"/>
      <c r="E1" s="1"/>
      <c r="F1" s="1"/>
      <c r="G1" s="1"/>
      <c r="H1" s="1"/>
      <c r="I1" s="1"/>
      <c r="EC1" s="129"/>
      <c r="EK1" s="141"/>
      <c r="FF1" s="129"/>
      <c r="FM1" s="92" t="s">
        <v>161</v>
      </c>
      <c r="FU1" s="131"/>
    </row>
    <row r="2" spans="1:176" ht="15" customHeight="1" thickBot="1">
      <c r="A2" s="132"/>
      <c r="B2" s="93"/>
      <c r="C2" s="93"/>
      <c r="D2" s="93"/>
      <c r="E2" s="93"/>
      <c r="F2" s="93"/>
      <c r="G2" s="93"/>
      <c r="H2" s="93"/>
      <c r="I2" s="39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41"/>
      <c r="DQ2" s="141"/>
      <c r="DR2" s="141"/>
      <c r="DS2" s="141"/>
      <c r="DT2" s="141"/>
      <c r="DU2" s="141"/>
      <c r="DV2" s="130"/>
      <c r="DW2" s="141"/>
      <c r="DX2" s="141"/>
      <c r="DY2" s="141"/>
      <c r="DZ2" s="141"/>
      <c r="EA2" s="141"/>
      <c r="EB2" s="141"/>
      <c r="EC2" s="130"/>
      <c r="ED2" s="143"/>
      <c r="EE2" s="143"/>
      <c r="EF2" s="143"/>
      <c r="EG2" s="143"/>
      <c r="EH2" s="143"/>
      <c r="EI2" s="143"/>
      <c r="EJ2" s="132"/>
      <c r="EK2" s="143"/>
      <c r="EL2" s="143"/>
      <c r="EM2" s="143"/>
      <c r="EN2" s="143"/>
      <c r="EO2" s="143"/>
      <c r="EP2" s="143"/>
      <c r="EQ2" s="143"/>
      <c r="ER2" s="132"/>
      <c r="ES2" s="143"/>
      <c r="ET2" s="143"/>
      <c r="EU2" s="143"/>
      <c r="EV2" s="143"/>
      <c r="EW2" s="143"/>
      <c r="EX2" s="143"/>
      <c r="EY2" s="143"/>
      <c r="EZ2" s="132"/>
      <c r="FA2" s="144"/>
      <c r="FB2" s="144"/>
      <c r="FC2" s="144"/>
      <c r="FD2" s="144"/>
      <c r="FE2" s="144"/>
      <c r="FF2" s="132"/>
      <c r="FG2" s="141"/>
      <c r="FH2" s="141"/>
      <c r="FI2" s="141"/>
      <c r="FJ2" s="141"/>
      <c r="FK2" s="141"/>
      <c r="FL2" s="130"/>
      <c r="FM2" s="141"/>
      <c r="FN2" s="141"/>
      <c r="FO2" s="141"/>
      <c r="FP2" s="141"/>
      <c r="FQ2" s="141"/>
      <c r="FR2" s="141"/>
      <c r="FS2" s="141"/>
      <c r="FT2" s="130"/>
    </row>
    <row r="3" spans="1:176" ht="18" customHeight="1">
      <c r="A3" s="294" t="s">
        <v>0</v>
      </c>
      <c r="B3" s="239" t="s">
        <v>144</v>
      </c>
      <c r="C3" s="239"/>
      <c r="D3" s="239"/>
      <c r="E3" s="239"/>
      <c r="F3" s="239"/>
      <c r="G3" s="239"/>
      <c r="H3" s="239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233" t="s">
        <v>111</v>
      </c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40" t="s">
        <v>121</v>
      </c>
      <c r="BG3" s="40"/>
      <c r="BH3" s="40"/>
      <c r="BI3" s="40"/>
      <c r="BJ3" s="40"/>
      <c r="BK3" s="40"/>
      <c r="BL3" s="40"/>
      <c r="BM3" s="232" t="s">
        <v>111</v>
      </c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 t="s">
        <v>111</v>
      </c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 t="s">
        <v>145</v>
      </c>
      <c r="DD3" s="233"/>
      <c r="DE3" s="233"/>
      <c r="DF3" s="233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 t="s">
        <v>111</v>
      </c>
      <c r="DX3" s="233"/>
      <c r="DY3" s="233"/>
      <c r="DZ3" s="233"/>
      <c r="EA3" s="233"/>
      <c r="EB3" s="233"/>
      <c r="EC3" s="233"/>
      <c r="ED3" s="233"/>
      <c r="EE3" s="233"/>
      <c r="EF3" s="233"/>
      <c r="EG3" s="233"/>
      <c r="EH3" s="233"/>
      <c r="EI3" s="233"/>
      <c r="EJ3" s="234"/>
      <c r="EK3" s="289" t="s">
        <v>146</v>
      </c>
      <c r="EL3" s="290"/>
      <c r="EM3" s="290"/>
      <c r="EN3" s="290"/>
      <c r="EO3" s="290"/>
      <c r="EP3" s="290"/>
      <c r="EQ3" s="290"/>
      <c r="ER3" s="290"/>
      <c r="ES3" s="281" t="s">
        <v>112</v>
      </c>
      <c r="ET3" s="281"/>
      <c r="EU3" s="281"/>
      <c r="EV3" s="281"/>
      <c r="EW3" s="281"/>
      <c r="EX3" s="281"/>
      <c r="EY3" s="281"/>
      <c r="EZ3" s="281"/>
      <c r="FA3" s="281"/>
      <c r="FB3" s="281"/>
      <c r="FC3" s="281"/>
      <c r="FD3" s="281"/>
      <c r="FE3" s="281"/>
      <c r="FF3" s="281"/>
      <c r="FG3" s="281"/>
      <c r="FH3" s="281"/>
      <c r="FI3" s="281"/>
      <c r="FJ3" s="281"/>
      <c r="FK3" s="281"/>
      <c r="FL3" s="282"/>
      <c r="FM3" s="281" t="s">
        <v>15</v>
      </c>
      <c r="FN3" s="239"/>
      <c r="FO3" s="239"/>
      <c r="FP3" s="239"/>
      <c r="FQ3" s="239"/>
      <c r="FR3" s="239"/>
      <c r="FS3" s="239"/>
      <c r="FT3" s="240"/>
    </row>
    <row r="4" spans="1:176" ht="18" customHeight="1">
      <c r="A4" s="295"/>
      <c r="B4" s="242"/>
      <c r="C4" s="242"/>
      <c r="D4" s="242"/>
      <c r="E4" s="242"/>
      <c r="F4" s="242"/>
      <c r="G4" s="242"/>
      <c r="H4" s="242"/>
      <c r="I4" s="285" t="s">
        <v>122</v>
      </c>
      <c r="J4" s="286"/>
      <c r="K4" s="286"/>
      <c r="L4" s="286"/>
      <c r="M4" s="286"/>
      <c r="N4" s="286"/>
      <c r="O4" s="286"/>
      <c r="P4" s="95"/>
      <c r="Q4" s="95"/>
      <c r="R4" s="95"/>
      <c r="S4" s="95"/>
      <c r="T4" s="95"/>
      <c r="U4" s="95"/>
      <c r="V4" s="95"/>
      <c r="W4" s="229" t="s">
        <v>147</v>
      </c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 t="s">
        <v>123</v>
      </c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30"/>
      <c r="BM4" s="287" t="s">
        <v>124</v>
      </c>
      <c r="BN4" s="287"/>
      <c r="BO4" s="287"/>
      <c r="BP4" s="287"/>
      <c r="BQ4" s="287"/>
      <c r="BR4" s="287"/>
      <c r="BS4" s="287"/>
      <c r="BT4" s="134"/>
      <c r="BU4" s="134"/>
      <c r="BV4" s="134"/>
      <c r="BW4" s="134"/>
      <c r="BX4" s="134"/>
      <c r="BY4" s="134"/>
      <c r="BZ4" s="134"/>
      <c r="CA4" s="135"/>
      <c r="CB4" s="135"/>
      <c r="CC4" s="135"/>
      <c r="CD4" s="135"/>
      <c r="CE4" s="135"/>
      <c r="CF4" s="135"/>
      <c r="CG4" s="135"/>
      <c r="CH4" s="268" t="s">
        <v>148</v>
      </c>
      <c r="CI4" s="268"/>
      <c r="CJ4" s="268"/>
      <c r="CK4" s="268"/>
      <c r="CL4" s="268"/>
      <c r="CM4" s="268"/>
      <c r="CN4" s="276"/>
      <c r="CO4" s="248" t="s">
        <v>126</v>
      </c>
      <c r="CP4" s="248"/>
      <c r="CQ4" s="248"/>
      <c r="CR4" s="248"/>
      <c r="CS4" s="248"/>
      <c r="CT4" s="248"/>
      <c r="CU4" s="248"/>
      <c r="CV4" s="135"/>
      <c r="CW4" s="135"/>
      <c r="CX4" s="135"/>
      <c r="CY4" s="135"/>
      <c r="CZ4" s="135"/>
      <c r="DA4" s="134"/>
      <c r="DB4" s="134"/>
      <c r="DC4" s="135"/>
      <c r="DD4" s="135"/>
      <c r="DE4" s="135"/>
      <c r="DF4" s="135"/>
      <c r="DG4" s="135"/>
      <c r="DH4" s="135"/>
      <c r="DI4" s="226" t="s">
        <v>127</v>
      </c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8"/>
      <c r="DW4" s="248" t="s">
        <v>114</v>
      </c>
      <c r="DX4" s="248"/>
      <c r="DY4" s="248"/>
      <c r="DZ4" s="248"/>
      <c r="EA4" s="248"/>
      <c r="EB4" s="248"/>
      <c r="EC4" s="249"/>
      <c r="ED4" s="242" t="s">
        <v>10</v>
      </c>
      <c r="EE4" s="242"/>
      <c r="EF4" s="242"/>
      <c r="EG4" s="242"/>
      <c r="EH4" s="242"/>
      <c r="EI4" s="242"/>
      <c r="EJ4" s="252"/>
      <c r="EK4" s="291"/>
      <c r="EL4" s="204"/>
      <c r="EM4" s="204"/>
      <c r="EN4" s="204"/>
      <c r="EO4" s="204"/>
      <c r="EP4" s="204"/>
      <c r="EQ4" s="204"/>
      <c r="ER4" s="204"/>
      <c r="ES4" s="283"/>
      <c r="ET4" s="283"/>
      <c r="EU4" s="283"/>
      <c r="EV4" s="283"/>
      <c r="EW4" s="283"/>
      <c r="EX4" s="283"/>
      <c r="EY4" s="283"/>
      <c r="EZ4" s="283"/>
      <c r="FA4" s="283"/>
      <c r="FB4" s="283"/>
      <c r="FC4" s="283"/>
      <c r="FD4" s="283"/>
      <c r="FE4" s="283"/>
      <c r="FF4" s="283"/>
      <c r="FG4" s="283"/>
      <c r="FH4" s="283"/>
      <c r="FI4" s="283"/>
      <c r="FJ4" s="283"/>
      <c r="FK4" s="283"/>
      <c r="FL4" s="284"/>
      <c r="FM4" s="251"/>
      <c r="FN4" s="242"/>
      <c r="FO4" s="242"/>
      <c r="FP4" s="242"/>
      <c r="FQ4" s="242"/>
      <c r="FR4" s="242"/>
      <c r="FS4" s="242"/>
      <c r="FT4" s="243"/>
    </row>
    <row r="5" spans="1:185" ht="18" customHeight="1">
      <c r="A5" s="259"/>
      <c r="B5" s="245"/>
      <c r="C5" s="245"/>
      <c r="D5" s="245"/>
      <c r="E5" s="245"/>
      <c r="F5" s="245"/>
      <c r="G5" s="245"/>
      <c r="H5" s="245"/>
      <c r="I5" s="266"/>
      <c r="J5" s="245"/>
      <c r="K5" s="245"/>
      <c r="L5" s="245"/>
      <c r="M5" s="245"/>
      <c r="N5" s="245"/>
      <c r="O5" s="245"/>
      <c r="P5" s="277" t="s">
        <v>128</v>
      </c>
      <c r="Q5" s="268"/>
      <c r="R5" s="268"/>
      <c r="S5" s="268"/>
      <c r="T5" s="268"/>
      <c r="U5" s="268"/>
      <c r="V5" s="269"/>
      <c r="W5" s="268" t="s">
        <v>129</v>
      </c>
      <c r="X5" s="268"/>
      <c r="Y5" s="268"/>
      <c r="Z5" s="268"/>
      <c r="AA5" s="268"/>
      <c r="AB5" s="268"/>
      <c r="AC5" s="269"/>
      <c r="AD5" s="229" t="s">
        <v>130</v>
      </c>
      <c r="AE5" s="229"/>
      <c r="AF5" s="229"/>
      <c r="AG5" s="229"/>
      <c r="AH5" s="229"/>
      <c r="AI5" s="229"/>
      <c r="AJ5" s="231"/>
      <c r="AK5" s="229" t="s">
        <v>131</v>
      </c>
      <c r="AL5" s="229"/>
      <c r="AM5" s="229"/>
      <c r="AN5" s="229"/>
      <c r="AO5" s="229"/>
      <c r="AP5" s="229"/>
      <c r="AQ5" s="231"/>
      <c r="AR5" s="229" t="s">
        <v>132</v>
      </c>
      <c r="AS5" s="229"/>
      <c r="AT5" s="229"/>
      <c r="AU5" s="229"/>
      <c r="AV5" s="229"/>
      <c r="AW5" s="229"/>
      <c r="AX5" s="231"/>
      <c r="AY5" s="229" t="s">
        <v>133</v>
      </c>
      <c r="AZ5" s="229"/>
      <c r="BA5" s="229"/>
      <c r="BB5" s="229"/>
      <c r="BC5" s="229"/>
      <c r="BD5" s="229"/>
      <c r="BE5" s="231"/>
      <c r="BF5" s="229" t="s">
        <v>134</v>
      </c>
      <c r="BG5" s="229"/>
      <c r="BH5" s="229"/>
      <c r="BI5" s="229"/>
      <c r="BJ5" s="229"/>
      <c r="BK5" s="229"/>
      <c r="BL5" s="230"/>
      <c r="BM5" s="288"/>
      <c r="BN5" s="288"/>
      <c r="BO5" s="288"/>
      <c r="BP5" s="288"/>
      <c r="BQ5" s="288"/>
      <c r="BR5" s="288"/>
      <c r="BS5" s="288"/>
      <c r="BT5" s="277" t="s">
        <v>135</v>
      </c>
      <c r="BU5" s="226"/>
      <c r="BV5" s="226"/>
      <c r="BW5" s="226"/>
      <c r="BX5" s="226"/>
      <c r="BY5" s="226"/>
      <c r="BZ5" s="227"/>
      <c r="CA5" s="268" t="s">
        <v>136</v>
      </c>
      <c r="CB5" s="268"/>
      <c r="CC5" s="268"/>
      <c r="CD5" s="268"/>
      <c r="CE5" s="268"/>
      <c r="CF5" s="268"/>
      <c r="CG5" s="269"/>
      <c r="CH5" s="268" t="s">
        <v>137</v>
      </c>
      <c r="CI5" s="268"/>
      <c r="CJ5" s="268"/>
      <c r="CK5" s="268"/>
      <c r="CL5" s="268"/>
      <c r="CM5" s="268"/>
      <c r="CN5" s="276"/>
      <c r="CO5" s="245"/>
      <c r="CP5" s="245"/>
      <c r="CQ5" s="245"/>
      <c r="CR5" s="245"/>
      <c r="CS5" s="245"/>
      <c r="CT5" s="245"/>
      <c r="CU5" s="245"/>
      <c r="CV5" s="277" t="s">
        <v>138</v>
      </c>
      <c r="CW5" s="268"/>
      <c r="CX5" s="268"/>
      <c r="CY5" s="268"/>
      <c r="CZ5" s="268"/>
      <c r="DA5" s="268"/>
      <c r="DB5" s="269"/>
      <c r="DC5" s="268" t="s">
        <v>149</v>
      </c>
      <c r="DD5" s="268"/>
      <c r="DE5" s="268"/>
      <c r="DF5" s="268"/>
      <c r="DG5" s="268"/>
      <c r="DH5" s="269"/>
      <c r="DI5" s="268" t="s">
        <v>140</v>
      </c>
      <c r="DJ5" s="268"/>
      <c r="DK5" s="268"/>
      <c r="DL5" s="268"/>
      <c r="DM5" s="268"/>
      <c r="DN5" s="268"/>
      <c r="DO5" s="269"/>
      <c r="DP5" s="268" t="s">
        <v>141</v>
      </c>
      <c r="DQ5" s="268"/>
      <c r="DR5" s="268"/>
      <c r="DS5" s="268"/>
      <c r="DT5" s="268"/>
      <c r="DU5" s="268"/>
      <c r="DV5" s="276"/>
      <c r="DW5" s="245"/>
      <c r="DX5" s="245"/>
      <c r="DY5" s="245"/>
      <c r="DZ5" s="245"/>
      <c r="EA5" s="245"/>
      <c r="EB5" s="245"/>
      <c r="EC5" s="246"/>
      <c r="ED5" s="245"/>
      <c r="EE5" s="245"/>
      <c r="EF5" s="245"/>
      <c r="EG5" s="245"/>
      <c r="EH5" s="245"/>
      <c r="EI5" s="245"/>
      <c r="EJ5" s="253"/>
      <c r="EK5" s="292"/>
      <c r="EL5" s="293"/>
      <c r="EM5" s="293"/>
      <c r="EN5" s="293"/>
      <c r="EO5" s="293"/>
      <c r="EP5" s="293"/>
      <c r="EQ5" s="293"/>
      <c r="ER5" s="293"/>
      <c r="ES5" s="278" t="s">
        <v>12</v>
      </c>
      <c r="ET5" s="274"/>
      <c r="EU5" s="274"/>
      <c r="EV5" s="274"/>
      <c r="EW5" s="274"/>
      <c r="EX5" s="274"/>
      <c r="EY5" s="274"/>
      <c r="EZ5" s="279"/>
      <c r="FA5" s="280" t="s">
        <v>113</v>
      </c>
      <c r="FB5" s="274"/>
      <c r="FC5" s="274"/>
      <c r="FD5" s="274"/>
      <c r="FE5" s="274"/>
      <c r="FF5" s="279"/>
      <c r="FG5" s="273" t="s">
        <v>13</v>
      </c>
      <c r="FH5" s="274"/>
      <c r="FI5" s="274"/>
      <c r="FJ5" s="274"/>
      <c r="FK5" s="274"/>
      <c r="FL5" s="275"/>
      <c r="FM5" s="245"/>
      <c r="FN5" s="245"/>
      <c r="FO5" s="245"/>
      <c r="FP5" s="245"/>
      <c r="FQ5" s="245"/>
      <c r="FR5" s="245"/>
      <c r="FS5" s="245"/>
      <c r="FT5" s="246"/>
      <c r="FU5" s="12"/>
      <c r="FV5" s="12"/>
      <c r="FW5" s="12"/>
      <c r="FX5" s="12"/>
      <c r="FY5" s="12"/>
      <c r="FZ5" s="12"/>
      <c r="GA5" s="12"/>
      <c r="GB5" s="12"/>
      <c r="GC5" s="12"/>
    </row>
    <row r="6" spans="1:185" ht="18" customHeight="1" thickBot="1">
      <c r="A6" s="260"/>
      <c r="B6" s="96" t="s">
        <v>2</v>
      </c>
      <c r="C6" s="96" t="s">
        <v>3</v>
      </c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2</v>
      </c>
      <c r="J6" s="96" t="s">
        <v>3</v>
      </c>
      <c r="K6" s="96" t="s">
        <v>4</v>
      </c>
      <c r="L6" s="96" t="s">
        <v>5</v>
      </c>
      <c r="M6" s="96" t="s">
        <v>6</v>
      </c>
      <c r="N6" s="96" t="s">
        <v>7</v>
      </c>
      <c r="O6" s="96" t="s">
        <v>8</v>
      </c>
      <c r="P6" s="96" t="s">
        <v>2</v>
      </c>
      <c r="Q6" s="96" t="s">
        <v>3</v>
      </c>
      <c r="R6" s="96" t="s">
        <v>4</v>
      </c>
      <c r="S6" s="96" t="s">
        <v>5</v>
      </c>
      <c r="T6" s="96" t="s">
        <v>6</v>
      </c>
      <c r="U6" s="96" t="s">
        <v>7</v>
      </c>
      <c r="V6" s="96" t="s">
        <v>8</v>
      </c>
      <c r="W6" s="149" t="s">
        <v>2</v>
      </c>
      <c r="X6" s="149" t="s">
        <v>3</v>
      </c>
      <c r="Y6" s="149" t="s">
        <v>4</v>
      </c>
      <c r="Z6" s="149" t="s">
        <v>5</v>
      </c>
      <c r="AA6" s="149" t="s">
        <v>6</v>
      </c>
      <c r="AB6" s="149" t="s">
        <v>7</v>
      </c>
      <c r="AC6" s="149" t="s">
        <v>8</v>
      </c>
      <c r="AD6" s="149" t="s">
        <v>2</v>
      </c>
      <c r="AE6" s="149" t="s">
        <v>3</v>
      </c>
      <c r="AF6" s="149" t="s">
        <v>4</v>
      </c>
      <c r="AG6" s="149" t="s">
        <v>5</v>
      </c>
      <c r="AH6" s="149" t="s">
        <v>6</v>
      </c>
      <c r="AI6" s="149" t="s">
        <v>7</v>
      </c>
      <c r="AJ6" s="149" t="s">
        <v>8</v>
      </c>
      <c r="AK6" s="149" t="s">
        <v>2</v>
      </c>
      <c r="AL6" s="149" t="s">
        <v>3</v>
      </c>
      <c r="AM6" s="149" t="s">
        <v>4</v>
      </c>
      <c r="AN6" s="149" t="s">
        <v>5</v>
      </c>
      <c r="AO6" s="149" t="s">
        <v>6</v>
      </c>
      <c r="AP6" s="149" t="s">
        <v>7</v>
      </c>
      <c r="AQ6" s="149" t="s">
        <v>8</v>
      </c>
      <c r="AR6" s="149" t="s">
        <v>2</v>
      </c>
      <c r="AS6" s="149" t="s">
        <v>3</v>
      </c>
      <c r="AT6" s="149" t="s">
        <v>4</v>
      </c>
      <c r="AU6" s="149" t="s">
        <v>5</v>
      </c>
      <c r="AV6" s="149" t="s">
        <v>6</v>
      </c>
      <c r="AW6" s="149" t="s">
        <v>7</v>
      </c>
      <c r="AX6" s="149" t="s">
        <v>8</v>
      </c>
      <c r="AY6" s="29" t="s">
        <v>2</v>
      </c>
      <c r="AZ6" s="29" t="s">
        <v>3</v>
      </c>
      <c r="BA6" s="29" t="s">
        <v>4</v>
      </c>
      <c r="BB6" s="29" t="s">
        <v>5</v>
      </c>
      <c r="BC6" s="29" t="s">
        <v>6</v>
      </c>
      <c r="BD6" s="29" t="s">
        <v>7</v>
      </c>
      <c r="BE6" s="149" t="s">
        <v>8</v>
      </c>
      <c r="BF6" s="29" t="s">
        <v>2</v>
      </c>
      <c r="BG6" s="29" t="s">
        <v>3</v>
      </c>
      <c r="BH6" s="29" t="s">
        <v>4</v>
      </c>
      <c r="BI6" s="29" t="s">
        <v>5</v>
      </c>
      <c r="BJ6" s="29" t="s">
        <v>6</v>
      </c>
      <c r="BK6" s="29" t="s">
        <v>7</v>
      </c>
      <c r="BL6" s="149" t="s">
        <v>8</v>
      </c>
      <c r="BM6" s="150" t="s">
        <v>2</v>
      </c>
      <c r="BN6" s="149" t="s">
        <v>3</v>
      </c>
      <c r="BO6" s="149" t="s">
        <v>4</v>
      </c>
      <c r="BP6" s="149" t="s">
        <v>5</v>
      </c>
      <c r="BQ6" s="149" t="s">
        <v>6</v>
      </c>
      <c r="BR6" s="149" t="s">
        <v>7</v>
      </c>
      <c r="BS6" s="149" t="s">
        <v>8</v>
      </c>
      <c r="BT6" s="149" t="s">
        <v>2</v>
      </c>
      <c r="BU6" s="149" t="s">
        <v>3</v>
      </c>
      <c r="BV6" s="149" t="s">
        <v>4</v>
      </c>
      <c r="BW6" s="149" t="s">
        <v>5</v>
      </c>
      <c r="BX6" s="149" t="s">
        <v>6</v>
      </c>
      <c r="BY6" s="149" t="s">
        <v>7</v>
      </c>
      <c r="BZ6" s="149" t="s">
        <v>8</v>
      </c>
      <c r="CA6" s="149" t="s">
        <v>2</v>
      </c>
      <c r="CB6" s="149" t="s">
        <v>3</v>
      </c>
      <c r="CC6" s="149" t="s">
        <v>4</v>
      </c>
      <c r="CD6" s="149" t="s">
        <v>5</v>
      </c>
      <c r="CE6" s="149" t="s">
        <v>6</v>
      </c>
      <c r="CF6" s="149" t="s">
        <v>7</v>
      </c>
      <c r="CG6" s="149" t="s">
        <v>8</v>
      </c>
      <c r="CH6" s="149" t="s">
        <v>2</v>
      </c>
      <c r="CI6" s="149" t="s">
        <v>3</v>
      </c>
      <c r="CJ6" s="149" t="s">
        <v>4</v>
      </c>
      <c r="CK6" s="149" t="s">
        <v>5</v>
      </c>
      <c r="CL6" s="149" t="s">
        <v>6</v>
      </c>
      <c r="CM6" s="149" t="s">
        <v>7</v>
      </c>
      <c r="CN6" s="151" t="s">
        <v>8</v>
      </c>
      <c r="CO6" s="34" t="s">
        <v>2</v>
      </c>
      <c r="CP6" s="29" t="s">
        <v>3</v>
      </c>
      <c r="CQ6" s="29" t="s">
        <v>4</v>
      </c>
      <c r="CR6" s="29" t="s">
        <v>5</v>
      </c>
      <c r="CS6" s="29" t="s">
        <v>6</v>
      </c>
      <c r="CT6" s="29" t="s">
        <v>7</v>
      </c>
      <c r="CU6" s="29" t="s">
        <v>8</v>
      </c>
      <c r="CV6" s="149" t="s">
        <v>2</v>
      </c>
      <c r="CW6" s="149" t="s">
        <v>3</v>
      </c>
      <c r="CX6" s="149" t="s">
        <v>4</v>
      </c>
      <c r="CY6" s="149" t="s">
        <v>5</v>
      </c>
      <c r="CZ6" s="149" t="s">
        <v>6</v>
      </c>
      <c r="DA6" s="149" t="s">
        <v>7</v>
      </c>
      <c r="DB6" s="149" t="s">
        <v>8</v>
      </c>
      <c r="DC6" s="149" t="s">
        <v>3</v>
      </c>
      <c r="DD6" s="149" t="s">
        <v>4</v>
      </c>
      <c r="DE6" s="149" t="s">
        <v>5</v>
      </c>
      <c r="DF6" s="149" t="s">
        <v>6</v>
      </c>
      <c r="DG6" s="149" t="s">
        <v>7</v>
      </c>
      <c r="DH6" s="149" t="s">
        <v>8</v>
      </c>
      <c r="DI6" s="149" t="s">
        <v>2</v>
      </c>
      <c r="DJ6" s="149" t="s">
        <v>3</v>
      </c>
      <c r="DK6" s="149" t="s">
        <v>4</v>
      </c>
      <c r="DL6" s="149" t="s">
        <v>5</v>
      </c>
      <c r="DM6" s="149" t="s">
        <v>6</v>
      </c>
      <c r="DN6" s="149" t="s">
        <v>7</v>
      </c>
      <c r="DO6" s="149" t="s">
        <v>8</v>
      </c>
      <c r="DP6" s="152" t="s">
        <v>2</v>
      </c>
      <c r="DQ6" s="152" t="s">
        <v>3</v>
      </c>
      <c r="DR6" s="152" t="s">
        <v>4</v>
      </c>
      <c r="DS6" s="152" t="s">
        <v>5</v>
      </c>
      <c r="DT6" s="152" t="s">
        <v>6</v>
      </c>
      <c r="DU6" s="152" t="s">
        <v>7</v>
      </c>
      <c r="DV6" s="151" t="s">
        <v>8</v>
      </c>
      <c r="DW6" s="153" t="s">
        <v>2</v>
      </c>
      <c r="DX6" s="152" t="s">
        <v>3</v>
      </c>
      <c r="DY6" s="152" t="s">
        <v>4</v>
      </c>
      <c r="DZ6" s="152" t="s">
        <v>5</v>
      </c>
      <c r="EA6" s="152" t="s">
        <v>6</v>
      </c>
      <c r="EB6" s="152" t="s">
        <v>7</v>
      </c>
      <c r="EC6" s="151" t="s">
        <v>8</v>
      </c>
      <c r="ED6" s="153" t="s">
        <v>2</v>
      </c>
      <c r="EE6" s="152" t="s">
        <v>3</v>
      </c>
      <c r="EF6" s="152" t="s">
        <v>4</v>
      </c>
      <c r="EG6" s="152" t="s">
        <v>5</v>
      </c>
      <c r="EH6" s="152" t="s">
        <v>6</v>
      </c>
      <c r="EI6" s="152" t="s">
        <v>7</v>
      </c>
      <c r="EJ6" s="154" t="s">
        <v>8</v>
      </c>
      <c r="EK6" s="153" t="s">
        <v>1</v>
      </c>
      <c r="EL6" s="152" t="s">
        <v>2</v>
      </c>
      <c r="EM6" s="152" t="s">
        <v>3</v>
      </c>
      <c r="EN6" s="152" t="s">
        <v>4</v>
      </c>
      <c r="EO6" s="152" t="s">
        <v>5</v>
      </c>
      <c r="EP6" s="152" t="s">
        <v>6</v>
      </c>
      <c r="EQ6" s="152" t="s">
        <v>7</v>
      </c>
      <c r="ER6" s="155" t="s">
        <v>8</v>
      </c>
      <c r="ES6" s="156" t="s">
        <v>1</v>
      </c>
      <c r="ET6" s="152" t="s">
        <v>150</v>
      </c>
      <c r="EU6" s="152" t="s">
        <v>3</v>
      </c>
      <c r="EV6" s="152" t="s">
        <v>4</v>
      </c>
      <c r="EW6" s="152" t="s">
        <v>5</v>
      </c>
      <c r="EX6" s="152" t="s">
        <v>6</v>
      </c>
      <c r="EY6" s="152" t="s">
        <v>7</v>
      </c>
      <c r="EZ6" s="149" t="s">
        <v>8</v>
      </c>
      <c r="FA6" s="157" t="s">
        <v>3</v>
      </c>
      <c r="FB6" s="157" t="s">
        <v>4</v>
      </c>
      <c r="FC6" s="157" t="s">
        <v>5</v>
      </c>
      <c r="FD6" s="157" t="s">
        <v>6</v>
      </c>
      <c r="FE6" s="157" t="s">
        <v>7</v>
      </c>
      <c r="FF6" s="149" t="s">
        <v>8</v>
      </c>
      <c r="FG6" s="152" t="s">
        <v>3</v>
      </c>
      <c r="FH6" s="152" t="s">
        <v>4</v>
      </c>
      <c r="FI6" s="152" t="s">
        <v>5</v>
      </c>
      <c r="FJ6" s="152" t="s">
        <v>6</v>
      </c>
      <c r="FK6" s="152" t="s">
        <v>7</v>
      </c>
      <c r="FL6" s="154" t="s">
        <v>8</v>
      </c>
      <c r="FM6" s="98" t="s">
        <v>1</v>
      </c>
      <c r="FN6" s="99" t="s">
        <v>2</v>
      </c>
      <c r="FO6" s="99" t="s">
        <v>3</v>
      </c>
      <c r="FP6" s="99" t="s">
        <v>4</v>
      </c>
      <c r="FQ6" s="99" t="s">
        <v>5</v>
      </c>
      <c r="FR6" s="99" t="s">
        <v>6</v>
      </c>
      <c r="FS6" s="98" t="s">
        <v>7</v>
      </c>
      <c r="FT6" s="35" t="s">
        <v>8</v>
      </c>
      <c r="FU6" s="12"/>
      <c r="FV6" s="12"/>
      <c r="FW6" s="12"/>
      <c r="FX6" s="12"/>
      <c r="FY6" s="12"/>
      <c r="FZ6" s="12"/>
      <c r="GA6" s="12"/>
      <c r="GB6" s="12"/>
      <c r="GC6" s="12"/>
    </row>
    <row r="7" spans="1:176" s="12" customFormat="1" ht="18" customHeight="1" thickTop="1">
      <c r="A7" s="158" t="s">
        <v>16</v>
      </c>
      <c r="B7" s="100">
        <f aca="true" t="shared" si="0" ref="B7:G7">SUM(,B31,B58,B63,B73)</f>
        <v>1049294502</v>
      </c>
      <c r="C7" s="100">
        <f t="shared" si="0"/>
        <v>4758337517</v>
      </c>
      <c r="D7" s="100">
        <f t="shared" si="0"/>
        <v>3646101144</v>
      </c>
      <c r="E7" s="100">
        <f t="shared" si="0"/>
        <v>3803115542</v>
      </c>
      <c r="F7" s="100">
        <f t="shared" si="0"/>
        <v>3486879585</v>
      </c>
      <c r="G7" s="100">
        <f t="shared" si="0"/>
        <v>3361649691</v>
      </c>
      <c r="H7" s="101">
        <f aca="true" t="shared" si="1" ref="H7:H70">SUM(B7:G7)</f>
        <v>20105377981</v>
      </c>
      <c r="I7" s="102">
        <f aca="true" t="shared" si="2" ref="I7:N7">SUM(,I31,I58,I63,I73)</f>
        <v>686871935</v>
      </c>
      <c r="J7" s="103">
        <f t="shared" si="2"/>
        <v>3488877657</v>
      </c>
      <c r="K7" s="103">
        <f t="shared" si="2"/>
        <v>2653654021</v>
      </c>
      <c r="L7" s="103">
        <f t="shared" si="2"/>
        <v>2768607990</v>
      </c>
      <c r="M7" s="103">
        <f t="shared" si="2"/>
        <v>2516586071</v>
      </c>
      <c r="N7" s="103">
        <f t="shared" si="2"/>
        <v>2601674803</v>
      </c>
      <c r="O7" s="100">
        <f aca="true" t="shared" si="3" ref="O7:O70">SUM(I7:N7)</f>
        <v>14716272477</v>
      </c>
      <c r="P7" s="103">
        <f aca="true" t="shared" si="4" ref="P7:U7">SUM(,P31,P58,P63,P73)</f>
        <v>469464449</v>
      </c>
      <c r="Q7" s="103">
        <f t="shared" si="4"/>
        <v>1975987880</v>
      </c>
      <c r="R7" s="103">
        <f t="shared" si="4"/>
        <v>1326668686</v>
      </c>
      <c r="S7" s="103">
        <f t="shared" si="4"/>
        <v>1283926373</v>
      </c>
      <c r="T7" s="103">
        <f t="shared" si="4"/>
        <v>1239436081</v>
      </c>
      <c r="U7" s="103">
        <f t="shared" si="4"/>
        <v>1401388147</v>
      </c>
      <c r="V7" s="100">
        <f aca="true" t="shared" si="5" ref="V7:V70">SUM(P7:U7)</f>
        <v>7696871616</v>
      </c>
      <c r="W7" s="159">
        <f aca="true" t="shared" si="6" ref="W7:AB7">SUM(,W31,W58,W63,W73)</f>
        <v>392481</v>
      </c>
      <c r="X7" s="159">
        <f t="shared" si="6"/>
        <v>15603927</v>
      </c>
      <c r="Y7" s="159">
        <f t="shared" si="6"/>
        <v>36344670</v>
      </c>
      <c r="Z7" s="159">
        <f t="shared" si="6"/>
        <v>76691889</v>
      </c>
      <c r="AA7" s="159">
        <f t="shared" si="6"/>
        <v>162657084</v>
      </c>
      <c r="AB7" s="159">
        <f t="shared" si="6"/>
        <v>312855757</v>
      </c>
      <c r="AC7" s="160">
        <f aca="true" t="shared" si="7" ref="AC7:AC70">SUM(W7:AB7)</f>
        <v>604545808</v>
      </c>
      <c r="AD7" s="159">
        <f aca="true" t="shared" si="8" ref="AD7:AI7">SUM(,AD31,AD58,AD63,AD73)</f>
        <v>13041047</v>
      </c>
      <c r="AE7" s="159">
        <f t="shared" si="8"/>
        <v>129050855</v>
      </c>
      <c r="AF7" s="159">
        <f t="shared" si="8"/>
        <v>135877910</v>
      </c>
      <c r="AG7" s="159">
        <f t="shared" si="8"/>
        <v>152698596</v>
      </c>
      <c r="AH7" s="159">
        <f t="shared" si="8"/>
        <v>181329192</v>
      </c>
      <c r="AI7" s="159">
        <f t="shared" si="8"/>
        <v>309692389</v>
      </c>
      <c r="AJ7" s="160">
        <f aca="true" t="shared" si="9" ref="AJ7:AJ70">SUM(AD7:AI7)</f>
        <v>921689989</v>
      </c>
      <c r="AK7" s="159">
        <f aca="true" t="shared" si="10" ref="AK7:AP7">SUM(,AK31,AK58,AK63,AK73)</f>
        <v>254645</v>
      </c>
      <c r="AL7" s="159">
        <f t="shared" si="10"/>
        <v>4274247</v>
      </c>
      <c r="AM7" s="159">
        <f t="shared" si="10"/>
        <v>3762944</v>
      </c>
      <c r="AN7" s="159">
        <f t="shared" si="10"/>
        <v>5451448</v>
      </c>
      <c r="AO7" s="159">
        <f t="shared" si="10"/>
        <v>5713732</v>
      </c>
      <c r="AP7" s="159">
        <f t="shared" si="10"/>
        <v>7782871</v>
      </c>
      <c r="AQ7" s="160">
        <f aca="true" t="shared" si="11" ref="AQ7:AQ70">SUM(AK7:AP7)</f>
        <v>27239887</v>
      </c>
      <c r="AR7" s="159">
        <f aca="true" t="shared" si="12" ref="AR7:AW7">SUM(,AR31,AR58,AR63,AR73)</f>
        <v>122746558</v>
      </c>
      <c r="AS7" s="159">
        <f t="shared" si="12"/>
        <v>863435933</v>
      </c>
      <c r="AT7" s="159">
        <f t="shared" si="12"/>
        <v>721681400</v>
      </c>
      <c r="AU7" s="159">
        <f t="shared" si="12"/>
        <v>805848517</v>
      </c>
      <c r="AV7" s="159">
        <f t="shared" si="12"/>
        <v>556644851</v>
      </c>
      <c r="AW7" s="159">
        <f t="shared" si="12"/>
        <v>271873189</v>
      </c>
      <c r="AX7" s="160">
        <f aca="true" t="shared" si="13" ref="AX7:AX70">SUM(AR7:AW7)</f>
        <v>3342230448</v>
      </c>
      <c r="AY7" s="69">
        <f aca="true" t="shared" si="14" ref="AY7:BD7">SUM(,AY31,AY58,AY63,AY73)</f>
        <v>16083691</v>
      </c>
      <c r="AZ7" s="69">
        <f t="shared" si="14"/>
        <v>192799136</v>
      </c>
      <c r="BA7" s="69">
        <f t="shared" si="14"/>
        <v>196053635</v>
      </c>
      <c r="BB7" s="69">
        <f t="shared" si="14"/>
        <v>215527306</v>
      </c>
      <c r="BC7" s="69">
        <f t="shared" si="14"/>
        <v>140393258</v>
      </c>
      <c r="BD7" s="69">
        <f t="shared" si="14"/>
        <v>65651536</v>
      </c>
      <c r="BE7" s="160">
        <f aca="true" t="shared" si="15" ref="BE7:BE70">SUM(AY7:BD7)</f>
        <v>826508562</v>
      </c>
      <c r="BF7" s="69">
        <f aca="true" t="shared" si="16" ref="BF7:BK7">SUM(,BF31,BF58,BF63,BF73)</f>
        <v>64889064</v>
      </c>
      <c r="BG7" s="69">
        <f t="shared" si="16"/>
        <v>307725679</v>
      </c>
      <c r="BH7" s="69">
        <f t="shared" si="16"/>
        <v>233264776</v>
      </c>
      <c r="BI7" s="69">
        <f t="shared" si="16"/>
        <v>228463861</v>
      </c>
      <c r="BJ7" s="69">
        <f t="shared" si="16"/>
        <v>230411873</v>
      </c>
      <c r="BK7" s="69">
        <f t="shared" si="16"/>
        <v>232430914</v>
      </c>
      <c r="BL7" s="160">
        <f aca="true" t="shared" si="17" ref="BL7:BL70">SUM(BF7:BK7)</f>
        <v>1297186167</v>
      </c>
      <c r="BM7" s="161">
        <f aca="true" t="shared" si="18" ref="BM7:BR7">SUM(,BM31,BM58,BM63,BM73)</f>
        <v>2832279</v>
      </c>
      <c r="BN7" s="160">
        <f t="shared" si="18"/>
        <v>90140576</v>
      </c>
      <c r="BO7" s="160">
        <f t="shared" si="18"/>
        <v>154754107</v>
      </c>
      <c r="BP7" s="160">
        <f t="shared" si="18"/>
        <v>263026650</v>
      </c>
      <c r="BQ7" s="160">
        <f t="shared" si="18"/>
        <v>305218946</v>
      </c>
      <c r="BR7" s="160">
        <f t="shared" si="18"/>
        <v>266495053</v>
      </c>
      <c r="BS7" s="160">
        <f aca="true" t="shared" si="19" ref="BS7:BS70">SUM(BM7:BR7)</f>
        <v>1082467611</v>
      </c>
      <c r="BT7" s="159">
        <f aca="true" t="shared" si="20" ref="BT7:BY7">SUM(,BT31,BT58,BT63,BT73)</f>
        <v>2523823</v>
      </c>
      <c r="BU7" s="159">
        <f t="shared" si="20"/>
        <v>72602818</v>
      </c>
      <c r="BV7" s="159">
        <f t="shared" si="20"/>
        <v>125138809</v>
      </c>
      <c r="BW7" s="159">
        <f t="shared" si="20"/>
        <v>206206040</v>
      </c>
      <c r="BX7" s="159">
        <f t="shared" si="20"/>
        <v>242370518</v>
      </c>
      <c r="BY7" s="159">
        <f t="shared" si="20"/>
        <v>208633208</v>
      </c>
      <c r="BZ7" s="160">
        <f aca="true" t="shared" si="21" ref="BZ7:BZ70">SUM(BT7:BY7)</f>
        <v>857475216</v>
      </c>
      <c r="CA7" s="162">
        <f aca="true" t="shared" si="22" ref="CA7:CF7">SUM(,CA31,CA58,CA63,CA73)</f>
        <v>308456</v>
      </c>
      <c r="CB7" s="162">
        <f t="shared" si="22"/>
        <v>17168374</v>
      </c>
      <c r="CC7" s="162">
        <f t="shared" si="22"/>
        <v>28416705</v>
      </c>
      <c r="CD7" s="162">
        <f t="shared" si="22"/>
        <v>54025857</v>
      </c>
      <c r="CE7" s="162">
        <f t="shared" si="22"/>
        <v>58675110</v>
      </c>
      <c r="CF7" s="162">
        <f t="shared" si="22"/>
        <v>48788050</v>
      </c>
      <c r="CG7" s="163">
        <f aca="true" t="shared" si="23" ref="CG7:CG70">SUM(CA7:CF7)</f>
        <v>207382552</v>
      </c>
      <c r="CH7" s="159">
        <f aca="true" t="shared" si="24" ref="CH7:CM7">SUM(,CH31,CH58,CH63,CH73)</f>
        <v>0</v>
      </c>
      <c r="CI7" s="159">
        <f t="shared" si="24"/>
        <v>369384</v>
      </c>
      <c r="CJ7" s="159">
        <f t="shared" si="24"/>
        <v>1198593</v>
      </c>
      <c r="CK7" s="159">
        <f t="shared" si="24"/>
        <v>2794753</v>
      </c>
      <c r="CL7" s="159">
        <f t="shared" si="24"/>
        <v>4173318</v>
      </c>
      <c r="CM7" s="159">
        <f t="shared" si="24"/>
        <v>9073795</v>
      </c>
      <c r="CN7" s="164">
        <f aca="true" t="shared" si="25" ref="CN7:CN70">SUM(CH7:CM7)</f>
        <v>17609843</v>
      </c>
      <c r="CO7" s="24">
        <f aca="true" t="shared" si="26" ref="CO7:CT7">SUM(,CO31,CO58,CO63,CO73)</f>
        <v>287088627</v>
      </c>
      <c r="CP7" s="15">
        <f t="shared" si="26"/>
        <v>1024643734</v>
      </c>
      <c r="CQ7" s="15">
        <f t="shared" si="26"/>
        <v>754937216</v>
      </c>
      <c r="CR7" s="15">
        <f t="shared" si="26"/>
        <v>698592953</v>
      </c>
      <c r="CS7" s="15">
        <f t="shared" si="26"/>
        <v>614927922</v>
      </c>
      <c r="CT7" s="15">
        <f t="shared" si="26"/>
        <v>471284790</v>
      </c>
      <c r="CU7" s="15">
        <f aca="true" t="shared" si="27" ref="CU7:CU70">SUM(CO7:CT7)</f>
        <v>3851475242</v>
      </c>
      <c r="CV7" s="159">
        <f aca="true" t="shared" si="28" ref="CV7:DA7">SUM(,CV31,CV58,CV63,CV73)</f>
        <v>6878270</v>
      </c>
      <c r="CW7" s="159">
        <f t="shared" si="28"/>
        <v>47716450</v>
      </c>
      <c r="CX7" s="159">
        <f t="shared" si="28"/>
        <v>46532740</v>
      </c>
      <c r="CY7" s="159">
        <f t="shared" si="28"/>
        <v>51724350</v>
      </c>
      <c r="CZ7" s="159">
        <f t="shared" si="28"/>
        <v>55345080</v>
      </c>
      <c r="DA7" s="159">
        <f t="shared" si="28"/>
        <v>69041680</v>
      </c>
      <c r="DB7" s="160">
        <f aca="true" t="shared" si="29" ref="DB7:DB70">SUM(CV7:DA7)</f>
        <v>277238570</v>
      </c>
      <c r="DC7" s="159">
        <f>SUM(,DC31,DC58,DC63,DC73)</f>
        <v>98100983</v>
      </c>
      <c r="DD7" s="159">
        <f>SUM(,DD31,DD58,DD63,DD73)</f>
        <v>154188374</v>
      </c>
      <c r="DE7" s="159">
        <f>SUM(,DE31,DE58,DE63,DE73)</f>
        <v>140756890</v>
      </c>
      <c r="DF7" s="159">
        <f>SUM(,DF31,DF58,DF63,DF73)</f>
        <v>69054574</v>
      </c>
      <c r="DG7" s="159">
        <f>SUM(,DG31,DG58,DG63,DG73)</f>
        <v>15400337</v>
      </c>
      <c r="DH7" s="160">
        <f aca="true" t="shared" si="30" ref="DH7:DH70">SUM(DC7:DG7)</f>
        <v>477501158</v>
      </c>
      <c r="DI7" s="159">
        <f aca="true" t="shared" si="31" ref="DI7:DN7">SUM(,DI31,DI58,DI63,DI73)</f>
        <v>28693925</v>
      </c>
      <c r="DJ7" s="159">
        <f t="shared" si="31"/>
        <v>247449955</v>
      </c>
      <c r="DK7" s="159">
        <f t="shared" si="31"/>
        <v>238052600</v>
      </c>
      <c r="DL7" s="159">
        <f t="shared" si="31"/>
        <v>277512125</v>
      </c>
      <c r="DM7" s="159">
        <f t="shared" si="31"/>
        <v>321941152</v>
      </c>
      <c r="DN7" s="159">
        <f t="shared" si="31"/>
        <v>251860910</v>
      </c>
      <c r="DO7" s="160">
        <f aca="true" t="shared" si="32" ref="DO7:DO63">SUM(DI7:DN7)</f>
        <v>1365510667</v>
      </c>
      <c r="DP7" s="165">
        <f aca="true" t="shared" si="33" ref="DP7:DU7">SUM(,DP31,DP58,DP63,DP73)</f>
        <v>251516432</v>
      </c>
      <c r="DQ7" s="165">
        <f t="shared" si="33"/>
        <v>631376346</v>
      </c>
      <c r="DR7" s="165">
        <f t="shared" si="33"/>
        <v>316163502</v>
      </c>
      <c r="DS7" s="165">
        <f t="shared" si="33"/>
        <v>228599588</v>
      </c>
      <c r="DT7" s="165">
        <f t="shared" si="33"/>
        <v>168587116</v>
      </c>
      <c r="DU7" s="165">
        <f t="shared" si="33"/>
        <v>134981863</v>
      </c>
      <c r="DV7" s="164">
        <f aca="true" t="shared" si="34" ref="DV7:DV70">SUM(DP7:DU7)</f>
        <v>1731224847</v>
      </c>
      <c r="DW7" s="166">
        <f aca="true" t="shared" si="35" ref="DW7:EB7">SUM(,DW31,DW58,DW63,DW73)</f>
        <v>11119317</v>
      </c>
      <c r="DX7" s="167">
        <f t="shared" si="35"/>
        <v>33065236</v>
      </c>
      <c r="DY7" s="167">
        <f t="shared" si="35"/>
        <v>22823818</v>
      </c>
      <c r="DZ7" s="167">
        <f t="shared" si="35"/>
        <v>21202588</v>
      </c>
      <c r="EA7" s="167">
        <f t="shared" si="35"/>
        <v>18258855</v>
      </c>
      <c r="EB7" s="167">
        <f t="shared" si="35"/>
        <v>8822790</v>
      </c>
      <c r="EC7" s="164">
        <f>SUM(DW7:EB7)</f>
        <v>115292604</v>
      </c>
      <c r="ED7" s="166">
        <f aca="true" t="shared" si="36" ref="ED7:EI7">SUM(,ED31,ED58,ED63,ED73)</f>
        <v>61382344</v>
      </c>
      <c r="EE7" s="167">
        <f t="shared" si="36"/>
        <v>121610314</v>
      </c>
      <c r="EF7" s="167">
        <f t="shared" si="36"/>
        <v>59931982</v>
      </c>
      <c r="EG7" s="167">
        <f t="shared" si="36"/>
        <v>51685361</v>
      </c>
      <c r="EH7" s="167">
        <f t="shared" si="36"/>
        <v>31887791</v>
      </c>
      <c r="EI7" s="167">
        <f t="shared" si="36"/>
        <v>13372255</v>
      </c>
      <c r="EJ7" s="168">
        <f>SUM(ED7:EI7)</f>
        <v>339870047</v>
      </c>
      <c r="EK7" s="166">
        <f aca="true" t="shared" si="37" ref="EK7:EY7">SUM(,EK31,EK58,EK63,EK73)</f>
        <v>894305</v>
      </c>
      <c r="EL7" s="167">
        <f t="shared" si="37"/>
        <v>14966496</v>
      </c>
      <c r="EM7" s="167">
        <f t="shared" si="37"/>
        <v>927691795</v>
      </c>
      <c r="EN7" s="167">
        <f t="shared" si="37"/>
        <v>1777735352</v>
      </c>
      <c r="EO7" s="167">
        <f t="shared" si="37"/>
        <v>2907754495</v>
      </c>
      <c r="EP7" s="167">
        <f t="shared" si="37"/>
        <v>4992210881</v>
      </c>
      <c r="EQ7" s="167">
        <f t="shared" si="37"/>
        <v>5620149883</v>
      </c>
      <c r="ER7" s="169">
        <f>SUM(EK7:EQ7)</f>
        <v>16241403207</v>
      </c>
      <c r="ES7" s="170">
        <f t="shared" si="37"/>
        <v>894305</v>
      </c>
      <c r="ET7" s="167">
        <f t="shared" si="37"/>
        <v>14966496</v>
      </c>
      <c r="EU7" s="167">
        <f t="shared" si="37"/>
        <v>528827239</v>
      </c>
      <c r="EV7" s="167">
        <f t="shared" si="37"/>
        <v>940522453</v>
      </c>
      <c r="EW7" s="167">
        <f t="shared" si="37"/>
        <v>1538527039</v>
      </c>
      <c r="EX7" s="167">
        <f t="shared" si="37"/>
        <v>2748516806</v>
      </c>
      <c r="EY7" s="167">
        <f t="shared" si="37"/>
        <v>2793695584</v>
      </c>
      <c r="EZ7" s="160">
        <f>SUM(ES7:EY7)</f>
        <v>8565949922</v>
      </c>
      <c r="FA7" s="163">
        <f>SUM(,FA31,FA58,FA63,FA73)</f>
        <v>359667049</v>
      </c>
      <c r="FB7" s="163">
        <f>SUM(,FB31,FB58,FB63,FB73)</f>
        <v>720294440</v>
      </c>
      <c r="FC7" s="163">
        <f>SUM(,FC31,FC58,FC63,FC73)</f>
        <v>1029378973</v>
      </c>
      <c r="FD7" s="163">
        <f>SUM(,FD31,FD58,FD63,FD73)</f>
        <v>1144687419</v>
      </c>
      <c r="FE7" s="163">
        <f>SUM(,FE31,FE58,FE63,FE73)</f>
        <v>594513194</v>
      </c>
      <c r="FF7" s="160">
        <f>SUM(FA7:FE7)</f>
        <v>3848541075</v>
      </c>
      <c r="FG7" s="167">
        <f>SUM(,FG31,FG58,FG63,FG73)</f>
        <v>39197507</v>
      </c>
      <c r="FH7" s="167">
        <f>SUM(,FH31,FH58,FH63,FH73)</f>
        <v>116918459</v>
      </c>
      <c r="FI7" s="167">
        <f>SUM(,FI31,FI58,FI63,FI73)</f>
        <v>339848483</v>
      </c>
      <c r="FJ7" s="167">
        <f>SUM(,FJ31,FJ58,FJ63,FJ73)</f>
        <v>1099006656</v>
      </c>
      <c r="FK7" s="167">
        <f>SUM(,FK31,FK58,FK63,FK73)</f>
        <v>2231941105</v>
      </c>
      <c r="FL7" s="171">
        <f>SUM(FG7:FK7)</f>
        <v>3826912210</v>
      </c>
      <c r="FM7" s="104">
        <f aca="true" t="shared" si="38" ref="FM7:FS7">SUM(,FM31,FM58,FM63,FM73)</f>
        <v>894305</v>
      </c>
      <c r="FN7" s="43">
        <f t="shared" si="38"/>
        <v>1064260998</v>
      </c>
      <c r="FO7" s="43">
        <f t="shared" si="38"/>
        <v>5686029312</v>
      </c>
      <c r="FP7" s="43">
        <f t="shared" si="38"/>
        <v>5423836496</v>
      </c>
      <c r="FQ7" s="43">
        <f t="shared" si="38"/>
        <v>6710870037</v>
      </c>
      <c r="FR7" s="43">
        <f t="shared" si="38"/>
        <v>8479090466</v>
      </c>
      <c r="FS7" s="43">
        <f t="shared" si="38"/>
        <v>8981799574</v>
      </c>
      <c r="FT7" s="16">
        <f>SUM(FM7:FS7)</f>
        <v>36346781188</v>
      </c>
    </row>
    <row r="8" spans="1:176" ht="18" customHeight="1">
      <c r="A8" s="172" t="s">
        <v>17</v>
      </c>
      <c r="B8" s="105">
        <f aca="true" t="shared" si="39" ref="B8:G8">I8+BM8+CO8+DW8+ED8</f>
        <v>6045396</v>
      </c>
      <c r="C8" s="105">
        <f t="shared" si="39"/>
        <v>19317695</v>
      </c>
      <c r="D8" s="105">
        <f t="shared" si="39"/>
        <v>20272706</v>
      </c>
      <c r="E8" s="105">
        <f t="shared" si="39"/>
        <v>20043158</v>
      </c>
      <c r="F8" s="105">
        <f t="shared" si="39"/>
        <v>19434680</v>
      </c>
      <c r="G8" s="105">
        <f t="shared" si="39"/>
        <v>29462912</v>
      </c>
      <c r="H8" s="117">
        <f t="shared" si="1"/>
        <v>114576547</v>
      </c>
      <c r="I8" s="105">
        <v>3985836</v>
      </c>
      <c r="J8" s="105">
        <v>14221080</v>
      </c>
      <c r="K8" s="105">
        <v>15150329</v>
      </c>
      <c r="L8" s="105">
        <v>13458950</v>
      </c>
      <c r="M8" s="105">
        <v>13813513</v>
      </c>
      <c r="N8" s="105">
        <v>23795131</v>
      </c>
      <c r="O8" s="106">
        <f t="shared" si="3"/>
        <v>84424839</v>
      </c>
      <c r="P8" s="105">
        <v>2930146</v>
      </c>
      <c r="Q8" s="105">
        <v>8994708</v>
      </c>
      <c r="R8" s="105">
        <v>8713884</v>
      </c>
      <c r="S8" s="105">
        <v>8099474</v>
      </c>
      <c r="T8" s="105">
        <v>8516726</v>
      </c>
      <c r="U8" s="105">
        <v>14951091</v>
      </c>
      <c r="V8" s="106">
        <f t="shared" si="5"/>
        <v>52206029</v>
      </c>
      <c r="W8" s="105">
        <v>0</v>
      </c>
      <c r="X8" s="105">
        <v>96480</v>
      </c>
      <c r="Y8" s="105">
        <v>313560</v>
      </c>
      <c r="Z8" s="105">
        <v>361800</v>
      </c>
      <c r="AA8" s="105">
        <v>578880</v>
      </c>
      <c r="AB8" s="105">
        <v>2402284</v>
      </c>
      <c r="AC8" s="173">
        <f t="shared" si="7"/>
        <v>3753004</v>
      </c>
      <c r="AD8" s="105">
        <v>80102</v>
      </c>
      <c r="AE8" s="105">
        <v>781420</v>
      </c>
      <c r="AF8" s="105">
        <v>982239</v>
      </c>
      <c r="AG8" s="105">
        <v>952161</v>
      </c>
      <c r="AH8" s="105">
        <v>1220446</v>
      </c>
      <c r="AI8" s="105">
        <v>2606727</v>
      </c>
      <c r="AJ8" s="173">
        <f t="shared" si="9"/>
        <v>6623095</v>
      </c>
      <c r="AK8" s="105">
        <v>0</v>
      </c>
      <c r="AL8" s="105">
        <v>31125</v>
      </c>
      <c r="AM8" s="105">
        <v>77812</v>
      </c>
      <c r="AN8" s="105">
        <v>100447</v>
      </c>
      <c r="AO8" s="105">
        <v>131453</v>
      </c>
      <c r="AP8" s="105">
        <v>88658</v>
      </c>
      <c r="AQ8" s="173">
        <f t="shared" si="11"/>
        <v>429495</v>
      </c>
      <c r="AR8" s="105">
        <v>421143</v>
      </c>
      <c r="AS8" s="105">
        <v>3224729</v>
      </c>
      <c r="AT8" s="105">
        <v>3911464</v>
      </c>
      <c r="AU8" s="105">
        <v>2575155</v>
      </c>
      <c r="AV8" s="105">
        <v>2252382</v>
      </c>
      <c r="AW8" s="105">
        <v>2007546</v>
      </c>
      <c r="AX8" s="173">
        <f t="shared" si="13"/>
        <v>14392419</v>
      </c>
      <c r="AY8" s="105">
        <v>0</v>
      </c>
      <c r="AZ8" s="105">
        <v>0</v>
      </c>
      <c r="BA8" s="105">
        <v>0</v>
      </c>
      <c r="BB8" s="105">
        <v>95828</v>
      </c>
      <c r="BC8" s="105">
        <v>22070</v>
      </c>
      <c r="BD8" s="105">
        <v>35935</v>
      </c>
      <c r="BE8" s="173">
        <f t="shared" si="15"/>
        <v>153833</v>
      </c>
      <c r="BF8" s="105">
        <v>554445</v>
      </c>
      <c r="BG8" s="105">
        <v>1092618</v>
      </c>
      <c r="BH8" s="105">
        <v>1151370</v>
      </c>
      <c r="BI8" s="105">
        <v>1274085</v>
      </c>
      <c r="BJ8" s="105">
        <v>1091556</v>
      </c>
      <c r="BK8" s="105">
        <v>1702890</v>
      </c>
      <c r="BL8" s="173">
        <f t="shared" si="17"/>
        <v>6866964</v>
      </c>
      <c r="BM8" s="105">
        <v>0</v>
      </c>
      <c r="BN8" s="105">
        <v>638403</v>
      </c>
      <c r="BO8" s="105">
        <v>1351527</v>
      </c>
      <c r="BP8" s="105">
        <v>1666642</v>
      </c>
      <c r="BQ8" s="105">
        <v>1526915</v>
      </c>
      <c r="BR8" s="105">
        <v>1460791</v>
      </c>
      <c r="BS8" s="174">
        <f t="shared" si="19"/>
        <v>6644278</v>
      </c>
      <c r="BT8" s="105">
        <v>0</v>
      </c>
      <c r="BU8" s="105">
        <v>638403</v>
      </c>
      <c r="BV8" s="105">
        <v>1325485</v>
      </c>
      <c r="BW8" s="105">
        <v>1242507</v>
      </c>
      <c r="BX8" s="105">
        <v>1165724</v>
      </c>
      <c r="BY8" s="105">
        <v>1273879</v>
      </c>
      <c r="BZ8" s="174">
        <f t="shared" si="21"/>
        <v>5645998</v>
      </c>
      <c r="CA8" s="105">
        <v>0</v>
      </c>
      <c r="CB8" s="105">
        <v>0</v>
      </c>
      <c r="CC8" s="105">
        <v>26042</v>
      </c>
      <c r="CD8" s="105">
        <v>424135</v>
      </c>
      <c r="CE8" s="105">
        <v>361191</v>
      </c>
      <c r="CF8" s="105">
        <v>186912</v>
      </c>
      <c r="CG8" s="175">
        <f t="shared" si="23"/>
        <v>998280</v>
      </c>
      <c r="CH8" s="176">
        <v>0</v>
      </c>
      <c r="CI8" s="105">
        <v>0</v>
      </c>
      <c r="CJ8" s="105">
        <v>0</v>
      </c>
      <c r="CK8" s="105">
        <v>0</v>
      </c>
      <c r="CL8" s="105">
        <v>0</v>
      </c>
      <c r="CM8" s="105">
        <v>0</v>
      </c>
      <c r="CN8" s="177">
        <f t="shared" si="25"/>
        <v>0</v>
      </c>
      <c r="CO8" s="105">
        <v>1546637</v>
      </c>
      <c r="CP8" s="105">
        <v>3923351</v>
      </c>
      <c r="CQ8" s="105">
        <v>3459625</v>
      </c>
      <c r="CR8" s="105">
        <v>4846862</v>
      </c>
      <c r="CS8" s="105">
        <v>4076297</v>
      </c>
      <c r="CT8" s="105">
        <v>3918563</v>
      </c>
      <c r="CU8" s="174">
        <f t="shared" si="27"/>
        <v>21771335</v>
      </c>
      <c r="CV8" s="105">
        <v>35370</v>
      </c>
      <c r="CW8" s="105">
        <v>233100</v>
      </c>
      <c r="CX8" s="105">
        <v>294480</v>
      </c>
      <c r="CY8" s="105">
        <v>239670</v>
      </c>
      <c r="CZ8" s="105">
        <v>241560</v>
      </c>
      <c r="DA8" s="105">
        <v>475740</v>
      </c>
      <c r="DB8" s="174">
        <f t="shared" si="29"/>
        <v>1519920</v>
      </c>
      <c r="DC8" s="105">
        <v>0</v>
      </c>
      <c r="DD8" s="105">
        <v>494112</v>
      </c>
      <c r="DE8" s="105">
        <v>2222140</v>
      </c>
      <c r="DF8" s="105">
        <v>256009</v>
      </c>
      <c r="DG8" s="105">
        <v>243252</v>
      </c>
      <c r="DH8" s="174">
        <f t="shared" si="30"/>
        <v>3215513</v>
      </c>
      <c r="DI8" s="105">
        <v>129079</v>
      </c>
      <c r="DJ8" s="105">
        <v>1165240</v>
      </c>
      <c r="DK8" s="105">
        <v>1029671</v>
      </c>
      <c r="DL8" s="105">
        <v>1336721</v>
      </c>
      <c r="DM8" s="105">
        <v>2711941</v>
      </c>
      <c r="DN8" s="105">
        <v>2162153</v>
      </c>
      <c r="DO8" s="174">
        <f t="shared" si="32"/>
        <v>8534805</v>
      </c>
      <c r="DP8" s="105">
        <v>1382188</v>
      </c>
      <c r="DQ8" s="105">
        <v>2525011</v>
      </c>
      <c r="DR8" s="105">
        <v>1641362</v>
      </c>
      <c r="DS8" s="105">
        <v>1048331</v>
      </c>
      <c r="DT8" s="105">
        <v>866787</v>
      </c>
      <c r="DU8" s="105">
        <v>1037418</v>
      </c>
      <c r="DV8" s="177">
        <f t="shared" si="34"/>
        <v>8501097</v>
      </c>
      <c r="DW8" s="105">
        <v>152145</v>
      </c>
      <c r="DX8" s="105">
        <v>29106</v>
      </c>
      <c r="DY8" s="105">
        <v>176563</v>
      </c>
      <c r="DZ8" s="105">
        <v>70704</v>
      </c>
      <c r="EA8" s="105">
        <v>0</v>
      </c>
      <c r="EB8" s="105">
        <v>108427</v>
      </c>
      <c r="EC8" s="177">
        <f>SUM(DW8:EB8)</f>
        <v>536945</v>
      </c>
      <c r="ED8" s="105">
        <v>360778</v>
      </c>
      <c r="EE8" s="105">
        <v>505755</v>
      </c>
      <c r="EF8" s="105">
        <v>134662</v>
      </c>
      <c r="EG8" s="105">
        <v>0</v>
      </c>
      <c r="EH8" s="105">
        <v>17955</v>
      </c>
      <c r="EI8" s="105">
        <v>180000</v>
      </c>
      <c r="EJ8" s="177">
        <f>SUM(ED8:EI8)</f>
        <v>1199150</v>
      </c>
      <c r="EK8" s="105">
        <v>0</v>
      </c>
      <c r="EL8" s="105">
        <v>0</v>
      </c>
      <c r="EM8" s="105">
        <v>1148503</v>
      </c>
      <c r="EN8" s="105">
        <v>6501539</v>
      </c>
      <c r="EO8" s="105">
        <v>10284883</v>
      </c>
      <c r="EP8" s="105">
        <v>22057807</v>
      </c>
      <c r="EQ8" s="105">
        <v>23127740</v>
      </c>
      <c r="ER8" s="177">
        <f>SUM(EK8:EQ8)</f>
        <v>63120472</v>
      </c>
      <c r="ES8" s="105">
        <v>0</v>
      </c>
      <c r="ET8" s="105">
        <v>0</v>
      </c>
      <c r="EU8" s="105">
        <v>227239</v>
      </c>
      <c r="EV8" s="105">
        <v>4300295</v>
      </c>
      <c r="EW8" s="105">
        <v>5198453</v>
      </c>
      <c r="EX8" s="105">
        <v>12294855</v>
      </c>
      <c r="EY8" s="105">
        <v>12215250</v>
      </c>
      <c r="EZ8" s="174">
        <f>SUM(ES8:EY8)</f>
        <v>34236092</v>
      </c>
      <c r="FA8" s="105">
        <v>921264</v>
      </c>
      <c r="FB8" s="105">
        <v>1905629</v>
      </c>
      <c r="FC8" s="105">
        <v>3652741</v>
      </c>
      <c r="FD8" s="105">
        <v>5618964</v>
      </c>
      <c r="FE8" s="105">
        <v>3879924</v>
      </c>
      <c r="FF8" s="174">
        <f>SUM(FA8:FE8)</f>
        <v>15978522</v>
      </c>
      <c r="FG8" s="105">
        <v>0</v>
      </c>
      <c r="FH8" s="105">
        <v>295615</v>
      </c>
      <c r="FI8" s="105">
        <v>1433689</v>
      </c>
      <c r="FJ8" s="105">
        <v>4143988</v>
      </c>
      <c r="FK8" s="105">
        <v>7032566</v>
      </c>
      <c r="FL8" s="177">
        <f>SUM(FG8:FK8)</f>
        <v>12905858</v>
      </c>
      <c r="FM8" s="105">
        <f>EK8</f>
        <v>0</v>
      </c>
      <c r="FN8" s="118">
        <f aca="true" t="shared" si="40" ref="FN8:FS8">B8+EL8</f>
        <v>6045396</v>
      </c>
      <c r="FO8" s="118">
        <f t="shared" si="40"/>
        <v>20466198</v>
      </c>
      <c r="FP8" s="118">
        <f t="shared" si="40"/>
        <v>26774245</v>
      </c>
      <c r="FQ8" s="118">
        <f t="shared" si="40"/>
        <v>30328041</v>
      </c>
      <c r="FR8" s="118">
        <f t="shared" si="40"/>
        <v>41492487</v>
      </c>
      <c r="FS8" s="118">
        <f t="shared" si="40"/>
        <v>52590652</v>
      </c>
      <c r="FT8" s="178">
        <f>SUM(FM8:FS8)</f>
        <v>177697019</v>
      </c>
    </row>
    <row r="9" spans="1:188" ht="18" customHeight="1">
      <c r="A9" s="179" t="s">
        <v>18</v>
      </c>
      <c r="B9" s="105">
        <f aca="true" t="shared" si="41" ref="B9:B30">I9+BM9+CO9+DW9+ED9</f>
        <v>12028404</v>
      </c>
      <c r="C9" s="105">
        <f aca="true" t="shared" si="42" ref="C9:C30">J9+BN9+CP9+DX9+EE9</f>
        <v>36994747</v>
      </c>
      <c r="D9" s="105">
        <f aca="true" t="shared" si="43" ref="D9:D30">K9+BO9+CQ9+DY9+EF9</f>
        <v>30890552</v>
      </c>
      <c r="E9" s="105">
        <f aca="true" t="shared" si="44" ref="E9:E30">L9+BP9+CR9+DZ9+EG9</f>
        <v>36303482</v>
      </c>
      <c r="F9" s="105">
        <f aca="true" t="shared" si="45" ref="F9:F30">M9+BQ9+CS9+EA9+EH9</f>
        <v>27574122</v>
      </c>
      <c r="G9" s="105">
        <f aca="true" t="shared" si="46" ref="G9:G30">N9+BR9+CT9+EB9+EI9</f>
        <v>24914734</v>
      </c>
      <c r="H9" s="117">
        <f t="shared" si="1"/>
        <v>168706041</v>
      </c>
      <c r="I9" s="105">
        <v>8479131</v>
      </c>
      <c r="J9" s="105">
        <v>27561177</v>
      </c>
      <c r="K9" s="105">
        <v>22396066</v>
      </c>
      <c r="L9" s="105">
        <v>25561819</v>
      </c>
      <c r="M9" s="105">
        <v>20216788</v>
      </c>
      <c r="N9" s="105">
        <v>21242604</v>
      </c>
      <c r="O9" s="106">
        <f t="shared" si="3"/>
        <v>125457585</v>
      </c>
      <c r="P9" s="105">
        <v>5967368</v>
      </c>
      <c r="Q9" s="105">
        <v>17150936</v>
      </c>
      <c r="R9" s="105">
        <v>11238786</v>
      </c>
      <c r="S9" s="105">
        <v>12972669</v>
      </c>
      <c r="T9" s="105">
        <v>11451242</v>
      </c>
      <c r="U9" s="105">
        <v>12626539</v>
      </c>
      <c r="V9" s="106">
        <f t="shared" si="5"/>
        <v>71407540</v>
      </c>
      <c r="W9" s="105">
        <v>0</v>
      </c>
      <c r="X9" s="105">
        <v>217080</v>
      </c>
      <c r="Y9" s="105">
        <v>301500</v>
      </c>
      <c r="Z9" s="105">
        <v>1253430</v>
      </c>
      <c r="AA9" s="105">
        <v>1859989</v>
      </c>
      <c r="AB9" s="105">
        <v>2266249</v>
      </c>
      <c r="AC9" s="173">
        <f t="shared" si="7"/>
        <v>5898248</v>
      </c>
      <c r="AD9" s="105">
        <v>264114</v>
      </c>
      <c r="AE9" s="105">
        <v>1778627</v>
      </c>
      <c r="AF9" s="105">
        <v>2005855</v>
      </c>
      <c r="AG9" s="105">
        <v>2096289</v>
      </c>
      <c r="AH9" s="105">
        <v>2199231</v>
      </c>
      <c r="AI9" s="105">
        <v>3137113</v>
      </c>
      <c r="AJ9" s="173">
        <f t="shared" si="9"/>
        <v>11481229</v>
      </c>
      <c r="AK9" s="105">
        <v>0</v>
      </c>
      <c r="AL9" s="105">
        <v>0</v>
      </c>
      <c r="AM9" s="105">
        <v>9900</v>
      </c>
      <c r="AN9" s="105">
        <v>15562</v>
      </c>
      <c r="AO9" s="105">
        <v>0</v>
      </c>
      <c r="AP9" s="105">
        <v>0</v>
      </c>
      <c r="AQ9" s="173">
        <f t="shared" si="11"/>
        <v>25462</v>
      </c>
      <c r="AR9" s="105">
        <v>1035822</v>
      </c>
      <c r="AS9" s="105">
        <v>5186278</v>
      </c>
      <c r="AT9" s="105">
        <v>5712646</v>
      </c>
      <c r="AU9" s="105">
        <v>6448325</v>
      </c>
      <c r="AV9" s="105">
        <v>2554577</v>
      </c>
      <c r="AW9" s="105">
        <v>964570</v>
      </c>
      <c r="AX9" s="173">
        <f t="shared" si="13"/>
        <v>21902218</v>
      </c>
      <c r="AY9" s="105">
        <v>1867</v>
      </c>
      <c r="AZ9" s="105">
        <v>249031</v>
      </c>
      <c r="BA9" s="105">
        <v>404519</v>
      </c>
      <c r="BB9" s="105">
        <v>311173</v>
      </c>
      <c r="BC9" s="105">
        <v>21674</v>
      </c>
      <c r="BD9" s="105">
        <v>44141</v>
      </c>
      <c r="BE9" s="173">
        <f t="shared" si="15"/>
        <v>1032405</v>
      </c>
      <c r="BF9" s="105">
        <v>1209960</v>
      </c>
      <c r="BG9" s="105">
        <v>2979225</v>
      </c>
      <c r="BH9" s="105">
        <v>2722860</v>
      </c>
      <c r="BI9" s="105">
        <v>2464371</v>
      </c>
      <c r="BJ9" s="105">
        <v>2130075</v>
      </c>
      <c r="BK9" s="105">
        <v>2203992</v>
      </c>
      <c r="BL9" s="173">
        <f t="shared" si="17"/>
        <v>13710483</v>
      </c>
      <c r="BM9" s="105">
        <v>55147</v>
      </c>
      <c r="BN9" s="105">
        <v>1020180</v>
      </c>
      <c r="BO9" s="105">
        <v>1008766</v>
      </c>
      <c r="BP9" s="105">
        <v>2927711</v>
      </c>
      <c r="BQ9" s="105">
        <v>1122738</v>
      </c>
      <c r="BR9" s="105">
        <v>895645</v>
      </c>
      <c r="BS9" s="174">
        <f t="shared" si="19"/>
        <v>7030187</v>
      </c>
      <c r="BT9" s="105">
        <v>55147</v>
      </c>
      <c r="BU9" s="105">
        <v>858904</v>
      </c>
      <c r="BV9" s="105">
        <v>888565</v>
      </c>
      <c r="BW9" s="105">
        <v>2503414</v>
      </c>
      <c r="BX9" s="105">
        <v>1012480</v>
      </c>
      <c r="BY9" s="105">
        <v>895645</v>
      </c>
      <c r="BZ9" s="174">
        <f t="shared" si="21"/>
        <v>6214155</v>
      </c>
      <c r="CA9" s="105">
        <v>0</v>
      </c>
      <c r="CB9" s="105">
        <v>161276</v>
      </c>
      <c r="CC9" s="105">
        <v>120201</v>
      </c>
      <c r="CD9" s="105">
        <v>424297</v>
      </c>
      <c r="CE9" s="105">
        <v>110258</v>
      </c>
      <c r="CF9" s="105">
        <v>0</v>
      </c>
      <c r="CG9" s="175">
        <f t="shared" si="23"/>
        <v>816032</v>
      </c>
      <c r="CH9" s="176">
        <v>0</v>
      </c>
      <c r="CI9" s="105">
        <v>0</v>
      </c>
      <c r="CJ9" s="105">
        <v>0</v>
      </c>
      <c r="CK9" s="105">
        <v>0</v>
      </c>
      <c r="CL9" s="105">
        <v>0</v>
      </c>
      <c r="CM9" s="105">
        <v>0</v>
      </c>
      <c r="CN9" s="177">
        <f t="shared" si="25"/>
        <v>0</v>
      </c>
      <c r="CO9" s="105">
        <v>3305860</v>
      </c>
      <c r="CP9" s="105">
        <v>8043035</v>
      </c>
      <c r="CQ9" s="105">
        <v>7347831</v>
      </c>
      <c r="CR9" s="105">
        <v>7469609</v>
      </c>
      <c r="CS9" s="105">
        <v>5796455</v>
      </c>
      <c r="CT9" s="105">
        <v>2776485</v>
      </c>
      <c r="CU9" s="174">
        <f t="shared" si="27"/>
        <v>34739275</v>
      </c>
      <c r="CV9" s="105">
        <v>269910</v>
      </c>
      <c r="CW9" s="105">
        <v>480600</v>
      </c>
      <c r="CX9" s="105">
        <v>506430</v>
      </c>
      <c r="CY9" s="105">
        <v>457740</v>
      </c>
      <c r="CZ9" s="105">
        <v>534870</v>
      </c>
      <c r="DA9" s="105">
        <v>425520</v>
      </c>
      <c r="DB9" s="174">
        <f t="shared" si="29"/>
        <v>2675070</v>
      </c>
      <c r="DC9" s="105">
        <v>1812980</v>
      </c>
      <c r="DD9" s="105">
        <v>2706168</v>
      </c>
      <c r="DE9" s="105">
        <v>2732097</v>
      </c>
      <c r="DF9" s="105">
        <v>238815</v>
      </c>
      <c r="DG9" s="105">
        <v>0</v>
      </c>
      <c r="DH9" s="174">
        <f t="shared" si="30"/>
        <v>7490060</v>
      </c>
      <c r="DI9" s="105">
        <v>131840</v>
      </c>
      <c r="DJ9" s="105">
        <v>1251177</v>
      </c>
      <c r="DK9" s="105">
        <v>1462454</v>
      </c>
      <c r="DL9" s="105">
        <v>2264246</v>
      </c>
      <c r="DM9" s="105">
        <v>3716461</v>
      </c>
      <c r="DN9" s="105">
        <v>1378951</v>
      </c>
      <c r="DO9" s="174">
        <f t="shared" si="32"/>
        <v>10205129</v>
      </c>
      <c r="DP9" s="105">
        <v>2904110</v>
      </c>
      <c r="DQ9" s="105">
        <v>4498278</v>
      </c>
      <c r="DR9" s="105">
        <v>2672779</v>
      </c>
      <c r="DS9" s="105">
        <v>2015526</v>
      </c>
      <c r="DT9" s="105">
        <v>1306309</v>
      </c>
      <c r="DU9" s="105">
        <v>972014</v>
      </c>
      <c r="DV9" s="177">
        <f t="shared" si="34"/>
        <v>14369016</v>
      </c>
      <c r="DW9" s="105">
        <v>86490</v>
      </c>
      <c r="DX9" s="105">
        <v>274117</v>
      </c>
      <c r="DY9" s="105">
        <v>137889</v>
      </c>
      <c r="DZ9" s="105">
        <v>78103</v>
      </c>
      <c r="EA9" s="105">
        <v>78141</v>
      </c>
      <c r="EB9" s="105">
        <v>0</v>
      </c>
      <c r="EC9" s="177">
        <f>SUM(DW9:EB9)</f>
        <v>654740</v>
      </c>
      <c r="ED9" s="105">
        <v>101776</v>
      </c>
      <c r="EE9" s="105">
        <v>96238</v>
      </c>
      <c r="EF9" s="105">
        <v>0</v>
      </c>
      <c r="EG9" s="105">
        <v>266240</v>
      </c>
      <c r="EH9" s="105">
        <v>360000</v>
      </c>
      <c r="EI9" s="105">
        <v>0</v>
      </c>
      <c r="EJ9" s="177">
        <f>SUM(ED9:EI9)</f>
        <v>824254</v>
      </c>
      <c r="EK9" s="105">
        <v>0</v>
      </c>
      <c r="EL9" s="105">
        <v>0</v>
      </c>
      <c r="EM9" s="105">
        <v>5480934</v>
      </c>
      <c r="EN9" s="105">
        <v>14572005</v>
      </c>
      <c r="EO9" s="105">
        <v>22325781</v>
      </c>
      <c r="EP9" s="105">
        <v>47362381</v>
      </c>
      <c r="EQ9" s="105">
        <v>39068308</v>
      </c>
      <c r="ER9" s="177">
        <f>SUM(EK9:EQ9)</f>
        <v>128809409</v>
      </c>
      <c r="ES9" s="105">
        <v>0</v>
      </c>
      <c r="ET9" s="105">
        <v>0</v>
      </c>
      <c r="EU9" s="105">
        <v>3320483</v>
      </c>
      <c r="EV9" s="105">
        <v>6789938</v>
      </c>
      <c r="EW9" s="105">
        <v>11271740</v>
      </c>
      <c r="EX9" s="105">
        <v>33057113</v>
      </c>
      <c r="EY9" s="105">
        <v>27523874</v>
      </c>
      <c r="EZ9" s="174">
        <f>SUM(ES9:EY9)</f>
        <v>81963148</v>
      </c>
      <c r="FA9" s="105">
        <v>2160451</v>
      </c>
      <c r="FB9" s="105">
        <v>6905096</v>
      </c>
      <c r="FC9" s="105">
        <v>8275266</v>
      </c>
      <c r="FD9" s="105">
        <v>7555386</v>
      </c>
      <c r="FE9" s="105">
        <v>2962243</v>
      </c>
      <c r="FF9" s="174">
        <f>SUM(FA9:FE9)</f>
        <v>27858442</v>
      </c>
      <c r="FG9" s="105">
        <v>0</v>
      </c>
      <c r="FH9" s="105">
        <v>876971</v>
      </c>
      <c r="FI9" s="105">
        <v>2778775</v>
      </c>
      <c r="FJ9" s="105">
        <v>6749882</v>
      </c>
      <c r="FK9" s="105">
        <v>8582191</v>
      </c>
      <c r="FL9" s="177">
        <f>SUM(FG9:FK9)</f>
        <v>18987819</v>
      </c>
      <c r="FM9" s="105">
        <f aca="true" t="shared" si="47" ref="FM9:FM30">EK9</f>
        <v>0</v>
      </c>
      <c r="FN9" s="105">
        <f aca="true" t="shared" si="48" ref="FN9:FN30">B9+EL9</f>
        <v>12028404</v>
      </c>
      <c r="FO9" s="105">
        <f aca="true" t="shared" si="49" ref="FO9:FO30">C9+EM9</f>
        <v>42475681</v>
      </c>
      <c r="FP9" s="105">
        <f aca="true" t="shared" si="50" ref="FP9:FP30">D9+EN9</f>
        <v>45462557</v>
      </c>
      <c r="FQ9" s="105">
        <f aca="true" t="shared" si="51" ref="FQ9:FQ30">E9+EO9</f>
        <v>58629263</v>
      </c>
      <c r="FR9" s="105">
        <f aca="true" t="shared" si="52" ref="FR9:FR30">F9+EP9</f>
        <v>74936503</v>
      </c>
      <c r="FS9" s="105">
        <f aca="true" t="shared" si="53" ref="FS9:FS30">G9+EQ9</f>
        <v>63983042</v>
      </c>
      <c r="FT9" s="178">
        <f>SUM(FM9:FS9)</f>
        <v>297515450</v>
      </c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</row>
    <row r="10" spans="1:188" ht="18" customHeight="1">
      <c r="A10" s="179" t="s">
        <v>19</v>
      </c>
      <c r="B10" s="105">
        <f t="shared" si="41"/>
        <v>20099231</v>
      </c>
      <c r="C10" s="105">
        <f t="shared" si="42"/>
        <v>71836455</v>
      </c>
      <c r="D10" s="105">
        <f t="shared" si="43"/>
        <v>64579822</v>
      </c>
      <c r="E10" s="105">
        <f t="shared" si="44"/>
        <v>56607554</v>
      </c>
      <c r="F10" s="105">
        <f t="shared" si="45"/>
        <v>64822740</v>
      </c>
      <c r="G10" s="105">
        <f t="shared" si="46"/>
        <v>64528702</v>
      </c>
      <c r="H10" s="117">
        <f t="shared" si="1"/>
        <v>342474504</v>
      </c>
      <c r="I10" s="105">
        <v>14038834</v>
      </c>
      <c r="J10" s="105">
        <v>54460633</v>
      </c>
      <c r="K10" s="105">
        <v>43720860</v>
      </c>
      <c r="L10" s="105">
        <v>38703501</v>
      </c>
      <c r="M10" s="105">
        <v>46174103</v>
      </c>
      <c r="N10" s="105">
        <v>52612836</v>
      </c>
      <c r="O10" s="106">
        <f t="shared" si="3"/>
        <v>249710767</v>
      </c>
      <c r="P10" s="105">
        <v>10585490</v>
      </c>
      <c r="Q10" s="105">
        <v>36778935</v>
      </c>
      <c r="R10" s="105">
        <v>28090779</v>
      </c>
      <c r="S10" s="105">
        <v>21965485</v>
      </c>
      <c r="T10" s="105">
        <v>29037893</v>
      </c>
      <c r="U10" s="105">
        <v>34067065</v>
      </c>
      <c r="V10" s="106">
        <f t="shared" si="5"/>
        <v>160525647</v>
      </c>
      <c r="W10" s="105">
        <v>0</v>
      </c>
      <c r="X10" s="105">
        <v>506520</v>
      </c>
      <c r="Y10" s="105">
        <v>586607</v>
      </c>
      <c r="Z10" s="105">
        <v>976860</v>
      </c>
      <c r="AA10" s="105">
        <v>2769546</v>
      </c>
      <c r="AB10" s="105">
        <v>6258150</v>
      </c>
      <c r="AC10" s="173">
        <f t="shared" si="7"/>
        <v>11097683</v>
      </c>
      <c r="AD10" s="105">
        <v>331003</v>
      </c>
      <c r="AE10" s="105">
        <v>2097684</v>
      </c>
      <c r="AF10" s="105">
        <v>2044208</v>
      </c>
      <c r="AG10" s="105">
        <v>2138461</v>
      </c>
      <c r="AH10" s="105">
        <v>3277543</v>
      </c>
      <c r="AI10" s="105">
        <v>6468934</v>
      </c>
      <c r="AJ10" s="173">
        <f t="shared" si="9"/>
        <v>16357833</v>
      </c>
      <c r="AK10" s="105">
        <v>0</v>
      </c>
      <c r="AL10" s="105">
        <v>77812</v>
      </c>
      <c r="AM10" s="105">
        <v>100448</v>
      </c>
      <c r="AN10" s="105">
        <v>145250</v>
      </c>
      <c r="AO10" s="105">
        <v>77812</v>
      </c>
      <c r="AP10" s="105">
        <v>131099</v>
      </c>
      <c r="AQ10" s="173">
        <f t="shared" si="11"/>
        <v>532421</v>
      </c>
      <c r="AR10" s="105">
        <v>1823989</v>
      </c>
      <c r="AS10" s="105">
        <v>10081795</v>
      </c>
      <c r="AT10" s="105">
        <v>7939057</v>
      </c>
      <c r="AU10" s="105">
        <v>8977081</v>
      </c>
      <c r="AV10" s="105">
        <v>6737838</v>
      </c>
      <c r="AW10" s="105">
        <v>1814458</v>
      </c>
      <c r="AX10" s="173">
        <f t="shared" si="13"/>
        <v>37374218</v>
      </c>
      <c r="AY10" s="105">
        <v>65757</v>
      </c>
      <c r="AZ10" s="105">
        <v>1071467</v>
      </c>
      <c r="BA10" s="105">
        <v>1191578</v>
      </c>
      <c r="BB10" s="105">
        <v>1412320</v>
      </c>
      <c r="BC10" s="105">
        <v>745075</v>
      </c>
      <c r="BD10" s="105">
        <v>173554</v>
      </c>
      <c r="BE10" s="173">
        <f t="shared" si="15"/>
        <v>4659751</v>
      </c>
      <c r="BF10" s="105">
        <v>1232595</v>
      </c>
      <c r="BG10" s="105">
        <v>3846420</v>
      </c>
      <c r="BH10" s="105">
        <v>3768183</v>
      </c>
      <c r="BI10" s="105">
        <v>3088044</v>
      </c>
      <c r="BJ10" s="105">
        <v>3528396</v>
      </c>
      <c r="BK10" s="105">
        <v>3699576</v>
      </c>
      <c r="BL10" s="173">
        <f t="shared" si="17"/>
        <v>19163214</v>
      </c>
      <c r="BM10" s="105">
        <v>127518</v>
      </c>
      <c r="BN10" s="105">
        <v>1605853</v>
      </c>
      <c r="BO10" s="105">
        <v>3478293</v>
      </c>
      <c r="BP10" s="105">
        <v>5167809</v>
      </c>
      <c r="BQ10" s="105">
        <v>5265813</v>
      </c>
      <c r="BR10" s="105">
        <v>3164414</v>
      </c>
      <c r="BS10" s="174">
        <f t="shared" si="19"/>
        <v>18809700</v>
      </c>
      <c r="BT10" s="105">
        <v>127518</v>
      </c>
      <c r="BU10" s="105">
        <v>1139288</v>
      </c>
      <c r="BV10" s="105">
        <v>3114468</v>
      </c>
      <c r="BW10" s="105">
        <v>4279777</v>
      </c>
      <c r="BX10" s="105">
        <v>4729660</v>
      </c>
      <c r="BY10" s="105">
        <v>2978266</v>
      </c>
      <c r="BZ10" s="174">
        <f t="shared" si="21"/>
        <v>16368977</v>
      </c>
      <c r="CA10" s="105">
        <v>0</v>
      </c>
      <c r="CB10" s="105">
        <v>466565</v>
      </c>
      <c r="CC10" s="105">
        <v>363825</v>
      </c>
      <c r="CD10" s="105">
        <v>888032</v>
      </c>
      <c r="CE10" s="105">
        <v>536153</v>
      </c>
      <c r="CF10" s="105">
        <v>186148</v>
      </c>
      <c r="CG10" s="175">
        <f t="shared" si="23"/>
        <v>2440723</v>
      </c>
      <c r="CH10" s="176">
        <v>0</v>
      </c>
      <c r="CI10" s="105">
        <v>0</v>
      </c>
      <c r="CJ10" s="105">
        <v>0</v>
      </c>
      <c r="CK10" s="105">
        <v>0</v>
      </c>
      <c r="CL10" s="105">
        <v>0</v>
      </c>
      <c r="CM10" s="105">
        <v>0</v>
      </c>
      <c r="CN10" s="177">
        <f t="shared" si="25"/>
        <v>0</v>
      </c>
      <c r="CO10" s="105">
        <v>5209420</v>
      </c>
      <c r="CP10" s="105">
        <v>13545894</v>
      </c>
      <c r="CQ10" s="105">
        <v>15811849</v>
      </c>
      <c r="CR10" s="105">
        <v>11738571</v>
      </c>
      <c r="CS10" s="105">
        <v>12716532</v>
      </c>
      <c r="CT10" s="105">
        <v>8235871</v>
      </c>
      <c r="CU10" s="174">
        <f t="shared" si="27"/>
        <v>67258137</v>
      </c>
      <c r="CV10" s="105">
        <v>271530</v>
      </c>
      <c r="CW10" s="105">
        <v>1095030</v>
      </c>
      <c r="CX10" s="105">
        <v>1129230</v>
      </c>
      <c r="CY10" s="105">
        <v>1066950</v>
      </c>
      <c r="CZ10" s="105">
        <v>1420830</v>
      </c>
      <c r="DA10" s="105">
        <v>1430190</v>
      </c>
      <c r="DB10" s="174">
        <f t="shared" si="29"/>
        <v>6413760</v>
      </c>
      <c r="DC10" s="105">
        <v>868099</v>
      </c>
      <c r="DD10" s="105">
        <v>4241498</v>
      </c>
      <c r="DE10" s="105">
        <v>1520660</v>
      </c>
      <c r="DF10" s="105">
        <v>1397120</v>
      </c>
      <c r="DG10" s="105">
        <v>0</v>
      </c>
      <c r="DH10" s="174">
        <f t="shared" si="30"/>
        <v>8027377</v>
      </c>
      <c r="DI10" s="105">
        <v>441406</v>
      </c>
      <c r="DJ10" s="105">
        <v>3644448</v>
      </c>
      <c r="DK10" s="105">
        <v>5777675</v>
      </c>
      <c r="DL10" s="105">
        <v>6167570</v>
      </c>
      <c r="DM10" s="105">
        <v>7330832</v>
      </c>
      <c r="DN10" s="105">
        <v>4403054</v>
      </c>
      <c r="DO10" s="174">
        <f t="shared" si="32"/>
        <v>27764985</v>
      </c>
      <c r="DP10" s="105">
        <v>4496484</v>
      </c>
      <c r="DQ10" s="105">
        <v>7938317</v>
      </c>
      <c r="DR10" s="105">
        <v>4663446</v>
      </c>
      <c r="DS10" s="105">
        <v>2983391</v>
      </c>
      <c r="DT10" s="105">
        <v>2567750</v>
      </c>
      <c r="DU10" s="105">
        <v>2402627</v>
      </c>
      <c r="DV10" s="177">
        <f t="shared" si="34"/>
        <v>25052015</v>
      </c>
      <c r="DW10" s="105">
        <v>100237</v>
      </c>
      <c r="DX10" s="105">
        <v>294962</v>
      </c>
      <c r="DY10" s="105">
        <v>406858</v>
      </c>
      <c r="DZ10" s="105">
        <v>227884</v>
      </c>
      <c r="EA10" s="105">
        <v>501716</v>
      </c>
      <c r="EB10" s="105">
        <v>159784</v>
      </c>
      <c r="EC10" s="177">
        <f>SUM(DW10:EB10)</f>
        <v>1691441</v>
      </c>
      <c r="ED10" s="105">
        <v>623222</v>
      </c>
      <c r="EE10" s="105">
        <v>1929113</v>
      </c>
      <c r="EF10" s="105">
        <v>1161962</v>
      </c>
      <c r="EG10" s="105">
        <v>769789</v>
      </c>
      <c r="EH10" s="105">
        <v>164576</v>
      </c>
      <c r="EI10" s="105">
        <v>355797</v>
      </c>
      <c r="EJ10" s="177">
        <f>SUM(ED10:EI10)</f>
        <v>5004459</v>
      </c>
      <c r="EK10" s="105">
        <v>376920</v>
      </c>
      <c r="EL10" s="105">
        <v>582734</v>
      </c>
      <c r="EM10" s="105">
        <v>13250419</v>
      </c>
      <c r="EN10" s="105">
        <v>21561360</v>
      </c>
      <c r="EO10" s="105">
        <v>37158308</v>
      </c>
      <c r="EP10" s="105">
        <v>69932868</v>
      </c>
      <c r="EQ10" s="105">
        <v>71141124</v>
      </c>
      <c r="ER10" s="177">
        <f>SUM(EK10:EQ10)</f>
        <v>214003733</v>
      </c>
      <c r="ES10" s="105">
        <v>376920</v>
      </c>
      <c r="ET10" s="105">
        <v>582734</v>
      </c>
      <c r="EU10" s="105">
        <v>8694080</v>
      </c>
      <c r="EV10" s="105">
        <v>12310790</v>
      </c>
      <c r="EW10" s="105">
        <v>21661424</v>
      </c>
      <c r="EX10" s="105">
        <v>44565182</v>
      </c>
      <c r="EY10" s="105">
        <v>39772544</v>
      </c>
      <c r="EZ10" s="174">
        <f>SUM(ES10:EY10)</f>
        <v>127963674</v>
      </c>
      <c r="FA10" s="105">
        <v>3980834</v>
      </c>
      <c r="FB10" s="105">
        <v>8074795</v>
      </c>
      <c r="FC10" s="105">
        <v>11608401</v>
      </c>
      <c r="FD10" s="105">
        <v>13677286</v>
      </c>
      <c r="FE10" s="105">
        <v>8194462</v>
      </c>
      <c r="FF10" s="174">
        <f>SUM(FA10:FE10)</f>
        <v>45535778</v>
      </c>
      <c r="FG10" s="105">
        <v>575505</v>
      </c>
      <c r="FH10" s="105">
        <v>1175775</v>
      </c>
      <c r="FI10" s="105">
        <v>3888483</v>
      </c>
      <c r="FJ10" s="105">
        <v>11690400</v>
      </c>
      <c r="FK10" s="105">
        <v>23174118</v>
      </c>
      <c r="FL10" s="177">
        <f>SUM(FG10:FK10)</f>
        <v>40504281</v>
      </c>
      <c r="FM10" s="105">
        <f t="shared" si="47"/>
        <v>376920</v>
      </c>
      <c r="FN10" s="105">
        <f t="shared" si="48"/>
        <v>20681965</v>
      </c>
      <c r="FO10" s="105">
        <f t="shared" si="49"/>
        <v>85086874</v>
      </c>
      <c r="FP10" s="105">
        <f t="shared" si="50"/>
        <v>86141182</v>
      </c>
      <c r="FQ10" s="105">
        <f t="shared" si="51"/>
        <v>93765862</v>
      </c>
      <c r="FR10" s="105">
        <f t="shared" si="52"/>
        <v>134755608</v>
      </c>
      <c r="FS10" s="105">
        <f t="shared" si="53"/>
        <v>135669826</v>
      </c>
      <c r="FT10" s="178">
        <f>SUM(FM10:FS10)</f>
        <v>556478237</v>
      </c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</row>
    <row r="11" spans="1:188" ht="18" customHeight="1">
      <c r="A11" s="179" t="s">
        <v>20</v>
      </c>
      <c r="B11" s="105">
        <f t="shared" si="41"/>
        <v>25435343</v>
      </c>
      <c r="C11" s="105">
        <f t="shared" si="42"/>
        <v>133865219</v>
      </c>
      <c r="D11" s="105">
        <f t="shared" si="43"/>
        <v>103664974</v>
      </c>
      <c r="E11" s="105">
        <f t="shared" si="44"/>
        <v>109629881</v>
      </c>
      <c r="F11" s="105">
        <f t="shared" si="45"/>
        <v>111154730</v>
      </c>
      <c r="G11" s="105">
        <f t="shared" si="46"/>
        <v>107035885</v>
      </c>
      <c r="H11" s="117">
        <f t="shared" si="1"/>
        <v>590786032</v>
      </c>
      <c r="I11" s="105">
        <v>15618994</v>
      </c>
      <c r="J11" s="105">
        <v>100535987</v>
      </c>
      <c r="K11" s="105">
        <v>79544600</v>
      </c>
      <c r="L11" s="105">
        <v>83307818</v>
      </c>
      <c r="M11" s="105">
        <v>85867525</v>
      </c>
      <c r="N11" s="105">
        <v>88083571</v>
      </c>
      <c r="O11" s="106">
        <f t="shared" si="3"/>
        <v>452958495</v>
      </c>
      <c r="P11" s="105">
        <v>11867825</v>
      </c>
      <c r="Q11" s="105">
        <v>64401569</v>
      </c>
      <c r="R11" s="105">
        <v>44122656</v>
      </c>
      <c r="S11" s="105">
        <v>45233370</v>
      </c>
      <c r="T11" s="105">
        <v>45456645</v>
      </c>
      <c r="U11" s="105">
        <v>49770850</v>
      </c>
      <c r="V11" s="106">
        <f t="shared" si="5"/>
        <v>260852915</v>
      </c>
      <c r="W11" s="105">
        <v>0</v>
      </c>
      <c r="X11" s="105">
        <v>530640</v>
      </c>
      <c r="Y11" s="105">
        <v>988920</v>
      </c>
      <c r="Z11" s="105">
        <v>1869300</v>
      </c>
      <c r="AA11" s="105">
        <v>4076280</v>
      </c>
      <c r="AB11" s="105">
        <v>10196068</v>
      </c>
      <c r="AC11" s="173">
        <f t="shared" si="7"/>
        <v>17661208</v>
      </c>
      <c r="AD11" s="105">
        <v>316392</v>
      </c>
      <c r="AE11" s="105">
        <v>4266443</v>
      </c>
      <c r="AF11" s="105">
        <v>5176263</v>
      </c>
      <c r="AG11" s="105">
        <v>5178827</v>
      </c>
      <c r="AH11" s="105">
        <v>5214590</v>
      </c>
      <c r="AI11" s="105">
        <v>9904969</v>
      </c>
      <c r="AJ11" s="173">
        <f t="shared" si="9"/>
        <v>30057484</v>
      </c>
      <c r="AK11" s="105">
        <v>0</v>
      </c>
      <c r="AL11" s="105">
        <v>331997</v>
      </c>
      <c r="AM11" s="105">
        <v>129686</v>
      </c>
      <c r="AN11" s="105">
        <v>353217</v>
      </c>
      <c r="AO11" s="105">
        <v>428203</v>
      </c>
      <c r="AP11" s="105">
        <v>466871</v>
      </c>
      <c r="AQ11" s="173">
        <f t="shared" si="11"/>
        <v>1709974</v>
      </c>
      <c r="AR11" s="105">
        <v>1882723</v>
      </c>
      <c r="AS11" s="105">
        <v>20086847</v>
      </c>
      <c r="AT11" s="105">
        <v>20882450</v>
      </c>
      <c r="AU11" s="105">
        <v>21720063</v>
      </c>
      <c r="AV11" s="105">
        <v>21240899</v>
      </c>
      <c r="AW11" s="105">
        <v>10683828</v>
      </c>
      <c r="AX11" s="173">
        <f t="shared" si="13"/>
        <v>96496810</v>
      </c>
      <c r="AY11" s="105">
        <v>209704</v>
      </c>
      <c r="AZ11" s="105">
        <v>3310215</v>
      </c>
      <c r="BA11" s="105">
        <v>2503129</v>
      </c>
      <c r="BB11" s="105">
        <v>3053244</v>
      </c>
      <c r="BC11" s="105">
        <v>3407471</v>
      </c>
      <c r="BD11" s="105">
        <v>869714</v>
      </c>
      <c r="BE11" s="173">
        <f t="shared" si="15"/>
        <v>13353477</v>
      </c>
      <c r="BF11" s="105">
        <v>1342350</v>
      </c>
      <c r="BG11" s="105">
        <v>7608276</v>
      </c>
      <c r="BH11" s="105">
        <v>5741496</v>
      </c>
      <c r="BI11" s="105">
        <v>5899797</v>
      </c>
      <c r="BJ11" s="105">
        <v>6043437</v>
      </c>
      <c r="BK11" s="105">
        <v>6191271</v>
      </c>
      <c r="BL11" s="173">
        <f t="shared" si="17"/>
        <v>32826627</v>
      </c>
      <c r="BM11" s="105">
        <v>0</v>
      </c>
      <c r="BN11" s="105">
        <v>1597027</v>
      </c>
      <c r="BO11" s="105">
        <v>2334076</v>
      </c>
      <c r="BP11" s="105">
        <v>3634103</v>
      </c>
      <c r="BQ11" s="105">
        <v>5847666</v>
      </c>
      <c r="BR11" s="105">
        <v>4979583</v>
      </c>
      <c r="BS11" s="174">
        <f t="shared" si="19"/>
        <v>18392455</v>
      </c>
      <c r="BT11" s="105">
        <v>0</v>
      </c>
      <c r="BU11" s="105">
        <v>929259</v>
      </c>
      <c r="BV11" s="105">
        <v>1953442</v>
      </c>
      <c r="BW11" s="105">
        <v>2778209</v>
      </c>
      <c r="BX11" s="105">
        <v>4000666</v>
      </c>
      <c r="BY11" s="105">
        <v>3330505</v>
      </c>
      <c r="BZ11" s="174">
        <f t="shared" si="21"/>
        <v>12992081</v>
      </c>
      <c r="CA11" s="105">
        <v>0</v>
      </c>
      <c r="CB11" s="105">
        <v>667768</v>
      </c>
      <c r="CC11" s="105">
        <v>380634</v>
      </c>
      <c r="CD11" s="105">
        <v>855894</v>
      </c>
      <c r="CE11" s="105">
        <v>1806194</v>
      </c>
      <c r="CF11" s="105">
        <v>1649078</v>
      </c>
      <c r="CG11" s="175">
        <f t="shared" si="23"/>
        <v>5359568</v>
      </c>
      <c r="CH11" s="176">
        <v>0</v>
      </c>
      <c r="CI11" s="105">
        <v>0</v>
      </c>
      <c r="CJ11" s="105">
        <v>0</v>
      </c>
      <c r="CK11" s="105">
        <v>0</v>
      </c>
      <c r="CL11" s="105">
        <v>40806</v>
      </c>
      <c r="CM11" s="105">
        <v>0</v>
      </c>
      <c r="CN11" s="177">
        <f t="shared" si="25"/>
        <v>40806</v>
      </c>
      <c r="CO11" s="105">
        <v>6878602</v>
      </c>
      <c r="CP11" s="105">
        <v>25247130</v>
      </c>
      <c r="CQ11" s="105">
        <v>19926608</v>
      </c>
      <c r="CR11" s="105">
        <v>19755381</v>
      </c>
      <c r="CS11" s="105">
        <v>17296971</v>
      </c>
      <c r="CT11" s="105">
        <v>13173113</v>
      </c>
      <c r="CU11" s="174">
        <f t="shared" si="27"/>
        <v>102277805</v>
      </c>
      <c r="CV11" s="105">
        <v>221490</v>
      </c>
      <c r="CW11" s="105">
        <v>1387980</v>
      </c>
      <c r="CX11" s="105">
        <v>1376370</v>
      </c>
      <c r="CY11" s="105">
        <v>1610010</v>
      </c>
      <c r="CZ11" s="105">
        <v>1597230</v>
      </c>
      <c r="DA11" s="105">
        <v>1942740</v>
      </c>
      <c r="DB11" s="174">
        <f t="shared" si="29"/>
        <v>8135820</v>
      </c>
      <c r="DC11" s="105">
        <v>2237598</v>
      </c>
      <c r="DD11" s="105">
        <v>4006139</v>
      </c>
      <c r="DE11" s="105">
        <v>4416974</v>
      </c>
      <c r="DF11" s="105">
        <v>3995080</v>
      </c>
      <c r="DG11" s="105">
        <v>0</v>
      </c>
      <c r="DH11" s="174">
        <f t="shared" si="30"/>
        <v>14655791</v>
      </c>
      <c r="DI11" s="105">
        <v>587047</v>
      </c>
      <c r="DJ11" s="105">
        <v>3787738</v>
      </c>
      <c r="DK11" s="105">
        <v>6215941</v>
      </c>
      <c r="DL11" s="105">
        <v>7780363</v>
      </c>
      <c r="DM11" s="105">
        <v>6578175</v>
      </c>
      <c r="DN11" s="105">
        <v>7164376</v>
      </c>
      <c r="DO11" s="174">
        <f t="shared" si="32"/>
        <v>32113640</v>
      </c>
      <c r="DP11" s="105">
        <v>6070065</v>
      </c>
      <c r="DQ11" s="105">
        <v>17833814</v>
      </c>
      <c r="DR11" s="105">
        <v>8328158</v>
      </c>
      <c r="DS11" s="105">
        <v>5948034</v>
      </c>
      <c r="DT11" s="105">
        <v>5126486</v>
      </c>
      <c r="DU11" s="105">
        <v>4065997</v>
      </c>
      <c r="DV11" s="177">
        <f t="shared" si="34"/>
        <v>47372554</v>
      </c>
      <c r="DW11" s="105">
        <v>314521</v>
      </c>
      <c r="DX11" s="105">
        <v>1008989</v>
      </c>
      <c r="DY11" s="105">
        <v>496578</v>
      </c>
      <c r="DZ11" s="105">
        <v>652970</v>
      </c>
      <c r="EA11" s="105">
        <v>811921</v>
      </c>
      <c r="EB11" s="105">
        <v>359906</v>
      </c>
      <c r="EC11" s="177">
        <f>SUM(DW11:EB11)</f>
        <v>3644885</v>
      </c>
      <c r="ED11" s="105">
        <v>2623226</v>
      </c>
      <c r="EE11" s="105">
        <v>5476086</v>
      </c>
      <c r="EF11" s="105">
        <v>1363112</v>
      </c>
      <c r="EG11" s="105">
        <v>2279609</v>
      </c>
      <c r="EH11" s="105">
        <v>1330647</v>
      </c>
      <c r="EI11" s="105">
        <v>439712</v>
      </c>
      <c r="EJ11" s="177">
        <f>SUM(ED11:EI11)</f>
        <v>13512392</v>
      </c>
      <c r="EK11" s="105">
        <v>0</v>
      </c>
      <c r="EL11" s="105">
        <v>0</v>
      </c>
      <c r="EM11" s="105">
        <v>23556993</v>
      </c>
      <c r="EN11" s="105">
        <v>46517255</v>
      </c>
      <c r="EO11" s="105">
        <v>71652014</v>
      </c>
      <c r="EP11" s="105">
        <v>132734964</v>
      </c>
      <c r="EQ11" s="105">
        <v>144006804</v>
      </c>
      <c r="ER11" s="177">
        <f>SUM(EK11:EQ11)</f>
        <v>418468030</v>
      </c>
      <c r="ES11" s="105">
        <v>0</v>
      </c>
      <c r="ET11" s="105">
        <v>0</v>
      </c>
      <c r="EU11" s="105">
        <v>15183734</v>
      </c>
      <c r="EV11" s="105">
        <v>28043190</v>
      </c>
      <c r="EW11" s="105">
        <v>40022089</v>
      </c>
      <c r="EX11" s="105">
        <v>73786037</v>
      </c>
      <c r="EY11" s="105">
        <v>81240815</v>
      </c>
      <c r="EZ11" s="174">
        <f>SUM(ES11:EY11)</f>
        <v>238275865</v>
      </c>
      <c r="FA11" s="105">
        <v>7281981</v>
      </c>
      <c r="FB11" s="105">
        <v>15187588</v>
      </c>
      <c r="FC11" s="105">
        <v>26202881</v>
      </c>
      <c r="FD11" s="105">
        <v>30741249</v>
      </c>
      <c r="FE11" s="105">
        <v>16496434</v>
      </c>
      <c r="FF11" s="174">
        <f>SUM(FA11:FE11)</f>
        <v>95910133</v>
      </c>
      <c r="FG11" s="105">
        <v>1091278</v>
      </c>
      <c r="FH11" s="105">
        <v>3286477</v>
      </c>
      <c r="FI11" s="105">
        <v>5427044</v>
      </c>
      <c r="FJ11" s="105">
        <v>28207678</v>
      </c>
      <c r="FK11" s="105">
        <v>46269555</v>
      </c>
      <c r="FL11" s="177">
        <f>SUM(FG11:FK11)</f>
        <v>84282032</v>
      </c>
      <c r="FM11" s="105">
        <f t="shared" si="47"/>
        <v>0</v>
      </c>
      <c r="FN11" s="105">
        <f t="shared" si="48"/>
        <v>25435343</v>
      </c>
      <c r="FO11" s="105">
        <f t="shared" si="49"/>
        <v>157422212</v>
      </c>
      <c r="FP11" s="105">
        <f t="shared" si="50"/>
        <v>150182229</v>
      </c>
      <c r="FQ11" s="105">
        <f t="shared" si="51"/>
        <v>181281895</v>
      </c>
      <c r="FR11" s="105">
        <f t="shared" si="52"/>
        <v>243889694</v>
      </c>
      <c r="FS11" s="105">
        <f t="shared" si="53"/>
        <v>251042689</v>
      </c>
      <c r="FT11" s="178">
        <f>SUM(FM11:FS11)</f>
        <v>1009254062</v>
      </c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</row>
    <row r="12" spans="1:188" ht="18" customHeight="1">
      <c r="A12" s="179" t="s">
        <v>21</v>
      </c>
      <c r="B12" s="105">
        <f t="shared" si="41"/>
        <v>22679525</v>
      </c>
      <c r="C12" s="105">
        <f t="shared" si="42"/>
        <v>84910638</v>
      </c>
      <c r="D12" s="105">
        <f t="shared" si="43"/>
        <v>71150734</v>
      </c>
      <c r="E12" s="105">
        <f t="shared" si="44"/>
        <v>86586557</v>
      </c>
      <c r="F12" s="105">
        <f t="shared" si="45"/>
        <v>83556535</v>
      </c>
      <c r="G12" s="105">
        <f t="shared" si="46"/>
        <v>81807333</v>
      </c>
      <c r="H12" s="117">
        <f t="shared" si="1"/>
        <v>430691322</v>
      </c>
      <c r="I12" s="105">
        <v>15224775</v>
      </c>
      <c r="J12" s="105">
        <v>63982965</v>
      </c>
      <c r="K12" s="105">
        <v>55594481</v>
      </c>
      <c r="L12" s="105">
        <v>63682843</v>
      </c>
      <c r="M12" s="105">
        <v>65323042</v>
      </c>
      <c r="N12" s="105">
        <v>64275754</v>
      </c>
      <c r="O12" s="106">
        <f t="shared" si="3"/>
        <v>328083860</v>
      </c>
      <c r="P12" s="105">
        <v>10893327</v>
      </c>
      <c r="Q12" s="105">
        <v>38313560</v>
      </c>
      <c r="R12" s="105">
        <v>29948034</v>
      </c>
      <c r="S12" s="105">
        <v>33759103</v>
      </c>
      <c r="T12" s="105">
        <v>39322644</v>
      </c>
      <c r="U12" s="105">
        <v>38537785</v>
      </c>
      <c r="V12" s="106">
        <f t="shared" si="5"/>
        <v>190774453</v>
      </c>
      <c r="W12" s="105">
        <v>0</v>
      </c>
      <c r="X12" s="105">
        <v>217080</v>
      </c>
      <c r="Y12" s="105">
        <v>776664</v>
      </c>
      <c r="Z12" s="105">
        <v>1803953</v>
      </c>
      <c r="AA12" s="105">
        <v>4125901</v>
      </c>
      <c r="AB12" s="105">
        <v>7075926</v>
      </c>
      <c r="AC12" s="173">
        <f t="shared" si="7"/>
        <v>13999524</v>
      </c>
      <c r="AD12" s="105">
        <v>284541</v>
      </c>
      <c r="AE12" s="105">
        <v>3226177</v>
      </c>
      <c r="AF12" s="105">
        <v>4752711</v>
      </c>
      <c r="AG12" s="105">
        <v>4257607</v>
      </c>
      <c r="AH12" s="105">
        <v>4211768</v>
      </c>
      <c r="AI12" s="105">
        <v>7535648</v>
      </c>
      <c r="AJ12" s="173">
        <f t="shared" si="9"/>
        <v>24268452</v>
      </c>
      <c r="AK12" s="105">
        <v>0</v>
      </c>
      <c r="AL12" s="105">
        <v>31125</v>
      </c>
      <c r="AM12" s="105">
        <v>41500</v>
      </c>
      <c r="AN12" s="105">
        <v>150437</v>
      </c>
      <c r="AO12" s="105">
        <v>72624</v>
      </c>
      <c r="AP12" s="105">
        <v>124498</v>
      </c>
      <c r="AQ12" s="173">
        <f t="shared" si="11"/>
        <v>420184</v>
      </c>
      <c r="AR12" s="105">
        <v>2727766</v>
      </c>
      <c r="AS12" s="105">
        <v>14197916</v>
      </c>
      <c r="AT12" s="105">
        <v>12748503</v>
      </c>
      <c r="AU12" s="105">
        <v>15034026</v>
      </c>
      <c r="AV12" s="105">
        <v>9407713</v>
      </c>
      <c r="AW12" s="105">
        <v>4352809</v>
      </c>
      <c r="AX12" s="173">
        <f t="shared" si="13"/>
        <v>58468733</v>
      </c>
      <c r="AY12" s="105">
        <v>98543</v>
      </c>
      <c r="AZ12" s="105">
        <v>2257051</v>
      </c>
      <c r="BA12" s="105">
        <v>2758399</v>
      </c>
      <c r="BB12" s="105">
        <v>3894352</v>
      </c>
      <c r="BC12" s="105">
        <v>3204744</v>
      </c>
      <c r="BD12" s="105">
        <v>1032170</v>
      </c>
      <c r="BE12" s="173">
        <f t="shared" si="15"/>
        <v>13245259</v>
      </c>
      <c r="BF12" s="105">
        <v>1220598</v>
      </c>
      <c r="BG12" s="105">
        <v>5740056</v>
      </c>
      <c r="BH12" s="105">
        <v>4568670</v>
      </c>
      <c r="BI12" s="105">
        <v>4783365</v>
      </c>
      <c r="BJ12" s="105">
        <v>4977648</v>
      </c>
      <c r="BK12" s="105">
        <v>5616918</v>
      </c>
      <c r="BL12" s="173">
        <f t="shared" si="17"/>
        <v>26907255</v>
      </c>
      <c r="BM12" s="105">
        <v>0</v>
      </c>
      <c r="BN12" s="105">
        <v>1409956</v>
      </c>
      <c r="BO12" s="105">
        <v>1841399</v>
      </c>
      <c r="BP12" s="105">
        <v>5370882</v>
      </c>
      <c r="BQ12" s="105">
        <v>5231912</v>
      </c>
      <c r="BR12" s="105">
        <v>5940697</v>
      </c>
      <c r="BS12" s="174">
        <f t="shared" si="19"/>
        <v>19794846</v>
      </c>
      <c r="BT12" s="105">
        <v>0</v>
      </c>
      <c r="BU12" s="105">
        <v>651683</v>
      </c>
      <c r="BV12" s="105">
        <v>1031389</v>
      </c>
      <c r="BW12" s="105">
        <v>3022869</v>
      </c>
      <c r="BX12" s="105">
        <v>2851777</v>
      </c>
      <c r="BY12" s="105">
        <v>3761176</v>
      </c>
      <c r="BZ12" s="174">
        <f t="shared" si="21"/>
        <v>11318894</v>
      </c>
      <c r="CA12" s="105">
        <v>0</v>
      </c>
      <c r="CB12" s="105">
        <v>758273</v>
      </c>
      <c r="CC12" s="105">
        <v>810010</v>
      </c>
      <c r="CD12" s="105">
        <v>2348013</v>
      </c>
      <c r="CE12" s="105">
        <v>2380135</v>
      </c>
      <c r="CF12" s="105">
        <v>2179521</v>
      </c>
      <c r="CG12" s="175">
        <f t="shared" si="23"/>
        <v>8475952</v>
      </c>
      <c r="CH12" s="176">
        <v>0</v>
      </c>
      <c r="CI12" s="105">
        <v>0</v>
      </c>
      <c r="CJ12" s="105">
        <v>0</v>
      </c>
      <c r="CK12" s="105">
        <v>0</v>
      </c>
      <c r="CL12" s="105">
        <v>0</v>
      </c>
      <c r="CM12" s="105">
        <v>0</v>
      </c>
      <c r="CN12" s="177">
        <f t="shared" si="25"/>
        <v>0</v>
      </c>
      <c r="CO12" s="105">
        <v>6066057</v>
      </c>
      <c r="CP12" s="105">
        <v>16699005</v>
      </c>
      <c r="CQ12" s="105">
        <v>12231885</v>
      </c>
      <c r="CR12" s="105">
        <v>16653150</v>
      </c>
      <c r="CS12" s="105">
        <v>12018843</v>
      </c>
      <c r="CT12" s="105">
        <v>11130704</v>
      </c>
      <c r="CU12" s="174">
        <f t="shared" si="27"/>
        <v>74799644</v>
      </c>
      <c r="CV12" s="105">
        <v>102330</v>
      </c>
      <c r="CW12" s="105">
        <v>871110</v>
      </c>
      <c r="CX12" s="105">
        <v>843120</v>
      </c>
      <c r="CY12" s="105">
        <v>1118880</v>
      </c>
      <c r="CZ12" s="105">
        <v>994770</v>
      </c>
      <c r="DA12" s="105">
        <v>1391400</v>
      </c>
      <c r="DB12" s="174">
        <f t="shared" si="29"/>
        <v>5321610</v>
      </c>
      <c r="DC12" s="105">
        <v>1354090</v>
      </c>
      <c r="DD12" s="105">
        <v>2358392</v>
      </c>
      <c r="DE12" s="105">
        <v>3936841</v>
      </c>
      <c r="DF12" s="105">
        <v>2600674</v>
      </c>
      <c r="DG12" s="105">
        <v>504018</v>
      </c>
      <c r="DH12" s="174">
        <f t="shared" si="30"/>
        <v>10754015</v>
      </c>
      <c r="DI12" s="105">
        <v>277326</v>
      </c>
      <c r="DJ12" s="105">
        <v>3245779</v>
      </c>
      <c r="DK12" s="105">
        <v>2927604</v>
      </c>
      <c r="DL12" s="105">
        <v>6862430</v>
      </c>
      <c r="DM12" s="105">
        <v>4869002</v>
      </c>
      <c r="DN12" s="105">
        <v>6392500</v>
      </c>
      <c r="DO12" s="174">
        <f t="shared" si="32"/>
        <v>24574641</v>
      </c>
      <c r="DP12" s="105">
        <v>5686401</v>
      </c>
      <c r="DQ12" s="105">
        <v>11228026</v>
      </c>
      <c r="DR12" s="105">
        <v>6102769</v>
      </c>
      <c r="DS12" s="105">
        <v>4734999</v>
      </c>
      <c r="DT12" s="105">
        <v>3554397</v>
      </c>
      <c r="DU12" s="105">
        <v>2842786</v>
      </c>
      <c r="DV12" s="177">
        <f t="shared" si="34"/>
        <v>34149378</v>
      </c>
      <c r="DW12" s="105">
        <v>300807</v>
      </c>
      <c r="DX12" s="105">
        <v>588918</v>
      </c>
      <c r="DY12" s="105">
        <v>481979</v>
      </c>
      <c r="DZ12" s="105">
        <v>252778</v>
      </c>
      <c r="EA12" s="105">
        <v>539938</v>
      </c>
      <c r="EB12" s="105">
        <v>168354</v>
      </c>
      <c r="EC12" s="177">
        <f>SUM(DW12:EB12)</f>
        <v>2332774</v>
      </c>
      <c r="ED12" s="105">
        <v>1087886</v>
      </c>
      <c r="EE12" s="105">
        <v>2229794</v>
      </c>
      <c r="EF12" s="105">
        <v>1000990</v>
      </c>
      <c r="EG12" s="105">
        <v>626904</v>
      </c>
      <c r="EH12" s="105">
        <v>442800</v>
      </c>
      <c r="EI12" s="105">
        <v>291824</v>
      </c>
      <c r="EJ12" s="177">
        <f>SUM(ED12:EI12)</f>
        <v>5680198</v>
      </c>
      <c r="EK12" s="105">
        <v>0</v>
      </c>
      <c r="EL12" s="105">
        <v>230556</v>
      </c>
      <c r="EM12" s="105">
        <v>9486424</v>
      </c>
      <c r="EN12" s="105">
        <v>26289291</v>
      </c>
      <c r="EO12" s="105">
        <v>47773701</v>
      </c>
      <c r="EP12" s="105">
        <v>82752689</v>
      </c>
      <c r="EQ12" s="105">
        <v>120765774</v>
      </c>
      <c r="ER12" s="177">
        <f>SUM(EK12:EQ12)</f>
        <v>287298435</v>
      </c>
      <c r="ES12" s="105">
        <v>0</v>
      </c>
      <c r="ET12" s="105">
        <v>230556</v>
      </c>
      <c r="EU12" s="105">
        <v>5542753</v>
      </c>
      <c r="EV12" s="105">
        <v>13109606</v>
      </c>
      <c r="EW12" s="105">
        <v>26691371</v>
      </c>
      <c r="EX12" s="105">
        <v>39939811</v>
      </c>
      <c r="EY12" s="105">
        <v>60120285</v>
      </c>
      <c r="EZ12" s="174">
        <f>SUM(ES12:EY12)</f>
        <v>145634382</v>
      </c>
      <c r="FA12" s="105">
        <v>3469098</v>
      </c>
      <c r="FB12" s="105">
        <v>11443767</v>
      </c>
      <c r="FC12" s="105">
        <v>16921880</v>
      </c>
      <c r="FD12" s="105">
        <v>21740395</v>
      </c>
      <c r="FE12" s="105">
        <v>10288936</v>
      </c>
      <c r="FF12" s="174">
        <f>SUM(FA12:FE12)</f>
        <v>63864076</v>
      </c>
      <c r="FG12" s="105">
        <v>474573</v>
      </c>
      <c r="FH12" s="105">
        <v>1735918</v>
      </c>
      <c r="FI12" s="105">
        <v>4160450</v>
      </c>
      <c r="FJ12" s="105">
        <v>21072483</v>
      </c>
      <c r="FK12" s="105">
        <v>50356553</v>
      </c>
      <c r="FL12" s="177">
        <f>SUM(FG12:FK12)</f>
        <v>77799977</v>
      </c>
      <c r="FM12" s="105">
        <f t="shared" si="47"/>
        <v>0</v>
      </c>
      <c r="FN12" s="105">
        <f t="shared" si="48"/>
        <v>22910081</v>
      </c>
      <c r="FO12" s="105">
        <f t="shared" si="49"/>
        <v>94397062</v>
      </c>
      <c r="FP12" s="105">
        <f t="shared" si="50"/>
        <v>97440025</v>
      </c>
      <c r="FQ12" s="105">
        <f t="shared" si="51"/>
        <v>134360258</v>
      </c>
      <c r="FR12" s="105">
        <f t="shared" si="52"/>
        <v>166309224</v>
      </c>
      <c r="FS12" s="105">
        <f t="shared" si="53"/>
        <v>202573107</v>
      </c>
      <c r="FT12" s="178">
        <f>SUM(FM12:FS12)</f>
        <v>717989757</v>
      </c>
      <c r="FV12" s="130"/>
      <c r="FW12" s="130"/>
      <c r="FX12" s="130"/>
      <c r="FY12" s="121"/>
      <c r="FZ12" s="121"/>
      <c r="GA12" s="121"/>
      <c r="GB12" s="121"/>
      <c r="GC12" s="121"/>
      <c r="GD12" s="121"/>
      <c r="GE12" s="121"/>
      <c r="GF12" s="121"/>
    </row>
    <row r="13" spans="1:188" ht="18" customHeight="1">
      <c r="A13" s="179" t="s">
        <v>22</v>
      </c>
      <c r="B13" s="105">
        <f t="shared" si="41"/>
        <v>18095597</v>
      </c>
      <c r="C13" s="105">
        <f t="shared" si="42"/>
        <v>83209036</v>
      </c>
      <c r="D13" s="105">
        <f t="shared" si="43"/>
        <v>63732366</v>
      </c>
      <c r="E13" s="105">
        <f t="shared" si="44"/>
        <v>56892258</v>
      </c>
      <c r="F13" s="105">
        <f t="shared" si="45"/>
        <v>64322081</v>
      </c>
      <c r="G13" s="105">
        <f t="shared" si="46"/>
        <v>62248898</v>
      </c>
      <c r="H13" s="117">
        <f t="shared" si="1"/>
        <v>348500236</v>
      </c>
      <c r="I13" s="105">
        <v>11336850</v>
      </c>
      <c r="J13" s="105">
        <v>60838610</v>
      </c>
      <c r="K13" s="105">
        <v>43864251</v>
      </c>
      <c r="L13" s="105">
        <v>37681389</v>
      </c>
      <c r="M13" s="105">
        <v>40958265</v>
      </c>
      <c r="N13" s="105">
        <v>47799852</v>
      </c>
      <c r="O13" s="106">
        <f t="shared" si="3"/>
        <v>242479217</v>
      </c>
      <c r="P13" s="105">
        <v>6801078</v>
      </c>
      <c r="Q13" s="105">
        <v>31545962</v>
      </c>
      <c r="R13" s="105">
        <v>22349504</v>
      </c>
      <c r="S13" s="105">
        <v>18967164</v>
      </c>
      <c r="T13" s="105">
        <v>20373544</v>
      </c>
      <c r="U13" s="105">
        <v>27887016</v>
      </c>
      <c r="V13" s="106">
        <f t="shared" si="5"/>
        <v>127924268</v>
      </c>
      <c r="W13" s="105">
        <v>24120</v>
      </c>
      <c r="X13" s="105">
        <v>301500</v>
      </c>
      <c r="Y13" s="105">
        <v>687420</v>
      </c>
      <c r="Z13" s="105">
        <v>1471320</v>
      </c>
      <c r="AA13" s="105">
        <v>3119922</v>
      </c>
      <c r="AB13" s="105">
        <v>5402209</v>
      </c>
      <c r="AC13" s="173">
        <f t="shared" si="7"/>
        <v>11006491</v>
      </c>
      <c r="AD13" s="105">
        <v>339472</v>
      </c>
      <c r="AE13" s="105">
        <v>3711593</v>
      </c>
      <c r="AF13" s="105">
        <v>2584353</v>
      </c>
      <c r="AG13" s="105">
        <v>3165981</v>
      </c>
      <c r="AH13" s="105">
        <v>3943618</v>
      </c>
      <c r="AI13" s="105">
        <v>5322019</v>
      </c>
      <c r="AJ13" s="173">
        <f t="shared" si="9"/>
        <v>19067036</v>
      </c>
      <c r="AK13" s="105">
        <v>48102</v>
      </c>
      <c r="AL13" s="105">
        <v>83942</v>
      </c>
      <c r="AM13" s="105">
        <v>84414</v>
      </c>
      <c r="AN13" s="105">
        <v>67437</v>
      </c>
      <c r="AO13" s="105">
        <v>69322</v>
      </c>
      <c r="AP13" s="105">
        <v>31595</v>
      </c>
      <c r="AQ13" s="173">
        <f t="shared" si="11"/>
        <v>384812</v>
      </c>
      <c r="AR13" s="105">
        <v>2311157</v>
      </c>
      <c r="AS13" s="105">
        <v>14479240</v>
      </c>
      <c r="AT13" s="105">
        <v>10436934</v>
      </c>
      <c r="AU13" s="105">
        <v>9232207</v>
      </c>
      <c r="AV13" s="105">
        <v>6590307</v>
      </c>
      <c r="AW13" s="105">
        <v>3891963</v>
      </c>
      <c r="AX13" s="173">
        <f t="shared" si="13"/>
        <v>46941808</v>
      </c>
      <c r="AY13" s="105">
        <v>561831</v>
      </c>
      <c r="AZ13" s="105">
        <v>4363957</v>
      </c>
      <c r="BA13" s="105">
        <v>3802081</v>
      </c>
      <c r="BB13" s="105">
        <v>1425005</v>
      </c>
      <c r="BC13" s="105">
        <v>3086196</v>
      </c>
      <c r="BD13" s="105">
        <v>1287419</v>
      </c>
      <c r="BE13" s="173">
        <f t="shared" si="15"/>
        <v>14526489</v>
      </c>
      <c r="BF13" s="105">
        <v>1251090</v>
      </c>
      <c r="BG13" s="105">
        <v>6352416</v>
      </c>
      <c r="BH13" s="105">
        <v>3919545</v>
      </c>
      <c r="BI13" s="105">
        <v>3352275</v>
      </c>
      <c r="BJ13" s="105">
        <v>3775356</v>
      </c>
      <c r="BK13" s="105">
        <v>3977631</v>
      </c>
      <c r="BL13" s="173">
        <f t="shared" si="17"/>
        <v>22628313</v>
      </c>
      <c r="BM13" s="105">
        <v>0</v>
      </c>
      <c r="BN13" s="105">
        <v>1170595</v>
      </c>
      <c r="BO13" s="105">
        <v>3470711</v>
      </c>
      <c r="BP13" s="105">
        <v>4748328</v>
      </c>
      <c r="BQ13" s="105">
        <v>6306097</v>
      </c>
      <c r="BR13" s="105">
        <v>4501330</v>
      </c>
      <c r="BS13" s="174">
        <f t="shared" si="19"/>
        <v>20197061</v>
      </c>
      <c r="BT13" s="105">
        <v>0</v>
      </c>
      <c r="BU13" s="105">
        <v>711982</v>
      </c>
      <c r="BV13" s="105">
        <v>1565990</v>
      </c>
      <c r="BW13" s="105">
        <v>1656302</v>
      </c>
      <c r="BX13" s="105">
        <v>3052082</v>
      </c>
      <c r="BY13" s="105">
        <v>2402071</v>
      </c>
      <c r="BZ13" s="174">
        <f t="shared" si="21"/>
        <v>9388427</v>
      </c>
      <c r="CA13" s="105">
        <v>0</v>
      </c>
      <c r="CB13" s="105">
        <v>458613</v>
      </c>
      <c r="CC13" s="105">
        <v>1904721</v>
      </c>
      <c r="CD13" s="105">
        <v>3092026</v>
      </c>
      <c r="CE13" s="105">
        <v>3254015</v>
      </c>
      <c r="CF13" s="105">
        <v>1925435</v>
      </c>
      <c r="CG13" s="175">
        <f t="shared" si="23"/>
        <v>10634810</v>
      </c>
      <c r="CH13" s="176">
        <v>0</v>
      </c>
      <c r="CI13" s="105">
        <v>0</v>
      </c>
      <c r="CJ13" s="105">
        <v>0</v>
      </c>
      <c r="CK13" s="105">
        <v>0</v>
      </c>
      <c r="CL13" s="105">
        <v>0</v>
      </c>
      <c r="CM13" s="105">
        <v>173824</v>
      </c>
      <c r="CN13" s="177">
        <f t="shared" si="25"/>
        <v>173824</v>
      </c>
      <c r="CO13" s="105">
        <v>4370187</v>
      </c>
      <c r="CP13" s="105">
        <v>18087778</v>
      </c>
      <c r="CQ13" s="105">
        <v>15402184</v>
      </c>
      <c r="CR13" s="105">
        <v>13947382</v>
      </c>
      <c r="CS13" s="105">
        <v>15858224</v>
      </c>
      <c r="CT13" s="105">
        <v>9613122</v>
      </c>
      <c r="CU13" s="174">
        <f t="shared" si="27"/>
        <v>77278877</v>
      </c>
      <c r="CV13" s="105">
        <v>88290</v>
      </c>
      <c r="CW13" s="105">
        <v>1631070</v>
      </c>
      <c r="CX13" s="105">
        <v>1259010</v>
      </c>
      <c r="CY13" s="105">
        <v>1584720</v>
      </c>
      <c r="CZ13" s="105">
        <v>1693080</v>
      </c>
      <c r="DA13" s="105">
        <v>1547370</v>
      </c>
      <c r="DB13" s="174">
        <f t="shared" si="29"/>
        <v>7803540</v>
      </c>
      <c r="DC13" s="105">
        <v>1240576</v>
      </c>
      <c r="DD13" s="105">
        <v>2925286</v>
      </c>
      <c r="DE13" s="105">
        <v>2050722</v>
      </c>
      <c r="DF13" s="105">
        <v>1403055</v>
      </c>
      <c r="DG13" s="105">
        <v>449442</v>
      </c>
      <c r="DH13" s="174">
        <f t="shared" si="30"/>
        <v>8069081</v>
      </c>
      <c r="DI13" s="105">
        <v>67599</v>
      </c>
      <c r="DJ13" s="105">
        <v>3853401</v>
      </c>
      <c r="DK13" s="105">
        <v>5856880</v>
      </c>
      <c r="DL13" s="105">
        <v>6662410</v>
      </c>
      <c r="DM13" s="105">
        <v>10055366</v>
      </c>
      <c r="DN13" s="105">
        <v>5107028</v>
      </c>
      <c r="DO13" s="174">
        <f t="shared" si="32"/>
        <v>31602684</v>
      </c>
      <c r="DP13" s="105">
        <v>4214298</v>
      </c>
      <c r="DQ13" s="105">
        <v>11362731</v>
      </c>
      <c r="DR13" s="105">
        <v>5361008</v>
      </c>
      <c r="DS13" s="105">
        <v>3649530</v>
      </c>
      <c r="DT13" s="105">
        <v>2706723</v>
      </c>
      <c r="DU13" s="105">
        <v>2509282</v>
      </c>
      <c r="DV13" s="177">
        <f t="shared" si="34"/>
        <v>29803572</v>
      </c>
      <c r="DW13" s="105">
        <v>194400</v>
      </c>
      <c r="DX13" s="105">
        <v>523466</v>
      </c>
      <c r="DY13" s="105">
        <v>330425</v>
      </c>
      <c r="DZ13" s="105">
        <v>171339</v>
      </c>
      <c r="EA13" s="105">
        <v>262224</v>
      </c>
      <c r="EB13" s="105">
        <v>145278</v>
      </c>
      <c r="EC13" s="177">
        <f>SUM(DW13:EB13)</f>
        <v>1627132</v>
      </c>
      <c r="ED13" s="105">
        <v>2194160</v>
      </c>
      <c r="EE13" s="105">
        <v>2588587</v>
      </c>
      <c r="EF13" s="105">
        <v>664795</v>
      </c>
      <c r="EG13" s="105">
        <v>343820</v>
      </c>
      <c r="EH13" s="105">
        <v>937271</v>
      </c>
      <c r="EI13" s="105">
        <v>189316</v>
      </c>
      <c r="EJ13" s="177">
        <f>SUM(ED13:EI13)</f>
        <v>6917949</v>
      </c>
      <c r="EK13" s="105">
        <v>0</v>
      </c>
      <c r="EL13" s="105">
        <v>0</v>
      </c>
      <c r="EM13" s="105">
        <v>16865655</v>
      </c>
      <c r="EN13" s="105">
        <v>26286910</v>
      </c>
      <c r="EO13" s="105">
        <v>54689988</v>
      </c>
      <c r="EP13" s="105">
        <v>92529517</v>
      </c>
      <c r="EQ13" s="105">
        <v>94986955</v>
      </c>
      <c r="ER13" s="177">
        <f>SUM(EK13:EQ13)</f>
        <v>285359025</v>
      </c>
      <c r="ES13" s="105">
        <v>0</v>
      </c>
      <c r="ET13" s="105">
        <v>0</v>
      </c>
      <c r="EU13" s="105">
        <v>10410392</v>
      </c>
      <c r="EV13" s="105">
        <v>11042242</v>
      </c>
      <c r="EW13" s="105">
        <v>25933883</v>
      </c>
      <c r="EX13" s="105">
        <v>48661267</v>
      </c>
      <c r="EY13" s="105">
        <v>51496080</v>
      </c>
      <c r="EZ13" s="174">
        <f>SUM(ES13:EY13)</f>
        <v>147543864</v>
      </c>
      <c r="FA13" s="105">
        <v>5333532</v>
      </c>
      <c r="FB13" s="105">
        <v>13046573</v>
      </c>
      <c r="FC13" s="105">
        <v>20983956</v>
      </c>
      <c r="FD13" s="105">
        <v>22737968</v>
      </c>
      <c r="FE13" s="105">
        <v>12369156</v>
      </c>
      <c r="FF13" s="174">
        <f>SUM(FA13:FE13)</f>
        <v>74471185</v>
      </c>
      <c r="FG13" s="105">
        <v>1121731</v>
      </c>
      <c r="FH13" s="105">
        <v>2198095</v>
      </c>
      <c r="FI13" s="105">
        <v>7772149</v>
      </c>
      <c r="FJ13" s="105">
        <v>21130282</v>
      </c>
      <c r="FK13" s="105">
        <v>31121719</v>
      </c>
      <c r="FL13" s="177">
        <f>SUM(FG13:FK13)</f>
        <v>63343976</v>
      </c>
      <c r="FM13" s="105">
        <f t="shared" si="47"/>
        <v>0</v>
      </c>
      <c r="FN13" s="105">
        <f t="shared" si="48"/>
        <v>18095597</v>
      </c>
      <c r="FO13" s="105">
        <f t="shared" si="49"/>
        <v>100074691</v>
      </c>
      <c r="FP13" s="105">
        <f t="shared" si="50"/>
        <v>90019276</v>
      </c>
      <c r="FQ13" s="105">
        <f t="shared" si="51"/>
        <v>111582246</v>
      </c>
      <c r="FR13" s="105">
        <f t="shared" si="52"/>
        <v>156851598</v>
      </c>
      <c r="FS13" s="105">
        <f t="shared" si="53"/>
        <v>157235853</v>
      </c>
      <c r="FT13" s="178">
        <f>SUM(FM13:FS13)</f>
        <v>633859261</v>
      </c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</row>
    <row r="14" spans="1:188" ht="18" customHeight="1">
      <c r="A14" s="179" t="s">
        <v>23</v>
      </c>
      <c r="B14" s="105">
        <f t="shared" si="41"/>
        <v>42088629</v>
      </c>
      <c r="C14" s="105">
        <f t="shared" si="42"/>
        <v>105824612</v>
      </c>
      <c r="D14" s="105">
        <f t="shared" si="43"/>
        <v>65039483</v>
      </c>
      <c r="E14" s="105">
        <f t="shared" si="44"/>
        <v>69851147</v>
      </c>
      <c r="F14" s="105">
        <f t="shared" si="45"/>
        <v>63485729</v>
      </c>
      <c r="G14" s="105">
        <f t="shared" si="46"/>
        <v>59904705</v>
      </c>
      <c r="H14" s="117">
        <f t="shared" si="1"/>
        <v>406194305</v>
      </c>
      <c r="I14" s="105">
        <v>27479160</v>
      </c>
      <c r="J14" s="105">
        <v>80389886</v>
      </c>
      <c r="K14" s="105">
        <v>46360869</v>
      </c>
      <c r="L14" s="105">
        <v>50445545</v>
      </c>
      <c r="M14" s="105">
        <v>47633929</v>
      </c>
      <c r="N14" s="105">
        <v>48990002</v>
      </c>
      <c r="O14" s="106">
        <f t="shared" si="3"/>
        <v>301299391</v>
      </c>
      <c r="P14" s="105">
        <v>17783016</v>
      </c>
      <c r="Q14" s="105">
        <v>45167799</v>
      </c>
      <c r="R14" s="105">
        <v>21924038</v>
      </c>
      <c r="S14" s="105">
        <v>24266509</v>
      </c>
      <c r="T14" s="105">
        <v>22519012</v>
      </c>
      <c r="U14" s="105">
        <v>26158515</v>
      </c>
      <c r="V14" s="106">
        <f t="shared" si="5"/>
        <v>157818889</v>
      </c>
      <c r="W14" s="105">
        <v>0</v>
      </c>
      <c r="X14" s="105">
        <v>687420</v>
      </c>
      <c r="Y14" s="105">
        <v>2556720</v>
      </c>
      <c r="Z14" s="105">
        <v>2941434</v>
      </c>
      <c r="AA14" s="105">
        <v>5509782</v>
      </c>
      <c r="AB14" s="105">
        <v>7999362</v>
      </c>
      <c r="AC14" s="173">
        <f t="shared" si="7"/>
        <v>19694718</v>
      </c>
      <c r="AD14" s="105">
        <v>447152</v>
      </c>
      <c r="AE14" s="105">
        <v>2447630</v>
      </c>
      <c r="AF14" s="105">
        <v>1980710</v>
      </c>
      <c r="AG14" s="105">
        <v>3089537</v>
      </c>
      <c r="AH14" s="105">
        <v>3481355</v>
      </c>
      <c r="AI14" s="105">
        <v>5571087</v>
      </c>
      <c r="AJ14" s="173">
        <f t="shared" si="9"/>
        <v>17017471</v>
      </c>
      <c r="AK14" s="105">
        <v>0</v>
      </c>
      <c r="AL14" s="105">
        <v>15562</v>
      </c>
      <c r="AM14" s="105">
        <v>20750</v>
      </c>
      <c r="AN14" s="105">
        <v>25699</v>
      </c>
      <c r="AO14" s="105">
        <v>15562</v>
      </c>
      <c r="AP14" s="105">
        <v>15562</v>
      </c>
      <c r="AQ14" s="173">
        <f t="shared" si="11"/>
        <v>93135</v>
      </c>
      <c r="AR14" s="105">
        <v>5594089</v>
      </c>
      <c r="AS14" s="105">
        <v>20648217</v>
      </c>
      <c r="AT14" s="105">
        <v>12105752</v>
      </c>
      <c r="AU14" s="105">
        <v>12494403</v>
      </c>
      <c r="AV14" s="105">
        <v>9251430</v>
      </c>
      <c r="AW14" s="105">
        <v>3740132</v>
      </c>
      <c r="AX14" s="173">
        <f t="shared" si="13"/>
        <v>63834023</v>
      </c>
      <c r="AY14" s="105">
        <v>271821</v>
      </c>
      <c r="AZ14" s="105">
        <v>3219128</v>
      </c>
      <c r="BA14" s="105">
        <v>2591779</v>
      </c>
      <c r="BB14" s="105">
        <v>2370370</v>
      </c>
      <c r="BC14" s="105">
        <v>1801056</v>
      </c>
      <c r="BD14" s="105">
        <v>444599</v>
      </c>
      <c r="BE14" s="173">
        <f t="shared" si="15"/>
        <v>10698753</v>
      </c>
      <c r="BF14" s="105">
        <v>3383082</v>
      </c>
      <c r="BG14" s="105">
        <v>8204130</v>
      </c>
      <c r="BH14" s="105">
        <v>5181120</v>
      </c>
      <c r="BI14" s="105">
        <v>5257593</v>
      </c>
      <c r="BJ14" s="105">
        <v>5055732</v>
      </c>
      <c r="BK14" s="105">
        <v>5060745</v>
      </c>
      <c r="BL14" s="173">
        <f t="shared" si="17"/>
        <v>32142402</v>
      </c>
      <c r="BM14" s="105">
        <v>109238</v>
      </c>
      <c r="BN14" s="105">
        <v>2293128</v>
      </c>
      <c r="BO14" s="105">
        <v>2834257</v>
      </c>
      <c r="BP14" s="105">
        <v>4303628</v>
      </c>
      <c r="BQ14" s="105">
        <v>5708330</v>
      </c>
      <c r="BR14" s="105">
        <v>4754248</v>
      </c>
      <c r="BS14" s="174">
        <f t="shared" si="19"/>
        <v>20002829</v>
      </c>
      <c r="BT14" s="105">
        <v>51232</v>
      </c>
      <c r="BU14" s="105">
        <v>2020396</v>
      </c>
      <c r="BV14" s="105">
        <v>2400068</v>
      </c>
      <c r="BW14" s="105">
        <v>3503526</v>
      </c>
      <c r="BX14" s="105">
        <v>4858209</v>
      </c>
      <c r="BY14" s="105">
        <v>4286236</v>
      </c>
      <c r="BZ14" s="174">
        <f t="shared" si="21"/>
        <v>17119667</v>
      </c>
      <c r="CA14" s="105">
        <v>58006</v>
      </c>
      <c r="CB14" s="105">
        <v>272732</v>
      </c>
      <c r="CC14" s="105">
        <v>434189</v>
      </c>
      <c r="CD14" s="105">
        <v>712385</v>
      </c>
      <c r="CE14" s="105">
        <v>850121</v>
      </c>
      <c r="CF14" s="105">
        <v>468012</v>
      </c>
      <c r="CG14" s="175">
        <f t="shared" si="23"/>
        <v>2795445</v>
      </c>
      <c r="CH14" s="176">
        <v>0</v>
      </c>
      <c r="CI14" s="105">
        <v>0</v>
      </c>
      <c r="CJ14" s="105">
        <v>0</v>
      </c>
      <c r="CK14" s="105">
        <v>87717</v>
      </c>
      <c r="CL14" s="105">
        <v>0</v>
      </c>
      <c r="CM14" s="105">
        <v>0</v>
      </c>
      <c r="CN14" s="177">
        <f t="shared" si="25"/>
        <v>87717</v>
      </c>
      <c r="CO14" s="105">
        <v>9965359</v>
      </c>
      <c r="CP14" s="105">
        <v>19940827</v>
      </c>
      <c r="CQ14" s="105">
        <v>13942564</v>
      </c>
      <c r="CR14" s="105">
        <v>13403955</v>
      </c>
      <c r="CS14" s="105">
        <v>9401608</v>
      </c>
      <c r="CT14" s="105">
        <v>5647792</v>
      </c>
      <c r="CU14" s="174">
        <f t="shared" si="27"/>
        <v>72302105</v>
      </c>
      <c r="CV14" s="105">
        <v>153990</v>
      </c>
      <c r="CW14" s="105">
        <v>888750</v>
      </c>
      <c r="CX14" s="105">
        <v>499140</v>
      </c>
      <c r="CY14" s="105">
        <v>914940</v>
      </c>
      <c r="CZ14" s="105">
        <v>759420</v>
      </c>
      <c r="DA14" s="105">
        <v>911430</v>
      </c>
      <c r="DB14" s="174">
        <f t="shared" si="29"/>
        <v>4127670</v>
      </c>
      <c r="DC14" s="105">
        <v>3124052</v>
      </c>
      <c r="DD14" s="105">
        <v>4192362</v>
      </c>
      <c r="DE14" s="105">
        <v>3851996</v>
      </c>
      <c r="DF14" s="105">
        <v>1366270</v>
      </c>
      <c r="DG14" s="105">
        <v>504018</v>
      </c>
      <c r="DH14" s="174">
        <f t="shared" si="30"/>
        <v>13038698</v>
      </c>
      <c r="DI14" s="105">
        <v>263347</v>
      </c>
      <c r="DJ14" s="105">
        <v>3342888</v>
      </c>
      <c r="DK14" s="105">
        <v>4085219</v>
      </c>
      <c r="DL14" s="105">
        <v>4550973</v>
      </c>
      <c r="DM14" s="105">
        <v>3966472</v>
      </c>
      <c r="DN14" s="105">
        <v>1569709</v>
      </c>
      <c r="DO14" s="174">
        <f t="shared" si="32"/>
        <v>17778608</v>
      </c>
      <c r="DP14" s="105">
        <v>9548022</v>
      </c>
      <c r="DQ14" s="105">
        <v>12585137</v>
      </c>
      <c r="DR14" s="105">
        <v>5165843</v>
      </c>
      <c r="DS14" s="105">
        <v>4086046</v>
      </c>
      <c r="DT14" s="105">
        <v>3309446</v>
      </c>
      <c r="DU14" s="105">
        <v>2662635</v>
      </c>
      <c r="DV14" s="177">
        <f t="shared" si="34"/>
        <v>37357129</v>
      </c>
      <c r="DW14" s="105">
        <v>649972</v>
      </c>
      <c r="DX14" s="105">
        <v>824205</v>
      </c>
      <c r="DY14" s="105">
        <v>635041</v>
      </c>
      <c r="DZ14" s="105">
        <v>508831</v>
      </c>
      <c r="EA14" s="105">
        <v>383730</v>
      </c>
      <c r="EB14" s="105">
        <v>316079</v>
      </c>
      <c r="EC14" s="177">
        <f>SUM(DW14:EB14)</f>
        <v>3317858</v>
      </c>
      <c r="ED14" s="105">
        <v>3884900</v>
      </c>
      <c r="EE14" s="105">
        <v>2376566</v>
      </c>
      <c r="EF14" s="105">
        <v>1266752</v>
      </c>
      <c r="EG14" s="105">
        <v>1189188</v>
      </c>
      <c r="EH14" s="105">
        <v>358132</v>
      </c>
      <c r="EI14" s="105">
        <v>196584</v>
      </c>
      <c r="EJ14" s="177">
        <f>SUM(ED14:EI14)</f>
        <v>9272122</v>
      </c>
      <c r="EK14" s="105">
        <v>0</v>
      </c>
      <c r="EL14" s="105">
        <v>1038479</v>
      </c>
      <c r="EM14" s="105">
        <v>26589161</v>
      </c>
      <c r="EN14" s="105">
        <v>45545149</v>
      </c>
      <c r="EO14" s="105">
        <v>70120641</v>
      </c>
      <c r="EP14" s="105">
        <v>101646684</v>
      </c>
      <c r="EQ14" s="105">
        <v>82155358</v>
      </c>
      <c r="ER14" s="177">
        <f>SUM(EK14:EQ14)</f>
        <v>327095472</v>
      </c>
      <c r="ES14" s="105">
        <v>0</v>
      </c>
      <c r="ET14" s="105">
        <v>1038479</v>
      </c>
      <c r="EU14" s="105">
        <v>15619368</v>
      </c>
      <c r="EV14" s="105">
        <v>20751431</v>
      </c>
      <c r="EW14" s="105">
        <v>31273737</v>
      </c>
      <c r="EX14" s="105">
        <v>57549689</v>
      </c>
      <c r="EY14" s="105">
        <v>51990934</v>
      </c>
      <c r="EZ14" s="174">
        <f>SUM(ES14:EY14)</f>
        <v>178223638</v>
      </c>
      <c r="FA14" s="105">
        <v>10669858</v>
      </c>
      <c r="FB14" s="105">
        <v>22639884</v>
      </c>
      <c r="FC14" s="105">
        <v>31418153</v>
      </c>
      <c r="FD14" s="105">
        <v>32230451</v>
      </c>
      <c r="FE14" s="105">
        <v>14220420</v>
      </c>
      <c r="FF14" s="174">
        <f>SUM(FA14:FE14)</f>
        <v>111178766</v>
      </c>
      <c r="FG14" s="105">
        <v>299935</v>
      </c>
      <c r="FH14" s="105">
        <v>2153834</v>
      </c>
      <c r="FI14" s="105">
        <v>7428751</v>
      </c>
      <c r="FJ14" s="105">
        <v>11866544</v>
      </c>
      <c r="FK14" s="105">
        <v>15944004</v>
      </c>
      <c r="FL14" s="177">
        <f>SUM(FG14:FK14)</f>
        <v>37693068</v>
      </c>
      <c r="FM14" s="105">
        <f t="shared" si="47"/>
        <v>0</v>
      </c>
      <c r="FN14" s="105">
        <f t="shared" si="48"/>
        <v>43127108</v>
      </c>
      <c r="FO14" s="105">
        <f t="shared" si="49"/>
        <v>132413773</v>
      </c>
      <c r="FP14" s="105">
        <f t="shared" si="50"/>
        <v>110584632</v>
      </c>
      <c r="FQ14" s="105">
        <f t="shared" si="51"/>
        <v>139971788</v>
      </c>
      <c r="FR14" s="105">
        <f t="shared" si="52"/>
        <v>165132413</v>
      </c>
      <c r="FS14" s="105">
        <f t="shared" si="53"/>
        <v>142060063</v>
      </c>
      <c r="FT14" s="178">
        <f>SUM(FM14:FS14)</f>
        <v>733289777</v>
      </c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</row>
    <row r="15" spans="1:188" ht="18" customHeight="1">
      <c r="A15" s="179" t="s">
        <v>24</v>
      </c>
      <c r="B15" s="105">
        <f t="shared" si="41"/>
        <v>40743709</v>
      </c>
      <c r="C15" s="105">
        <f t="shared" si="42"/>
        <v>140454955</v>
      </c>
      <c r="D15" s="105">
        <f t="shared" si="43"/>
        <v>110651236</v>
      </c>
      <c r="E15" s="105">
        <f t="shared" si="44"/>
        <v>114265930</v>
      </c>
      <c r="F15" s="105">
        <f t="shared" si="45"/>
        <v>98487907</v>
      </c>
      <c r="G15" s="105">
        <f t="shared" si="46"/>
        <v>77454660</v>
      </c>
      <c r="H15" s="117">
        <f t="shared" si="1"/>
        <v>582058397</v>
      </c>
      <c r="I15" s="105">
        <v>27809921</v>
      </c>
      <c r="J15" s="105">
        <v>110066179</v>
      </c>
      <c r="K15" s="105">
        <v>82228102</v>
      </c>
      <c r="L15" s="105">
        <v>81291088</v>
      </c>
      <c r="M15" s="105">
        <v>68884247</v>
      </c>
      <c r="N15" s="105">
        <v>60532719</v>
      </c>
      <c r="O15" s="106">
        <f t="shared" si="3"/>
        <v>430812256</v>
      </c>
      <c r="P15" s="105">
        <v>18402895</v>
      </c>
      <c r="Q15" s="105">
        <v>64462225</v>
      </c>
      <c r="R15" s="105">
        <v>42134965</v>
      </c>
      <c r="S15" s="105">
        <v>35721474</v>
      </c>
      <c r="T15" s="105">
        <v>34408827</v>
      </c>
      <c r="U15" s="105">
        <v>31740396</v>
      </c>
      <c r="V15" s="106">
        <f t="shared" si="5"/>
        <v>226870782</v>
      </c>
      <c r="W15" s="105">
        <v>24120</v>
      </c>
      <c r="X15" s="105">
        <v>1081782</v>
      </c>
      <c r="Y15" s="105">
        <v>1338660</v>
      </c>
      <c r="Z15" s="105">
        <v>3686926</v>
      </c>
      <c r="AA15" s="105">
        <v>5481252</v>
      </c>
      <c r="AB15" s="105">
        <v>9006147</v>
      </c>
      <c r="AC15" s="173">
        <f t="shared" si="7"/>
        <v>20618887</v>
      </c>
      <c r="AD15" s="105">
        <v>498227</v>
      </c>
      <c r="AE15" s="105">
        <v>2690147</v>
      </c>
      <c r="AF15" s="105">
        <v>2916196</v>
      </c>
      <c r="AG15" s="105">
        <v>3759730</v>
      </c>
      <c r="AH15" s="105">
        <v>5272402</v>
      </c>
      <c r="AI15" s="105">
        <v>8828881</v>
      </c>
      <c r="AJ15" s="173">
        <f t="shared" si="9"/>
        <v>23965583</v>
      </c>
      <c r="AK15" s="105">
        <v>0</v>
      </c>
      <c r="AL15" s="105">
        <v>0</v>
      </c>
      <c r="AM15" s="105">
        <v>42443</v>
      </c>
      <c r="AN15" s="105">
        <v>4950</v>
      </c>
      <c r="AO15" s="105">
        <v>42443</v>
      </c>
      <c r="AP15" s="105">
        <v>105634</v>
      </c>
      <c r="AQ15" s="173">
        <f t="shared" si="11"/>
        <v>195470</v>
      </c>
      <c r="AR15" s="105">
        <v>5556131</v>
      </c>
      <c r="AS15" s="105">
        <v>29907845</v>
      </c>
      <c r="AT15" s="105">
        <v>25468264</v>
      </c>
      <c r="AU15" s="105">
        <v>26929251</v>
      </c>
      <c r="AV15" s="105">
        <v>15899409</v>
      </c>
      <c r="AW15" s="105">
        <v>5456376</v>
      </c>
      <c r="AX15" s="173">
        <f t="shared" si="13"/>
        <v>109217276</v>
      </c>
      <c r="AY15" s="105">
        <v>620862</v>
      </c>
      <c r="AZ15" s="105">
        <v>3450131</v>
      </c>
      <c r="BA15" s="105">
        <v>4014209</v>
      </c>
      <c r="BB15" s="105">
        <v>5184722</v>
      </c>
      <c r="BC15" s="105">
        <v>1847330</v>
      </c>
      <c r="BD15" s="105">
        <v>631423</v>
      </c>
      <c r="BE15" s="173">
        <f t="shared" si="15"/>
        <v>15748677</v>
      </c>
      <c r="BF15" s="105">
        <v>2707686</v>
      </c>
      <c r="BG15" s="105">
        <v>8474049</v>
      </c>
      <c r="BH15" s="105">
        <v>6313365</v>
      </c>
      <c r="BI15" s="105">
        <v>6004035</v>
      </c>
      <c r="BJ15" s="105">
        <v>5932584</v>
      </c>
      <c r="BK15" s="105">
        <v>4763862</v>
      </c>
      <c r="BL15" s="173">
        <f t="shared" si="17"/>
        <v>34195581</v>
      </c>
      <c r="BM15" s="105">
        <v>54241</v>
      </c>
      <c r="BN15" s="105">
        <v>3024370</v>
      </c>
      <c r="BO15" s="105">
        <v>5861572</v>
      </c>
      <c r="BP15" s="105">
        <v>9826449</v>
      </c>
      <c r="BQ15" s="105">
        <v>11009282</v>
      </c>
      <c r="BR15" s="105">
        <v>7287274</v>
      </c>
      <c r="BS15" s="174">
        <f t="shared" si="19"/>
        <v>37063188</v>
      </c>
      <c r="BT15" s="105">
        <v>54241</v>
      </c>
      <c r="BU15" s="105">
        <v>2743821</v>
      </c>
      <c r="BV15" s="105">
        <v>5281373</v>
      </c>
      <c r="BW15" s="105">
        <v>8549422</v>
      </c>
      <c r="BX15" s="105">
        <v>9597230</v>
      </c>
      <c r="BY15" s="105">
        <v>5137405</v>
      </c>
      <c r="BZ15" s="174">
        <f t="shared" si="21"/>
        <v>31363492</v>
      </c>
      <c r="CA15" s="105">
        <v>0</v>
      </c>
      <c r="CB15" s="105">
        <v>280549</v>
      </c>
      <c r="CC15" s="105">
        <v>449089</v>
      </c>
      <c r="CD15" s="105">
        <v>1277027</v>
      </c>
      <c r="CE15" s="105">
        <v>1368471</v>
      </c>
      <c r="CF15" s="105">
        <v>1932970</v>
      </c>
      <c r="CG15" s="175">
        <f t="shared" si="23"/>
        <v>5308106</v>
      </c>
      <c r="CH15" s="176">
        <v>0</v>
      </c>
      <c r="CI15" s="105">
        <v>0</v>
      </c>
      <c r="CJ15" s="105">
        <v>131110</v>
      </c>
      <c r="CK15" s="105">
        <v>0</v>
      </c>
      <c r="CL15" s="105">
        <v>43581</v>
      </c>
      <c r="CM15" s="105">
        <v>216899</v>
      </c>
      <c r="CN15" s="177">
        <f t="shared" si="25"/>
        <v>391590</v>
      </c>
      <c r="CO15" s="105">
        <v>10180644</v>
      </c>
      <c r="CP15" s="105">
        <v>22517294</v>
      </c>
      <c r="CQ15" s="105">
        <v>20865505</v>
      </c>
      <c r="CR15" s="105">
        <v>22001835</v>
      </c>
      <c r="CS15" s="105">
        <v>17474410</v>
      </c>
      <c r="CT15" s="105">
        <v>9470804</v>
      </c>
      <c r="CU15" s="174">
        <f t="shared" si="27"/>
        <v>102510492</v>
      </c>
      <c r="CV15" s="105">
        <v>225180</v>
      </c>
      <c r="CW15" s="105">
        <v>1091700</v>
      </c>
      <c r="CX15" s="105">
        <v>911160</v>
      </c>
      <c r="CY15" s="105">
        <v>1464030</v>
      </c>
      <c r="CZ15" s="105">
        <v>1460790</v>
      </c>
      <c r="DA15" s="105">
        <v>1431090</v>
      </c>
      <c r="DB15" s="174">
        <f t="shared" si="29"/>
        <v>6583950</v>
      </c>
      <c r="DC15" s="105">
        <v>1095872</v>
      </c>
      <c r="DD15" s="105">
        <v>6644547</v>
      </c>
      <c r="DE15" s="105">
        <v>7746650</v>
      </c>
      <c r="DF15" s="105">
        <v>2403755</v>
      </c>
      <c r="DG15" s="105">
        <v>247630</v>
      </c>
      <c r="DH15" s="174">
        <f t="shared" si="30"/>
        <v>18138454</v>
      </c>
      <c r="DI15" s="105">
        <v>66590</v>
      </c>
      <c r="DJ15" s="105">
        <v>2764145</v>
      </c>
      <c r="DK15" s="105">
        <v>4259336</v>
      </c>
      <c r="DL15" s="105">
        <v>6171337</v>
      </c>
      <c r="DM15" s="105">
        <v>8955565</v>
      </c>
      <c r="DN15" s="105">
        <v>4536616</v>
      </c>
      <c r="DO15" s="174">
        <f t="shared" si="32"/>
        <v>26753589</v>
      </c>
      <c r="DP15" s="105">
        <v>9888874</v>
      </c>
      <c r="DQ15" s="105">
        <v>17565577</v>
      </c>
      <c r="DR15" s="105">
        <v>9050462</v>
      </c>
      <c r="DS15" s="105">
        <v>6619818</v>
      </c>
      <c r="DT15" s="105">
        <v>4654300</v>
      </c>
      <c r="DU15" s="105">
        <v>3255468</v>
      </c>
      <c r="DV15" s="177">
        <f t="shared" si="34"/>
        <v>51034499</v>
      </c>
      <c r="DW15" s="105">
        <v>865852</v>
      </c>
      <c r="DX15" s="105">
        <v>1346147</v>
      </c>
      <c r="DY15" s="105">
        <v>337768</v>
      </c>
      <c r="DZ15" s="105">
        <v>395509</v>
      </c>
      <c r="EA15" s="105">
        <v>375274</v>
      </c>
      <c r="EB15" s="105">
        <v>163863</v>
      </c>
      <c r="EC15" s="177">
        <f>SUM(DW15:EB15)</f>
        <v>3484413</v>
      </c>
      <c r="ED15" s="105">
        <v>1833051</v>
      </c>
      <c r="EE15" s="105">
        <v>3500965</v>
      </c>
      <c r="EF15" s="105">
        <v>1358289</v>
      </c>
      <c r="EG15" s="105">
        <v>751049</v>
      </c>
      <c r="EH15" s="105">
        <v>744694</v>
      </c>
      <c r="EI15" s="105">
        <v>0</v>
      </c>
      <c r="EJ15" s="177">
        <f>SUM(ED15:EI15)</f>
        <v>8188048</v>
      </c>
      <c r="EK15" s="105">
        <v>0</v>
      </c>
      <c r="EL15" s="105">
        <v>727652</v>
      </c>
      <c r="EM15" s="105">
        <v>16697768</v>
      </c>
      <c r="EN15" s="105">
        <v>50757820</v>
      </c>
      <c r="EO15" s="105">
        <v>112353190</v>
      </c>
      <c r="EP15" s="105">
        <v>166300625</v>
      </c>
      <c r="EQ15" s="105">
        <v>144490846</v>
      </c>
      <c r="ER15" s="177">
        <f>SUM(EK15:EQ15)</f>
        <v>491327901</v>
      </c>
      <c r="ES15" s="105">
        <v>0</v>
      </c>
      <c r="ET15" s="105">
        <v>727652</v>
      </c>
      <c r="EU15" s="105">
        <v>8315315</v>
      </c>
      <c r="EV15" s="105">
        <v>25094557</v>
      </c>
      <c r="EW15" s="105">
        <v>60295012</v>
      </c>
      <c r="EX15" s="105">
        <v>104526804</v>
      </c>
      <c r="EY15" s="105">
        <v>83992334</v>
      </c>
      <c r="EZ15" s="174">
        <f>SUM(ES15:EY15)</f>
        <v>282951674</v>
      </c>
      <c r="FA15" s="105">
        <v>7480687</v>
      </c>
      <c r="FB15" s="105">
        <v>22825956</v>
      </c>
      <c r="FC15" s="105">
        <v>41968061</v>
      </c>
      <c r="FD15" s="105">
        <v>39448780</v>
      </c>
      <c r="FE15" s="105">
        <v>19385480</v>
      </c>
      <c r="FF15" s="174">
        <f>SUM(FA15:FE15)</f>
        <v>131108964</v>
      </c>
      <c r="FG15" s="105">
        <v>901766</v>
      </c>
      <c r="FH15" s="105">
        <v>2837307</v>
      </c>
      <c r="FI15" s="105">
        <v>10090117</v>
      </c>
      <c r="FJ15" s="105">
        <v>22325041</v>
      </c>
      <c r="FK15" s="105">
        <v>41113032</v>
      </c>
      <c r="FL15" s="177">
        <f>SUM(FG15:FK15)</f>
        <v>77267263</v>
      </c>
      <c r="FM15" s="105">
        <f t="shared" si="47"/>
        <v>0</v>
      </c>
      <c r="FN15" s="105">
        <f t="shared" si="48"/>
        <v>41471361</v>
      </c>
      <c r="FO15" s="105">
        <f t="shared" si="49"/>
        <v>157152723</v>
      </c>
      <c r="FP15" s="105">
        <f t="shared" si="50"/>
        <v>161409056</v>
      </c>
      <c r="FQ15" s="105">
        <f t="shared" si="51"/>
        <v>226619120</v>
      </c>
      <c r="FR15" s="105">
        <f t="shared" si="52"/>
        <v>264788532</v>
      </c>
      <c r="FS15" s="105">
        <f t="shared" si="53"/>
        <v>221945506</v>
      </c>
      <c r="FT15" s="178">
        <f>SUM(FM15:FS15)</f>
        <v>1073386298</v>
      </c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</row>
    <row r="16" spans="1:188" ht="18" customHeight="1">
      <c r="A16" s="179" t="s">
        <v>25</v>
      </c>
      <c r="B16" s="105">
        <f t="shared" si="41"/>
        <v>46994691</v>
      </c>
      <c r="C16" s="105">
        <f t="shared" si="42"/>
        <v>143119560</v>
      </c>
      <c r="D16" s="105">
        <f t="shared" si="43"/>
        <v>87752859</v>
      </c>
      <c r="E16" s="105">
        <f t="shared" si="44"/>
        <v>99443553</v>
      </c>
      <c r="F16" s="105">
        <f t="shared" si="45"/>
        <v>83401638</v>
      </c>
      <c r="G16" s="105">
        <f t="shared" si="46"/>
        <v>71928666</v>
      </c>
      <c r="H16" s="117">
        <f t="shared" si="1"/>
        <v>532640967</v>
      </c>
      <c r="I16" s="105">
        <v>32152232</v>
      </c>
      <c r="J16" s="105">
        <v>105407453</v>
      </c>
      <c r="K16" s="105">
        <v>61076637</v>
      </c>
      <c r="L16" s="105">
        <v>69771750</v>
      </c>
      <c r="M16" s="105">
        <v>61402876</v>
      </c>
      <c r="N16" s="105">
        <v>53002140</v>
      </c>
      <c r="O16" s="106">
        <f t="shared" si="3"/>
        <v>382813088</v>
      </c>
      <c r="P16" s="105">
        <v>21969611</v>
      </c>
      <c r="Q16" s="105">
        <v>55048760</v>
      </c>
      <c r="R16" s="105">
        <v>28939817</v>
      </c>
      <c r="S16" s="105">
        <v>31523045</v>
      </c>
      <c r="T16" s="105">
        <v>30626658</v>
      </c>
      <c r="U16" s="105">
        <v>29815924</v>
      </c>
      <c r="V16" s="106">
        <f t="shared" si="5"/>
        <v>197923815</v>
      </c>
      <c r="W16" s="105">
        <v>36180</v>
      </c>
      <c r="X16" s="105">
        <v>373860</v>
      </c>
      <c r="Y16" s="105">
        <v>759780</v>
      </c>
      <c r="Z16" s="105">
        <v>2038140</v>
      </c>
      <c r="AA16" s="105">
        <v>5324285</v>
      </c>
      <c r="AB16" s="105">
        <v>7478665</v>
      </c>
      <c r="AC16" s="173">
        <f t="shared" si="7"/>
        <v>16010910</v>
      </c>
      <c r="AD16" s="105">
        <v>635590</v>
      </c>
      <c r="AE16" s="105">
        <v>5403273</v>
      </c>
      <c r="AF16" s="105">
        <v>3761838</v>
      </c>
      <c r="AG16" s="105">
        <v>5171572</v>
      </c>
      <c r="AH16" s="105">
        <v>5401336</v>
      </c>
      <c r="AI16" s="105">
        <v>6595558</v>
      </c>
      <c r="AJ16" s="173">
        <f t="shared" si="9"/>
        <v>26969167</v>
      </c>
      <c r="AK16" s="105">
        <v>5187</v>
      </c>
      <c r="AL16" s="105">
        <v>51874</v>
      </c>
      <c r="AM16" s="105">
        <v>36312</v>
      </c>
      <c r="AN16" s="105">
        <v>74038</v>
      </c>
      <c r="AO16" s="105">
        <v>84886</v>
      </c>
      <c r="AP16" s="105">
        <v>15562</v>
      </c>
      <c r="AQ16" s="173">
        <f t="shared" si="11"/>
        <v>267859</v>
      </c>
      <c r="AR16" s="105">
        <v>5821560</v>
      </c>
      <c r="AS16" s="105">
        <v>32370256</v>
      </c>
      <c r="AT16" s="105">
        <v>20512715</v>
      </c>
      <c r="AU16" s="105">
        <v>20529326</v>
      </c>
      <c r="AV16" s="105">
        <v>12704101</v>
      </c>
      <c r="AW16" s="105">
        <v>3543386</v>
      </c>
      <c r="AX16" s="173">
        <f t="shared" si="13"/>
        <v>95481344</v>
      </c>
      <c r="AY16" s="105">
        <v>353861</v>
      </c>
      <c r="AZ16" s="105">
        <v>1924135</v>
      </c>
      <c r="BA16" s="105">
        <v>1139873</v>
      </c>
      <c r="BB16" s="105">
        <v>2693109</v>
      </c>
      <c r="BC16" s="105">
        <v>1194746</v>
      </c>
      <c r="BD16" s="105">
        <v>269730</v>
      </c>
      <c r="BE16" s="173">
        <f t="shared" si="15"/>
        <v>7575454</v>
      </c>
      <c r="BF16" s="105">
        <v>3330243</v>
      </c>
      <c r="BG16" s="105">
        <v>10235295</v>
      </c>
      <c r="BH16" s="105">
        <v>5926302</v>
      </c>
      <c r="BI16" s="105">
        <v>7742520</v>
      </c>
      <c r="BJ16" s="105">
        <v>6066864</v>
      </c>
      <c r="BK16" s="105">
        <v>5283315</v>
      </c>
      <c r="BL16" s="173">
        <f t="shared" si="17"/>
        <v>38584539</v>
      </c>
      <c r="BM16" s="105">
        <v>188089</v>
      </c>
      <c r="BN16" s="105">
        <v>3791511</v>
      </c>
      <c r="BO16" s="105">
        <v>5213876</v>
      </c>
      <c r="BP16" s="105">
        <v>8132195</v>
      </c>
      <c r="BQ16" s="105">
        <v>5365209</v>
      </c>
      <c r="BR16" s="105">
        <v>4616026</v>
      </c>
      <c r="BS16" s="174">
        <f t="shared" si="19"/>
        <v>27306906</v>
      </c>
      <c r="BT16" s="105">
        <v>130951</v>
      </c>
      <c r="BU16" s="105">
        <v>3400843</v>
      </c>
      <c r="BV16" s="105">
        <v>4322009</v>
      </c>
      <c r="BW16" s="105">
        <v>6886442</v>
      </c>
      <c r="BX16" s="105">
        <v>4436660</v>
      </c>
      <c r="BY16" s="105">
        <v>3731807</v>
      </c>
      <c r="BZ16" s="174">
        <f t="shared" si="21"/>
        <v>22908712</v>
      </c>
      <c r="CA16" s="105">
        <v>57138</v>
      </c>
      <c r="CB16" s="105">
        <v>390668</v>
      </c>
      <c r="CC16" s="105">
        <v>891867</v>
      </c>
      <c r="CD16" s="105">
        <v>1245753</v>
      </c>
      <c r="CE16" s="105">
        <v>928549</v>
      </c>
      <c r="CF16" s="105">
        <v>746952</v>
      </c>
      <c r="CG16" s="175">
        <f t="shared" si="23"/>
        <v>4260927</v>
      </c>
      <c r="CH16" s="176">
        <v>0</v>
      </c>
      <c r="CI16" s="105">
        <v>0</v>
      </c>
      <c r="CJ16" s="105">
        <v>0</v>
      </c>
      <c r="CK16" s="105">
        <v>0</v>
      </c>
      <c r="CL16" s="105">
        <v>0</v>
      </c>
      <c r="CM16" s="105">
        <v>137267</v>
      </c>
      <c r="CN16" s="177">
        <f t="shared" si="25"/>
        <v>137267</v>
      </c>
      <c r="CO16" s="105">
        <v>13450810</v>
      </c>
      <c r="CP16" s="105">
        <v>29598600</v>
      </c>
      <c r="CQ16" s="105">
        <v>20413472</v>
      </c>
      <c r="CR16" s="105">
        <v>20148889</v>
      </c>
      <c r="CS16" s="105">
        <v>15811365</v>
      </c>
      <c r="CT16" s="105">
        <v>14302130</v>
      </c>
      <c r="CU16" s="174">
        <f t="shared" si="27"/>
        <v>113725266</v>
      </c>
      <c r="CV16" s="105">
        <v>499680</v>
      </c>
      <c r="CW16" s="105">
        <v>1830240</v>
      </c>
      <c r="CX16" s="105">
        <v>1356480</v>
      </c>
      <c r="CY16" s="105">
        <v>2066580</v>
      </c>
      <c r="CZ16" s="105">
        <v>1818270</v>
      </c>
      <c r="DA16" s="105">
        <v>1880550</v>
      </c>
      <c r="DB16" s="174">
        <f t="shared" si="29"/>
        <v>9451800</v>
      </c>
      <c r="DC16" s="105">
        <v>1736172</v>
      </c>
      <c r="DD16" s="105">
        <v>3021880</v>
      </c>
      <c r="DE16" s="105">
        <v>2124348</v>
      </c>
      <c r="DF16" s="105">
        <v>309546</v>
      </c>
      <c r="DG16" s="105">
        <v>0</v>
      </c>
      <c r="DH16" s="174">
        <f t="shared" si="30"/>
        <v>7191946</v>
      </c>
      <c r="DI16" s="105">
        <v>550862</v>
      </c>
      <c r="DJ16" s="105">
        <v>8140205</v>
      </c>
      <c r="DK16" s="105">
        <v>8451983</v>
      </c>
      <c r="DL16" s="105">
        <v>10112751</v>
      </c>
      <c r="DM16" s="105">
        <v>9663601</v>
      </c>
      <c r="DN16" s="105">
        <v>9563613</v>
      </c>
      <c r="DO16" s="174">
        <f t="shared" si="32"/>
        <v>46483015</v>
      </c>
      <c r="DP16" s="105">
        <v>12400268</v>
      </c>
      <c r="DQ16" s="105">
        <v>17891983</v>
      </c>
      <c r="DR16" s="105">
        <v>7583129</v>
      </c>
      <c r="DS16" s="105">
        <v>5845210</v>
      </c>
      <c r="DT16" s="105">
        <v>4019948</v>
      </c>
      <c r="DU16" s="105">
        <v>2857967</v>
      </c>
      <c r="DV16" s="177">
        <f t="shared" si="34"/>
        <v>50598505</v>
      </c>
      <c r="DW16" s="105">
        <v>199848</v>
      </c>
      <c r="DX16" s="105">
        <v>785026</v>
      </c>
      <c r="DY16" s="105">
        <v>477467</v>
      </c>
      <c r="DZ16" s="105">
        <v>611476</v>
      </c>
      <c r="EA16" s="105">
        <v>300188</v>
      </c>
      <c r="EB16" s="105">
        <v>0</v>
      </c>
      <c r="EC16" s="177">
        <f>SUM(DW16:EB16)</f>
        <v>2374005</v>
      </c>
      <c r="ED16" s="105">
        <v>1003712</v>
      </c>
      <c r="EE16" s="105">
        <v>3536970</v>
      </c>
      <c r="EF16" s="105">
        <v>571407</v>
      </c>
      <c r="EG16" s="105">
        <v>779243</v>
      </c>
      <c r="EH16" s="105">
        <v>522000</v>
      </c>
      <c r="EI16" s="105">
        <v>8370</v>
      </c>
      <c r="EJ16" s="177">
        <f>SUM(ED16:EI16)</f>
        <v>6421702</v>
      </c>
      <c r="EK16" s="105">
        <v>0</v>
      </c>
      <c r="EL16" s="105">
        <v>507598</v>
      </c>
      <c r="EM16" s="105">
        <v>26174935</v>
      </c>
      <c r="EN16" s="105">
        <v>51481591</v>
      </c>
      <c r="EO16" s="105">
        <v>88912039</v>
      </c>
      <c r="EP16" s="105">
        <v>149887854</v>
      </c>
      <c r="EQ16" s="105">
        <v>141307350</v>
      </c>
      <c r="ER16" s="177">
        <f>SUM(EK16:EQ16)</f>
        <v>458271367</v>
      </c>
      <c r="ES16" s="105">
        <v>0</v>
      </c>
      <c r="ET16" s="105">
        <v>507598</v>
      </c>
      <c r="EU16" s="105">
        <v>12790071</v>
      </c>
      <c r="EV16" s="105">
        <v>23192651</v>
      </c>
      <c r="EW16" s="105">
        <v>48305176</v>
      </c>
      <c r="EX16" s="105">
        <v>91201222</v>
      </c>
      <c r="EY16" s="105">
        <v>76702441</v>
      </c>
      <c r="EZ16" s="174">
        <f>SUM(ES16:EY16)</f>
        <v>252699159</v>
      </c>
      <c r="FA16" s="105">
        <v>13238862</v>
      </c>
      <c r="FB16" s="105">
        <v>26483609</v>
      </c>
      <c r="FC16" s="105">
        <v>30733255</v>
      </c>
      <c r="FD16" s="105">
        <v>27966379</v>
      </c>
      <c r="FE16" s="105">
        <v>13067035</v>
      </c>
      <c r="FF16" s="174">
        <f>SUM(FA16:FE16)</f>
        <v>111489140</v>
      </c>
      <c r="FG16" s="105">
        <v>146002</v>
      </c>
      <c r="FH16" s="105">
        <v>1805331</v>
      </c>
      <c r="FI16" s="105">
        <v>9873608</v>
      </c>
      <c r="FJ16" s="105">
        <v>30720253</v>
      </c>
      <c r="FK16" s="105">
        <v>51537874</v>
      </c>
      <c r="FL16" s="177">
        <f>SUM(FG16:FK16)</f>
        <v>94083068</v>
      </c>
      <c r="FM16" s="105">
        <f t="shared" si="47"/>
        <v>0</v>
      </c>
      <c r="FN16" s="105">
        <f t="shared" si="48"/>
        <v>47502289</v>
      </c>
      <c r="FO16" s="105">
        <f t="shared" si="49"/>
        <v>169294495</v>
      </c>
      <c r="FP16" s="105">
        <f t="shared" si="50"/>
        <v>139234450</v>
      </c>
      <c r="FQ16" s="105">
        <f t="shared" si="51"/>
        <v>188355592</v>
      </c>
      <c r="FR16" s="105">
        <f t="shared" si="52"/>
        <v>233289492</v>
      </c>
      <c r="FS16" s="105">
        <f t="shared" si="53"/>
        <v>213236016</v>
      </c>
      <c r="FT16" s="178">
        <f>SUM(FM16:FS16)</f>
        <v>990912334</v>
      </c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</row>
    <row r="17" spans="1:188" ht="18" customHeight="1">
      <c r="A17" s="179" t="s">
        <v>26</v>
      </c>
      <c r="B17" s="105">
        <f t="shared" si="41"/>
        <v>26846758</v>
      </c>
      <c r="C17" s="105">
        <f t="shared" si="42"/>
        <v>111319964</v>
      </c>
      <c r="D17" s="105">
        <f t="shared" si="43"/>
        <v>86145245</v>
      </c>
      <c r="E17" s="105">
        <f t="shared" si="44"/>
        <v>86042675</v>
      </c>
      <c r="F17" s="105">
        <f t="shared" si="45"/>
        <v>95293657</v>
      </c>
      <c r="G17" s="105">
        <f t="shared" si="46"/>
        <v>90968901</v>
      </c>
      <c r="H17" s="117">
        <f t="shared" si="1"/>
        <v>496617200</v>
      </c>
      <c r="I17" s="105">
        <v>16418037</v>
      </c>
      <c r="J17" s="105">
        <v>80715949</v>
      </c>
      <c r="K17" s="105">
        <v>59827509</v>
      </c>
      <c r="L17" s="105">
        <v>60154896</v>
      </c>
      <c r="M17" s="105">
        <v>64393243</v>
      </c>
      <c r="N17" s="105">
        <v>74807807</v>
      </c>
      <c r="O17" s="106">
        <f t="shared" si="3"/>
        <v>356317441</v>
      </c>
      <c r="P17" s="105">
        <v>12919202</v>
      </c>
      <c r="Q17" s="105">
        <v>51732587</v>
      </c>
      <c r="R17" s="105">
        <v>33007030</v>
      </c>
      <c r="S17" s="105">
        <v>31240078</v>
      </c>
      <c r="T17" s="105">
        <v>33154580</v>
      </c>
      <c r="U17" s="105">
        <v>43845470</v>
      </c>
      <c r="V17" s="106">
        <f t="shared" si="5"/>
        <v>205898947</v>
      </c>
      <c r="W17" s="105">
        <v>0</v>
      </c>
      <c r="X17" s="105">
        <v>217080</v>
      </c>
      <c r="Y17" s="105">
        <v>446220</v>
      </c>
      <c r="Z17" s="105">
        <v>1091651</v>
      </c>
      <c r="AA17" s="105">
        <v>3734062</v>
      </c>
      <c r="AB17" s="105">
        <v>8774901</v>
      </c>
      <c r="AC17" s="173">
        <f t="shared" si="7"/>
        <v>14263914</v>
      </c>
      <c r="AD17" s="105">
        <v>655573</v>
      </c>
      <c r="AE17" s="105">
        <v>4405870</v>
      </c>
      <c r="AF17" s="105">
        <v>3940667</v>
      </c>
      <c r="AG17" s="105">
        <v>4693839</v>
      </c>
      <c r="AH17" s="105">
        <v>5426915</v>
      </c>
      <c r="AI17" s="105">
        <v>8978899</v>
      </c>
      <c r="AJ17" s="173">
        <f t="shared" si="9"/>
        <v>28101763</v>
      </c>
      <c r="AK17" s="105">
        <v>0</v>
      </c>
      <c r="AL17" s="105">
        <v>142892</v>
      </c>
      <c r="AM17" s="105">
        <v>138647</v>
      </c>
      <c r="AN17" s="105">
        <v>191936</v>
      </c>
      <c r="AO17" s="105">
        <v>252262</v>
      </c>
      <c r="AP17" s="105">
        <v>96126</v>
      </c>
      <c r="AQ17" s="173">
        <f t="shared" si="11"/>
        <v>821863</v>
      </c>
      <c r="AR17" s="105">
        <v>1430995</v>
      </c>
      <c r="AS17" s="105">
        <v>15075485</v>
      </c>
      <c r="AT17" s="105">
        <v>15182646</v>
      </c>
      <c r="AU17" s="105">
        <v>16249987</v>
      </c>
      <c r="AV17" s="105">
        <v>14986821</v>
      </c>
      <c r="AW17" s="105">
        <v>7112278</v>
      </c>
      <c r="AX17" s="173">
        <f t="shared" si="13"/>
        <v>70038212</v>
      </c>
      <c r="AY17" s="105">
        <v>194927</v>
      </c>
      <c r="AZ17" s="105">
        <v>2571324</v>
      </c>
      <c r="BA17" s="105">
        <v>2615089</v>
      </c>
      <c r="BB17" s="105">
        <v>2393190</v>
      </c>
      <c r="BC17" s="105">
        <v>1660390</v>
      </c>
      <c r="BD17" s="105">
        <v>494941</v>
      </c>
      <c r="BE17" s="173">
        <f t="shared" si="15"/>
        <v>9929861</v>
      </c>
      <c r="BF17" s="105">
        <v>1217340</v>
      </c>
      <c r="BG17" s="105">
        <v>6570711</v>
      </c>
      <c r="BH17" s="105">
        <v>4497210</v>
      </c>
      <c r="BI17" s="105">
        <v>4294215</v>
      </c>
      <c r="BJ17" s="105">
        <v>5178213</v>
      </c>
      <c r="BK17" s="105">
        <v>5505192</v>
      </c>
      <c r="BL17" s="173">
        <f t="shared" si="17"/>
        <v>27262881</v>
      </c>
      <c r="BM17" s="105">
        <v>30521</v>
      </c>
      <c r="BN17" s="105">
        <v>1190733</v>
      </c>
      <c r="BO17" s="105">
        <v>3049422</v>
      </c>
      <c r="BP17" s="105">
        <v>5766830</v>
      </c>
      <c r="BQ17" s="105">
        <v>10045662</v>
      </c>
      <c r="BR17" s="105">
        <v>717817</v>
      </c>
      <c r="BS17" s="174">
        <f t="shared" si="19"/>
        <v>20800985</v>
      </c>
      <c r="BT17" s="105">
        <v>30521</v>
      </c>
      <c r="BU17" s="105">
        <v>949671</v>
      </c>
      <c r="BV17" s="105">
        <v>2557655</v>
      </c>
      <c r="BW17" s="105">
        <v>4973596</v>
      </c>
      <c r="BX17" s="105">
        <v>8722578</v>
      </c>
      <c r="BY17" s="105">
        <v>419386</v>
      </c>
      <c r="BZ17" s="174">
        <f t="shared" si="21"/>
        <v>17653407</v>
      </c>
      <c r="CA17" s="105">
        <v>0</v>
      </c>
      <c r="CB17" s="105">
        <v>241062</v>
      </c>
      <c r="CC17" s="105">
        <v>491767</v>
      </c>
      <c r="CD17" s="105">
        <v>793234</v>
      </c>
      <c r="CE17" s="105">
        <v>1323084</v>
      </c>
      <c r="CF17" s="105">
        <v>298431</v>
      </c>
      <c r="CG17" s="175">
        <f t="shared" si="23"/>
        <v>3147578</v>
      </c>
      <c r="CH17" s="176">
        <v>0</v>
      </c>
      <c r="CI17" s="105">
        <v>0</v>
      </c>
      <c r="CJ17" s="105">
        <v>0</v>
      </c>
      <c r="CK17" s="105">
        <v>0</v>
      </c>
      <c r="CL17" s="105">
        <v>0</v>
      </c>
      <c r="CM17" s="105">
        <v>0</v>
      </c>
      <c r="CN17" s="177">
        <f t="shared" si="25"/>
        <v>0</v>
      </c>
      <c r="CO17" s="105">
        <v>6509449</v>
      </c>
      <c r="CP17" s="105">
        <v>23619109</v>
      </c>
      <c r="CQ17" s="105">
        <v>20538004</v>
      </c>
      <c r="CR17" s="105">
        <v>18187055</v>
      </c>
      <c r="CS17" s="105">
        <v>18964846</v>
      </c>
      <c r="CT17" s="105">
        <v>14691804</v>
      </c>
      <c r="CU17" s="174">
        <f t="shared" si="27"/>
        <v>102510267</v>
      </c>
      <c r="CV17" s="105">
        <v>163440</v>
      </c>
      <c r="CW17" s="105">
        <v>1470690</v>
      </c>
      <c r="CX17" s="105">
        <v>1357110</v>
      </c>
      <c r="CY17" s="105">
        <v>1347210</v>
      </c>
      <c r="CZ17" s="105">
        <v>1608120</v>
      </c>
      <c r="DA17" s="105">
        <v>1873350</v>
      </c>
      <c r="DB17" s="174">
        <f t="shared" si="29"/>
        <v>7819920</v>
      </c>
      <c r="DC17" s="105">
        <v>1517395</v>
      </c>
      <c r="DD17" s="105">
        <v>2691126</v>
      </c>
      <c r="DE17" s="105">
        <v>1873426</v>
      </c>
      <c r="DF17" s="105">
        <v>2790580</v>
      </c>
      <c r="DG17" s="105">
        <v>0</v>
      </c>
      <c r="DH17" s="174">
        <f t="shared" si="30"/>
        <v>8872527</v>
      </c>
      <c r="DI17" s="105">
        <v>329055</v>
      </c>
      <c r="DJ17" s="105">
        <v>6805023</v>
      </c>
      <c r="DK17" s="105">
        <v>9892498</v>
      </c>
      <c r="DL17" s="105">
        <v>10243984</v>
      </c>
      <c r="DM17" s="105">
        <v>10590023</v>
      </c>
      <c r="DN17" s="105">
        <v>9482339</v>
      </c>
      <c r="DO17" s="174">
        <f t="shared" si="32"/>
        <v>47342922</v>
      </c>
      <c r="DP17" s="105">
        <v>6016954</v>
      </c>
      <c r="DQ17" s="105">
        <v>13826001</v>
      </c>
      <c r="DR17" s="105">
        <v>6597270</v>
      </c>
      <c r="DS17" s="105">
        <v>4722435</v>
      </c>
      <c r="DT17" s="105">
        <v>3976123</v>
      </c>
      <c r="DU17" s="105">
        <v>3336115</v>
      </c>
      <c r="DV17" s="177">
        <f t="shared" si="34"/>
        <v>38474898</v>
      </c>
      <c r="DW17" s="105">
        <v>441515</v>
      </c>
      <c r="DX17" s="105">
        <v>900289</v>
      </c>
      <c r="DY17" s="105">
        <v>733653</v>
      </c>
      <c r="DZ17" s="105">
        <v>480611</v>
      </c>
      <c r="EA17" s="105">
        <v>449816</v>
      </c>
      <c r="EB17" s="105">
        <v>418962</v>
      </c>
      <c r="EC17" s="177">
        <f>SUM(DW17:EB17)</f>
        <v>3424846</v>
      </c>
      <c r="ED17" s="105">
        <v>3447236</v>
      </c>
      <c r="EE17" s="105">
        <v>4893884</v>
      </c>
      <c r="EF17" s="105">
        <v>1996657</v>
      </c>
      <c r="EG17" s="105">
        <v>1453283</v>
      </c>
      <c r="EH17" s="105">
        <v>1440090</v>
      </c>
      <c r="EI17" s="105">
        <v>332511</v>
      </c>
      <c r="EJ17" s="177">
        <f>SUM(ED17:EI17)</f>
        <v>13563661</v>
      </c>
      <c r="EK17" s="105">
        <v>0</v>
      </c>
      <c r="EL17" s="105">
        <v>0</v>
      </c>
      <c r="EM17" s="105">
        <v>27347520</v>
      </c>
      <c r="EN17" s="105">
        <v>46536848</v>
      </c>
      <c r="EO17" s="105">
        <v>72413595</v>
      </c>
      <c r="EP17" s="105">
        <v>122066697</v>
      </c>
      <c r="EQ17" s="105">
        <v>128319139</v>
      </c>
      <c r="ER17" s="177">
        <f>SUM(EK17:EQ17)</f>
        <v>396683799</v>
      </c>
      <c r="ES17" s="105">
        <v>0</v>
      </c>
      <c r="ET17" s="105">
        <v>0</v>
      </c>
      <c r="EU17" s="105">
        <v>21233922</v>
      </c>
      <c r="EV17" s="105">
        <v>31428898</v>
      </c>
      <c r="EW17" s="105">
        <v>47347374</v>
      </c>
      <c r="EX17" s="105">
        <v>83499679</v>
      </c>
      <c r="EY17" s="105">
        <v>72238127</v>
      </c>
      <c r="EZ17" s="174">
        <f>SUM(ES17:EY17)</f>
        <v>255748000</v>
      </c>
      <c r="FA17" s="105">
        <v>5036358</v>
      </c>
      <c r="FB17" s="105">
        <v>12859008</v>
      </c>
      <c r="FC17" s="105">
        <v>18123080</v>
      </c>
      <c r="FD17" s="105">
        <v>15516036</v>
      </c>
      <c r="FE17" s="105">
        <v>12208536</v>
      </c>
      <c r="FF17" s="174">
        <f>SUM(FA17:FE17)</f>
        <v>63743018</v>
      </c>
      <c r="FG17" s="105">
        <v>1077240</v>
      </c>
      <c r="FH17" s="105">
        <v>2248942</v>
      </c>
      <c r="FI17" s="105">
        <v>6943141</v>
      </c>
      <c r="FJ17" s="105">
        <v>23050982</v>
      </c>
      <c r="FK17" s="105">
        <v>43872476</v>
      </c>
      <c r="FL17" s="177">
        <f>SUM(FG17:FK17)</f>
        <v>77192781</v>
      </c>
      <c r="FM17" s="105">
        <f t="shared" si="47"/>
        <v>0</v>
      </c>
      <c r="FN17" s="105">
        <f t="shared" si="48"/>
        <v>26846758</v>
      </c>
      <c r="FO17" s="105">
        <f t="shared" si="49"/>
        <v>138667484</v>
      </c>
      <c r="FP17" s="105">
        <f t="shared" si="50"/>
        <v>132682093</v>
      </c>
      <c r="FQ17" s="105">
        <f t="shared" si="51"/>
        <v>158456270</v>
      </c>
      <c r="FR17" s="105">
        <f t="shared" si="52"/>
        <v>217360354</v>
      </c>
      <c r="FS17" s="105">
        <f t="shared" si="53"/>
        <v>219288040</v>
      </c>
      <c r="FT17" s="178">
        <f>SUM(FM17:FS17)</f>
        <v>893300999</v>
      </c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</row>
    <row r="18" spans="1:188" ht="18" customHeight="1">
      <c r="A18" s="179" t="s">
        <v>27</v>
      </c>
      <c r="B18" s="105">
        <f t="shared" si="41"/>
        <v>49711561</v>
      </c>
      <c r="C18" s="105">
        <f t="shared" si="42"/>
        <v>266946482</v>
      </c>
      <c r="D18" s="105">
        <f t="shared" si="43"/>
        <v>204427618</v>
      </c>
      <c r="E18" s="105">
        <f t="shared" si="44"/>
        <v>236603681</v>
      </c>
      <c r="F18" s="105">
        <f t="shared" si="45"/>
        <v>216124302</v>
      </c>
      <c r="G18" s="105">
        <f t="shared" si="46"/>
        <v>215888271</v>
      </c>
      <c r="H18" s="117">
        <f t="shared" si="1"/>
        <v>1189701915</v>
      </c>
      <c r="I18" s="105">
        <v>32564962</v>
      </c>
      <c r="J18" s="105">
        <v>194664469</v>
      </c>
      <c r="K18" s="105">
        <v>148493697</v>
      </c>
      <c r="L18" s="105">
        <v>177392150</v>
      </c>
      <c r="M18" s="105">
        <v>164577915</v>
      </c>
      <c r="N18" s="105">
        <v>173775999</v>
      </c>
      <c r="O18" s="106">
        <f t="shared" si="3"/>
        <v>891469192</v>
      </c>
      <c r="P18" s="105">
        <v>23393681</v>
      </c>
      <c r="Q18" s="105">
        <v>109987126</v>
      </c>
      <c r="R18" s="105">
        <v>72737626</v>
      </c>
      <c r="S18" s="105">
        <v>82782028</v>
      </c>
      <c r="T18" s="105">
        <v>80110124</v>
      </c>
      <c r="U18" s="105">
        <v>89601408</v>
      </c>
      <c r="V18" s="106">
        <f t="shared" si="5"/>
        <v>458611993</v>
      </c>
      <c r="W18" s="105">
        <v>0</v>
      </c>
      <c r="X18" s="105">
        <v>721989</v>
      </c>
      <c r="Y18" s="105">
        <v>2533539</v>
      </c>
      <c r="Z18" s="105">
        <v>5307605</v>
      </c>
      <c r="AA18" s="105">
        <v>11837846</v>
      </c>
      <c r="AB18" s="105">
        <v>24357843</v>
      </c>
      <c r="AC18" s="173">
        <f t="shared" si="7"/>
        <v>44758822</v>
      </c>
      <c r="AD18" s="105">
        <v>505892</v>
      </c>
      <c r="AE18" s="105">
        <v>6973965</v>
      </c>
      <c r="AF18" s="105">
        <v>5915475</v>
      </c>
      <c r="AG18" s="105">
        <v>7303446</v>
      </c>
      <c r="AH18" s="105">
        <v>11189129</v>
      </c>
      <c r="AI18" s="105">
        <v>20308012</v>
      </c>
      <c r="AJ18" s="173">
        <f t="shared" si="9"/>
        <v>52195919</v>
      </c>
      <c r="AK18" s="105">
        <v>0</v>
      </c>
      <c r="AL18" s="105">
        <v>389063</v>
      </c>
      <c r="AM18" s="105">
        <v>400380</v>
      </c>
      <c r="AN18" s="105">
        <v>627411</v>
      </c>
      <c r="AO18" s="105">
        <v>259375</v>
      </c>
      <c r="AP18" s="105">
        <v>809716</v>
      </c>
      <c r="AQ18" s="173">
        <f t="shared" si="11"/>
        <v>2485945</v>
      </c>
      <c r="AR18" s="105">
        <v>5384846</v>
      </c>
      <c r="AS18" s="105">
        <v>54826542</v>
      </c>
      <c r="AT18" s="105">
        <v>49372551</v>
      </c>
      <c r="AU18" s="105">
        <v>63549834</v>
      </c>
      <c r="AV18" s="105">
        <v>42482594</v>
      </c>
      <c r="AW18" s="105">
        <v>20746373</v>
      </c>
      <c r="AX18" s="173">
        <f t="shared" si="13"/>
        <v>236362740</v>
      </c>
      <c r="AY18" s="105">
        <v>217348</v>
      </c>
      <c r="AZ18" s="105">
        <v>4095310</v>
      </c>
      <c r="BA18" s="105">
        <v>3477269</v>
      </c>
      <c r="BB18" s="105">
        <v>3779909</v>
      </c>
      <c r="BC18" s="105">
        <v>3308471</v>
      </c>
      <c r="BD18" s="105">
        <v>1023287</v>
      </c>
      <c r="BE18" s="173">
        <f t="shared" si="15"/>
        <v>15901594</v>
      </c>
      <c r="BF18" s="105">
        <v>3063195</v>
      </c>
      <c r="BG18" s="105">
        <v>17670474</v>
      </c>
      <c r="BH18" s="105">
        <v>14056857</v>
      </c>
      <c r="BI18" s="105">
        <v>14041917</v>
      </c>
      <c r="BJ18" s="105">
        <v>15390376</v>
      </c>
      <c r="BK18" s="105">
        <v>16929360</v>
      </c>
      <c r="BL18" s="173">
        <f t="shared" si="17"/>
        <v>81152179</v>
      </c>
      <c r="BM18" s="105">
        <v>22551</v>
      </c>
      <c r="BN18" s="105">
        <v>3271329</v>
      </c>
      <c r="BO18" s="105">
        <v>5922720</v>
      </c>
      <c r="BP18" s="105">
        <v>8765651</v>
      </c>
      <c r="BQ18" s="105">
        <v>10891108</v>
      </c>
      <c r="BR18" s="105">
        <v>9758511</v>
      </c>
      <c r="BS18" s="174">
        <f t="shared" si="19"/>
        <v>38631870</v>
      </c>
      <c r="BT18" s="105">
        <v>22551</v>
      </c>
      <c r="BU18" s="105">
        <v>2900853</v>
      </c>
      <c r="BV18" s="105">
        <v>5380156</v>
      </c>
      <c r="BW18" s="105">
        <v>7718623</v>
      </c>
      <c r="BX18" s="105">
        <v>10042690</v>
      </c>
      <c r="BY18" s="105">
        <v>9236180</v>
      </c>
      <c r="BZ18" s="174">
        <f t="shared" si="21"/>
        <v>35301053</v>
      </c>
      <c r="CA18" s="105">
        <v>0</v>
      </c>
      <c r="CB18" s="105">
        <v>370476</v>
      </c>
      <c r="CC18" s="105">
        <v>542429</v>
      </c>
      <c r="CD18" s="105">
        <v>975264</v>
      </c>
      <c r="CE18" s="105">
        <v>622110</v>
      </c>
      <c r="CF18" s="105">
        <v>195939</v>
      </c>
      <c r="CG18" s="175">
        <f t="shared" si="23"/>
        <v>2706218</v>
      </c>
      <c r="CH18" s="176">
        <v>0</v>
      </c>
      <c r="CI18" s="105">
        <v>0</v>
      </c>
      <c r="CJ18" s="105">
        <v>135</v>
      </c>
      <c r="CK18" s="105">
        <v>71764</v>
      </c>
      <c r="CL18" s="105">
        <v>226308</v>
      </c>
      <c r="CM18" s="105">
        <v>326392</v>
      </c>
      <c r="CN18" s="177">
        <f t="shared" si="25"/>
        <v>624599</v>
      </c>
      <c r="CO18" s="105">
        <v>14261265</v>
      </c>
      <c r="CP18" s="105">
        <v>61017778</v>
      </c>
      <c r="CQ18" s="105">
        <v>45707875</v>
      </c>
      <c r="CR18" s="105">
        <v>45438804</v>
      </c>
      <c r="CS18" s="105">
        <v>37956614</v>
      </c>
      <c r="CT18" s="105">
        <v>30807617</v>
      </c>
      <c r="CU18" s="174">
        <f t="shared" si="27"/>
        <v>235189953</v>
      </c>
      <c r="CV18" s="105">
        <v>304920</v>
      </c>
      <c r="CW18" s="105">
        <v>2649960</v>
      </c>
      <c r="CX18" s="105">
        <v>3085290</v>
      </c>
      <c r="CY18" s="105">
        <v>3235950</v>
      </c>
      <c r="CZ18" s="105">
        <v>3964140</v>
      </c>
      <c r="DA18" s="105">
        <v>4906530</v>
      </c>
      <c r="DB18" s="174">
        <f t="shared" si="29"/>
        <v>18146790</v>
      </c>
      <c r="DC18" s="105">
        <v>6983788</v>
      </c>
      <c r="DD18" s="105">
        <v>8932014</v>
      </c>
      <c r="DE18" s="105">
        <v>11125510</v>
      </c>
      <c r="DF18" s="105">
        <v>3289592</v>
      </c>
      <c r="DG18" s="105">
        <v>1152997</v>
      </c>
      <c r="DH18" s="174">
        <f t="shared" si="30"/>
        <v>31483901</v>
      </c>
      <c r="DI18" s="105">
        <v>1306451</v>
      </c>
      <c r="DJ18" s="105">
        <v>16154930</v>
      </c>
      <c r="DK18" s="105">
        <v>15771990</v>
      </c>
      <c r="DL18" s="105">
        <v>17123616</v>
      </c>
      <c r="DM18" s="105">
        <v>20037978</v>
      </c>
      <c r="DN18" s="105">
        <v>15544695</v>
      </c>
      <c r="DO18" s="174">
        <f t="shared" si="32"/>
        <v>85939660</v>
      </c>
      <c r="DP18" s="105">
        <v>12649894</v>
      </c>
      <c r="DQ18" s="105">
        <v>35229100</v>
      </c>
      <c r="DR18" s="105">
        <v>17918581</v>
      </c>
      <c r="DS18" s="105">
        <v>13953728</v>
      </c>
      <c r="DT18" s="105">
        <v>10664904</v>
      </c>
      <c r="DU18" s="105">
        <v>9203395</v>
      </c>
      <c r="DV18" s="177">
        <f t="shared" si="34"/>
        <v>99619602</v>
      </c>
      <c r="DW18" s="105">
        <v>463925</v>
      </c>
      <c r="DX18" s="105">
        <v>2331193</v>
      </c>
      <c r="DY18" s="105">
        <v>1560093</v>
      </c>
      <c r="DZ18" s="105">
        <v>1802738</v>
      </c>
      <c r="EA18" s="105">
        <v>1333717</v>
      </c>
      <c r="EB18" s="105">
        <v>927052</v>
      </c>
      <c r="EC18" s="177">
        <f>SUM(DW18:EB18)</f>
        <v>8418718</v>
      </c>
      <c r="ED18" s="105">
        <v>2398858</v>
      </c>
      <c r="EE18" s="105">
        <v>5661713</v>
      </c>
      <c r="EF18" s="105">
        <v>2743233</v>
      </c>
      <c r="EG18" s="105">
        <v>3204338</v>
      </c>
      <c r="EH18" s="105">
        <v>1364948</v>
      </c>
      <c r="EI18" s="105">
        <v>619092</v>
      </c>
      <c r="EJ18" s="177">
        <f>SUM(ED18:EI18)</f>
        <v>15992182</v>
      </c>
      <c r="EK18" s="105">
        <v>0</v>
      </c>
      <c r="EL18" s="105">
        <v>570454</v>
      </c>
      <c r="EM18" s="105">
        <v>42733808</v>
      </c>
      <c r="EN18" s="105">
        <v>70787429</v>
      </c>
      <c r="EO18" s="105">
        <v>120360212</v>
      </c>
      <c r="EP18" s="105">
        <v>213448056</v>
      </c>
      <c r="EQ18" s="105">
        <v>308479756</v>
      </c>
      <c r="ER18" s="177">
        <f>SUM(EK18:EQ18)</f>
        <v>756379715</v>
      </c>
      <c r="ES18" s="105">
        <v>0</v>
      </c>
      <c r="ET18" s="105">
        <v>570454</v>
      </c>
      <c r="EU18" s="105">
        <v>22172112</v>
      </c>
      <c r="EV18" s="105">
        <v>42454906</v>
      </c>
      <c r="EW18" s="105">
        <v>73693950</v>
      </c>
      <c r="EX18" s="105">
        <v>114990006</v>
      </c>
      <c r="EY18" s="105">
        <v>144835638</v>
      </c>
      <c r="EZ18" s="174">
        <f>SUM(ES18:EY18)</f>
        <v>398717066</v>
      </c>
      <c r="FA18" s="105">
        <v>18622572</v>
      </c>
      <c r="FB18" s="105">
        <v>23843044</v>
      </c>
      <c r="FC18" s="105">
        <v>32021817</v>
      </c>
      <c r="FD18" s="105">
        <v>42323930</v>
      </c>
      <c r="FE18" s="105">
        <v>23034137</v>
      </c>
      <c r="FF18" s="174">
        <f>SUM(FA18:FE18)</f>
        <v>139845500</v>
      </c>
      <c r="FG18" s="105">
        <v>1939124</v>
      </c>
      <c r="FH18" s="105">
        <v>4489479</v>
      </c>
      <c r="FI18" s="105">
        <v>14644445</v>
      </c>
      <c r="FJ18" s="105">
        <v>56134120</v>
      </c>
      <c r="FK18" s="105">
        <v>140609981</v>
      </c>
      <c r="FL18" s="177">
        <f>SUM(FG18:FK18)</f>
        <v>217817149</v>
      </c>
      <c r="FM18" s="105">
        <f t="shared" si="47"/>
        <v>0</v>
      </c>
      <c r="FN18" s="105">
        <f t="shared" si="48"/>
        <v>50282015</v>
      </c>
      <c r="FO18" s="105">
        <f t="shared" si="49"/>
        <v>309680290</v>
      </c>
      <c r="FP18" s="105">
        <f t="shared" si="50"/>
        <v>275215047</v>
      </c>
      <c r="FQ18" s="105">
        <f t="shared" si="51"/>
        <v>356963893</v>
      </c>
      <c r="FR18" s="105">
        <f t="shared" si="52"/>
        <v>429572358</v>
      </c>
      <c r="FS18" s="105">
        <f t="shared" si="53"/>
        <v>524368027</v>
      </c>
      <c r="FT18" s="178">
        <f>SUM(FM18:FS18)</f>
        <v>1946081630</v>
      </c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</row>
    <row r="19" spans="1:188" ht="18" customHeight="1">
      <c r="A19" s="179" t="s">
        <v>28</v>
      </c>
      <c r="B19" s="105">
        <f t="shared" si="41"/>
        <v>71269844</v>
      </c>
      <c r="C19" s="105">
        <f t="shared" si="42"/>
        <v>299931326</v>
      </c>
      <c r="D19" s="105">
        <f t="shared" si="43"/>
        <v>275611871</v>
      </c>
      <c r="E19" s="105">
        <f t="shared" si="44"/>
        <v>293835868</v>
      </c>
      <c r="F19" s="105">
        <f t="shared" si="45"/>
        <v>270458038</v>
      </c>
      <c r="G19" s="105">
        <f t="shared" si="46"/>
        <v>281275572</v>
      </c>
      <c r="H19" s="117">
        <f t="shared" si="1"/>
        <v>1492382519</v>
      </c>
      <c r="I19" s="105">
        <v>45432040</v>
      </c>
      <c r="J19" s="105">
        <v>216736138</v>
      </c>
      <c r="K19" s="105">
        <v>204293412</v>
      </c>
      <c r="L19" s="105">
        <v>218352891</v>
      </c>
      <c r="M19" s="105">
        <v>198199134</v>
      </c>
      <c r="N19" s="105">
        <v>216005329</v>
      </c>
      <c r="O19" s="106">
        <f t="shared" si="3"/>
        <v>1099018944</v>
      </c>
      <c r="P19" s="105">
        <v>33959013</v>
      </c>
      <c r="Q19" s="105">
        <v>132021546</v>
      </c>
      <c r="R19" s="105">
        <v>110080664</v>
      </c>
      <c r="S19" s="105">
        <v>102188065</v>
      </c>
      <c r="T19" s="105">
        <v>104345411</v>
      </c>
      <c r="U19" s="105">
        <v>116273235</v>
      </c>
      <c r="V19" s="106">
        <f t="shared" si="5"/>
        <v>598867934</v>
      </c>
      <c r="W19" s="105">
        <v>24120</v>
      </c>
      <c r="X19" s="105">
        <v>855690</v>
      </c>
      <c r="Y19" s="105">
        <v>2484894</v>
      </c>
      <c r="Z19" s="105">
        <v>7516181</v>
      </c>
      <c r="AA19" s="105">
        <v>15115404</v>
      </c>
      <c r="AB19" s="105">
        <v>28534428</v>
      </c>
      <c r="AC19" s="173">
        <f t="shared" si="7"/>
        <v>54530717</v>
      </c>
      <c r="AD19" s="105">
        <v>761604</v>
      </c>
      <c r="AE19" s="105">
        <v>7042747</v>
      </c>
      <c r="AF19" s="105">
        <v>10173927</v>
      </c>
      <c r="AG19" s="105">
        <v>12023742</v>
      </c>
      <c r="AH19" s="105">
        <v>15206896</v>
      </c>
      <c r="AI19" s="105">
        <v>25413124</v>
      </c>
      <c r="AJ19" s="173">
        <f t="shared" si="9"/>
        <v>70622040</v>
      </c>
      <c r="AK19" s="105">
        <v>10375</v>
      </c>
      <c r="AL19" s="105">
        <v>297492</v>
      </c>
      <c r="AM19" s="105">
        <v>331998</v>
      </c>
      <c r="AN19" s="105">
        <v>688202</v>
      </c>
      <c r="AO19" s="105">
        <v>861434</v>
      </c>
      <c r="AP19" s="105">
        <v>1160106</v>
      </c>
      <c r="AQ19" s="173">
        <f t="shared" si="11"/>
        <v>3349607</v>
      </c>
      <c r="AR19" s="105">
        <v>7151175</v>
      </c>
      <c r="AS19" s="105">
        <v>51076483</v>
      </c>
      <c r="AT19" s="105">
        <v>53519122</v>
      </c>
      <c r="AU19" s="105">
        <v>65348145</v>
      </c>
      <c r="AV19" s="105">
        <v>37537391</v>
      </c>
      <c r="AW19" s="105">
        <v>22151751</v>
      </c>
      <c r="AX19" s="173">
        <f t="shared" si="13"/>
        <v>236784067</v>
      </c>
      <c r="AY19" s="105">
        <v>245073</v>
      </c>
      <c r="AZ19" s="105">
        <v>6754895</v>
      </c>
      <c r="BA19" s="105">
        <v>9087441</v>
      </c>
      <c r="BB19" s="105">
        <v>11955640</v>
      </c>
      <c r="BC19" s="105">
        <v>6276869</v>
      </c>
      <c r="BD19" s="105">
        <v>2741733</v>
      </c>
      <c r="BE19" s="173">
        <f t="shared" si="15"/>
        <v>37061651</v>
      </c>
      <c r="BF19" s="105">
        <v>3280680</v>
      </c>
      <c r="BG19" s="105">
        <v>18687285</v>
      </c>
      <c r="BH19" s="105">
        <v>18615366</v>
      </c>
      <c r="BI19" s="105">
        <v>18632916</v>
      </c>
      <c r="BJ19" s="105">
        <v>18855729</v>
      </c>
      <c r="BK19" s="105">
        <v>19730952</v>
      </c>
      <c r="BL19" s="173">
        <f t="shared" si="17"/>
        <v>97802928</v>
      </c>
      <c r="BM19" s="105">
        <v>53411</v>
      </c>
      <c r="BN19" s="105">
        <v>3341475</v>
      </c>
      <c r="BO19" s="105">
        <v>7458363</v>
      </c>
      <c r="BP19" s="105">
        <v>14584667</v>
      </c>
      <c r="BQ19" s="105">
        <v>13821594</v>
      </c>
      <c r="BR19" s="105">
        <v>17973392</v>
      </c>
      <c r="BS19" s="174">
        <f t="shared" si="19"/>
        <v>57232902</v>
      </c>
      <c r="BT19" s="105">
        <v>53411</v>
      </c>
      <c r="BU19" s="105">
        <v>2908895</v>
      </c>
      <c r="BV19" s="105">
        <v>6419186</v>
      </c>
      <c r="BW19" s="105">
        <v>13029371</v>
      </c>
      <c r="BX19" s="105">
        <v>12280050</v>
      </c>
      <c r="BY19" s="105">
        <v>15533775</v>
      </c>
      <c r="BZ19" s="174">
        <f t="shared" si="21"/>
        <v>50224688</v>
      </c>
      <c r="CA19" s="105">
        <v>0</v>
      </c>
      <c r="CB19" s="105">
        <v>432580</v>
      </c>
      <c r="CC19" s="105">
        <v>867849</v>
      </c>
      <c r="CD19" s="105">
        <v>1555296</v>
      </c>
      <c r="CE19" s="105">
        <v>1538073</v>
      </c>
      <c r="CF19" s="105">
        <v>1924661</v>
      </c>
      <c r="CG19" s="175">
        <f t="shared" si="23"/>
        <v>6318459</v>
      </c>
      <c r="CH19" s="176">
        <v>0</v>
      </c>
      <c r="CI19" s="105">
        <v>0</v>
      </c>
      <c r="CJ19" s="105">
        <v>171328</v>
      </c>
      <c r="CK19" s="105">
        <v>0</v>
      </c>
      <c r="CL19" s="105">
        <v>3471</v>
      </c>
      <c r="CM19" s="105">
        <v>514956</v>
      </c>
      <c r="CN19" s="177">
        <f t="shared" si="25"/>
        <v>689755</v>
      </c>
      <c r="CO19" s="105">
        <v>20273175</v>
      </c>
      <c r="CP19" s="105">
        <v>70390993</v>
      </c>
      <c r="CQ19" s="105">
        <v>55418559</v>
      </c>
      <c r="CR19" s="105">
        <v>56250530</v>
      </c>
      <c r="CS19" s="105">
        <v>55300344</v>
      </c>
      <c r="CT19" s="105">
        <v>45692289</v>
      </c>
      <c r="CU19" s="174">
        <f t="shared" si="27"/>
        <v>303325890</v>
      </c>
      <c r="CV19" s="105">
        <v>519210</v>
      </c>
      <c r="CW19" s="105">
        <v>2799900</v>
      </c>
      <c r="CX19" s="105">
        <v>3717520</v>
      </c>
      <c r="CY19" s="105">
        <v>4077720</v>
      </c>
      <c r="CZ19" s="105">
        <v>4188600</v>
      </c>
      <c r="DA19" s="105">
        <v>6429780</v>
      </c>
      <c r="DB19" s="174">
        <f t="shared" si="29"/>
        <v>21732730</v>
      </c>
      <c r="DC19" s="105">
        <v>4210447</v>
      </c>
      <c r="DD19" s="105">
        <v>6969213</v>
      </c>
      <c r="DE19" s="105">
        <v>6244568</v>
      </c>
      <c r="DF19" s="105">
        <v>4220966</v>
      </c>
      <c r="DG19" s="105">
        <v>476406</v>
      </c>
      <c r="DH19" s="174">
        <f t="shared" si="30"/>
        <v>22121600</v>
      </c>
      <c r="DI19" s="105">
        <v>2822945</v>
      </c>
      <c r="DJ19" s="105">
        <v>22355858</v>
      </c>
      <c r="DK19" s="105">
        <v>21014125</v>
      </c>
      <c r="DL19" s="105">
        <v>28865569</v>
      </c>
      <c r="DM19" s="105">
        <v>35120869</v>
      </c>
      <c r="DN19" s="105">
        <v>29099940</v>
      </c>
      <c r="DO19" s="174">
        <f t="shared" si="32"/>
        <v>139279306</v>
      </c>
      <c r="DP19" s="105">
        <v>16931020</v>
      </c>
      <c r="DQ19" s="105">
        <v>41024788</v>
      </c>
      <c r="DR19" s="105">
        <v>23717701</v>
      </c>
      <c r="DS19" s="105">
        <v>17062673</v>
      </c>
      <c r="DT19" s="105">
        <v>11769909</v>
      </c>
      <c r="DU19" s="105">
        <v>9686163</v>
      </c>
      <c r="DV19" s="177">
        <f t="shared" si="34"/>
        <v>120192254</v>
      </c>
      <c r="DW19" s="105">
        <v>948780</v>
      </c>
      <c r="DX19" s="105">
        <v>2141023</v>
      </c>
      <c r="DY19" s="105">
        <v>2320392</v>
      </c>
      <c r="DZ19" s="105">
        <v>1516668</v>
      </c>
      <c r="EA19" s="105">
        <v>1172336</v>
      </c>
      <c r="EB19" s="105">
        <v>614903</v>
      </c>
      <c r="EC19" s="177">
        <f>SUM(DW19:EB19)</f>
        <v>8714102</v>
      </c>
      <c r="ED19" s="105">
        <v>4562438</v>
      </c>
      <c r="EE19" s="105">
        <v>7321697</v>
      </c>
      <c r="EF19" s="105">
        <v>6121145</v>
      </c>
      <c r="EG19" s="105">
        <v>3131112</v>
      </c>
      <c r="EH19" s="105">
        <v>1964630</v>
      </c>
      <c r="EI19" s="105">
        <v>989659</v>
      </c>
      <c r="EJ19" s="177">
        <f>SUM(ED19:EI19)</f>
        <v>24090681</v>
      </c>
      <c r="EK19" s="105">
        <v>0</v>
      </c>
      <c r="EL19" s="105">
        <v>227534</v>
      </c>
      <c r="EM19" s="105">
        <v>41049010</v>
      </c>
      <c r="EN19" s="105">
        <v>104058650</v>
      </c>
      <c r="EO19" s="105">
        <v>162042112</v>
      </c>
      <c r="EP19" s="105">
        <v>287617352</v>
      </c>
      <c r="EQ19" s="105">
        <v>358983772</v>
      </c>
      <c r="ER19" s="177">
        <f>SUM(EK19:EQ19)</f>
        <v>953978430</v>
      </c>
      <c r="ES19" s="105">
        <v>0</v>
      </c>
      <c r="ET19" s="105">
        <v>227534</v>
      </c>
      <c r="EU19" s="105">
        <v>24919091</v>
      </c>
      <c r="EV19" s="105">
        <v>49968121</v>
      </c>
      <c r="EW19" s="105">
        <v>75456008</v>
      </c>
      <c r="EX19" s="105">
        <v>145996085</v>
      </c>
      <c r="EY19" s="105">
        <v>174629960</v>
      </c>
      <c r="EZ19" s="174">
        <f>SUM(ES19:EY19)</f>
        <v>471196799</v>
      </c>
      <c r="FA19" s="105">
        <v>14448834</v>
      </c>
      <c r="FB19" s="105">
        <v>46726578</v>
      </c>
      <c r="FC19" s="105">
        <v>59773004</v>
      </c>
      <c r="FD19" s="105">
        <v>70417068</v>
      </c>
      <c r="FE19" s="105">
        <v>33265615</v>
      </c>
      <c r="FF19" s="174">
        <f>SUM(FA19:FE19)</f>
        <v>224631099</v>
      </c>
      <c r="FG19" s="105">
        <v>1681085</v>
      </c>
      <c r="FH19" s="105">
        <v>7363951</v>
      </c>
      <c r="FI19" s="105">
        <v>26813100</v>
      </c>
      <c r="FJ19" s="105">
        <v>71204199</v>
      </c>
      <c r="FK19" s="105">
        <v>151088197</v>
      </c>
      <c r="FL19" s="177">
        <f>SUM(FG19:FK19)</f>
        <v>258150532</v>
      </c>
      <c r="FM19" s="105">
        <f t="shared" si="47"/>
        <v>0</v>
      </c>
      <c r="FN19" s="105">
        <f t="shared" si="48"/>
        <v>71497378</v>
      </c>
      <c r="FO19" s="105">
        <f t="shared" si="49"/>
        <v>340980336</v>
      </c>
      <c r="FP19" s="105">
        <f t="shared" si="50"/>
        <v>379670521</v>
      </c>
      <c r="FQ19" s="105">
        <f t="shared" si="51"/>
        <v>455877980</v>
      </c>
      <c r="FR19" s="105">
        <f t="shared" si="52"/>
        <v>558075390</v>
      </c>
      <c r="FS19" s="105">
        <f t="shared" si="53"/>
        <v>640259344</v>
      </c>
      <c r="FT19" s="178">
        <f>SUM(FM19:FS19)</f>
        <v>2446360949</v>
      </c>
      <c r="FV19" s="130"/>
      <c r="FW19" s="121"/>
      <c r="FX19" s="121"/>
      <c r="FY19" s="121"/>
      <c r="FZ19" s="121"/>
      <c r="GA19" s="121"/>
      <c r="GB19" s="121"/>
      <c r="GC19" s="121"/>
      <c r="GD19" s="130"/>
      <c r="GE19" s="130"/>
      <c r="GF19" s="130"/>
    </row>
    <row r="20" spans="1:185" ht="18" customHeight="1">
      <c r="A20" s="179" t="s">
        <v>29</v>
      </c>
      <c r="B20" s="105">
        <f t="shared" si="41"/>
        <v>24291249</v>
      </c>
      <c r="C20" s="105">
        <f t="shared" si="42"/>
        <v>95877952</v>
      </c>
      <c r="D20" s="105">
        <f t="shared" si="43"/>
        <v>69314021</v>
      </c>
      <c r="E20" s="105">
        <f t="shared" si="44"/>
        <v>77282303</v>
      </c>
      <c r="F20" s="105">
        <f t="shared" si="45"/>
        <v>70574244</v>
      </c>
      <c r="G20" s="105">
        <f t="shared" si="46"/>
        <v>60379126</v>
      </c>
      <c r="H20" s="117">
        <f t="shared" si="1"/>
        <v>397718895</v>
      </c>
      <c r="I20" s="105">
        <v>15807136</v>
      </c>
      <c r="J20" s="105">
        <v>69943508</v>
      </c>
      <c r="K20" s="105">
        <v>49029045</v>
      </c>
      <c r="L20" s="105">
        <v>55489300</v>
      </c>
      <c r="M20" s="105">
        <v>52528918</v>
      </c>
      <c r="N20" s="105">
        <v>45324372</v>
      </c>
      <c r="O20" s="106">
        <f t="shared" si="3"/>
        <v>288122279</v>
      </c>
      <c r="P20" s="105">
        <v>11557909</v>
      </c>
      <c r="Q20" s="105">
        <v>43610211</v>
      </c>
      <c r="R20" s="105">
        <v>28625532</v>
      </c>
      <c r="S20" s="105">
        <v>32252639</v>
      </c>
      <c r="T20" s="105">
        <v>30109011</v>
      </c>
      <c r="U20" s="105">
        <v>26016516</v>
      </c>
      <c r="V20" s="106">
        <f t="shared" si="5"/>
        <v>172171818</v>
      </c>
      <c r="W20" s="105">
        <v>0</v>
      </c>
      <c r="X20" s="105">
        <v>349740</v>
      </c>
      <c r="Y20" s="105">
        <v>603000</v>
      </c>
      <c r="Z20" s="105">
        <v>1867871</v>
      </c>
      <c r="AA20" s="105">
        <v>3762729</v>
      </c>
      <c r="AB20" s="105">
        <v>6006541</v>
      </c>
      <c r="AC20" s="173">
        <f t="shared" si="7"/>
        <v>12589881</v>
      </c>
      <c r="AD20" s="105">
        <v>153809</v>
      </c>
      <c r="AE20" s="105">
        <v>2980695</v>
      </c>
      <c r="AF20" s="105">
        <v>3474860</v>
      </c>
      <c r="AG20" s="105">
        <v>4115215</v>
      </c>
      <c r="AH20" s="105">
        <v>4734913</v>
      </c>
      <c r="AI20" s="105">
        <v>5586990</v>
      </c>
      <c r="AJ20" s="173">
        <f t="shared" si="9"/>
        <v>21046482</v>
      </c>
      <c r="AK20" s="105">
        <v>20750</v>
      </c>
      <c r="AL20" s="105">
        <v>339070</v>
      </c>
      <c r="AM20" s="105">
        <v>299932</v>
      </c>
      <c r="AN20" s="105">
        <v>386165</v>
      </c>
      <c r="AO20" s="105">
        <v>442824</v>
      </c>
      <c r="AP20" s="105">
        <v>320208</v>
      </c>
      <c r="AQ20" s="173">
        <f t="shared" si="11"/>
        <v>1808949</v>
      </c>
      <c r="AR20" s="105">
        <v>2719106</v>
      </c>
      <c r="AS20" s="105">
        <v>14308583</v>
      </c>
      <c r="AT20" s="105">
        <v>10693663</v>
      </c>
      <c r="AU20" s="105">
        <v>10733953</v>
      </c>
      <c r="AV20" s="105">
        <v>7612135</v>
      </c>
      <c r="AW20" s="105">
        <v>2487699</v>
      </c>
      <c r="AX20" s="173">
        <f t="shared" si="13"/>
        <v>48555139</v>
      </c>
      <c r="AY20" s="105">
        <v>61137</v>
      </c>
      <c r="AZ20" s="105">
        <v>1895333</v>
      </c>
      <c r="BA20" s="105">
        <v>1377269</v>
      </c>
      <c r="BB20" s="105">
        <v>1471817</v>
      </c>
      <c r="BC20" s="105">
        <v>1021382</v>
      </c>
      <c r="BD20" s="105">
        <v>550346</v>
      </c>
      <c r="BE20" s="173">
        <f t="shared" si="15"/>
        <v>6377284</v>
      </c>
      <c r="BF20" s="105">
        <v>1294425</v>
      </c>
      <c r="BG20" s="105">
        <v>6459876</v>
      </c>
      <c r="BH20" s="105">
        <v>3954789</v>
      </c>
      <c r="BI20" s="105">
        <v>4661640</v>
      </c>
      <c r="BJ20" s="105">
        <v>4845924</v>
      </c>
      <c r="BK20" s="105">
        <v>4356072</v>
      </c>
      <c r="BL20" s="173">
        <f t="shared" si="17"/>
        <v>25572726</v>
      </c>
      <c r="BM20" s="105">
        <v>101552</v>
      </c>
      <c r="BN20" s="105">
        <v>2045738</v>
      </c>
      <c r="BO20" s="105">
        <v>3349556</v>
      </c>
      <c r="BP20" s="105">
        <v>5027263</v>
      </c>
      <c r="BQ20" s="105">
        <v>4724433</v>
      </c>
      <c r="BR20" s="105">
        <v>4587571</v>
      </c>
      <c r="BS20" s="174">
        <f t="shared" si="19"/>
        <v>19836113</v>
      </c>
      <c r="BT20" s="105">
        <v>101552</v>
      </c>
      <c r="BU20" s="105">
        <v>1984940</v>
      </c>
      <c r="BV20" s="105">
        <v>3241890</v>
      </c>
      <c r="BW20" s="105">
        <v>4454354</v>
      </c>
      <c r="BX20" s="105">
        <v>4404325</v>
      </c>
      <c r="BY20" s="105">
        <v>4389618</v>
      </c>
      <c r="BZ20" s="174">
        <f t="shared" si="21"/>
        <v>18576679</v>
      </c>
      <c r="CA20" s="105">
        <v>0</v>
      </c>
      <c r="CB20" s="105">
        <v>60798</v>
      </c>
      <c r="CC20" s="105">
        <v>107666</v>
      </c>
      <c r="CD20" s="105">
        <v>479507</v>
      </c>
      <c r="CE20" s="105">
        <v>320108</v>
      </c>
      <c r="CF20" s="105">
        <v>0</v>
      </c>
      <c r="CG20" s="175">
        <f t="shared" si="23"/>
        <v>968079</v>
      </c>
      <c r="CH20" s="176">
        <v>0</v>
      </c>
      <c r="CI20" s="105">
        <v>0</v>
      </c>
      <c r="CJ20" s="105">
        <v>0</v>
      </c>
      <c r="CK20" s="105">
        <v>93402</v>
      </c>
      <c r="CL20" s="105">
        <v>0</v>
      </c>
      <c r="CM20" s="105">
        <v>197953</v>
      </c>
      <c r="CN20" s="177">
        <f t="shared" si="25"/>
        <v>291355</v>
      </c>
      <c r="CO20" s="105">
        <v>6754186</v>
      </c>
      <c r="CP20" s="105">
        <v>20297784</v>
      </c>
      <c r="CQ20" s="105">
        <v>15470397</v>
      </c>
      <c r="CR20" s="105">
        <v>15378346</v>
      </c>
      <c r="CS20" s="105">
        <v>12445258</v>
      </c>
      <c r="CT20" s="105">
        <v>10272073</v>
      </c>
      <c r="CU20" s="174">
        <f t="shared" si="27"/>
        <v>80618044</v>
      </c>
      <c r="CV20" s="105">
        <v>126180</v>
      </c>
      <c r="CW20" s="105">
        <v>969390</v>
      </c>
      <c r="CX20" s="105">
        <v>978120</v>
      </c>
      <c r="CY20" s="105">
        <v>1100790</v>
      </c>
      <c r="CZ20" s="105">
        <v>1274130</v>
      </c>
      <c r="DA20" s="105">
        <v>1511730</v>
      </c>
      <c r="DB20" s="174">
        <f t="shared" si="29"/>
        <v>5960340</v>
      </c>
      <c r="DC20" s="105">
        <v>1283056</v>
      </c>
      <c r="DD20" s="105">
        <v>2283208</v>
      </c>
      <c r="DE20" s="105">
        <v>2386502</v>
      </c>
      <c r="DF20" s="105">
        <v>1415969</v>
      </c>
      <c r="DG20" s="105">
        <v>243252</v>
      </c>
      <c r="DH20" s="174">
        <f t="shared" si="30"/>
        <v>7611987</v>
      </c>
      <c r="DI20" s="105">
        <v>440426</v>
      </c>
      <c r="DJ20" s="105">
        <v>5218348</v>
      </c>
      <c r="DK20" s="105">
        <v>6990090</v>
      </c>
      <c r="DL20" s="105">
        <v>7748622</v>
      </c>
      <c r="DM20" s="105">
        <v>6599278</v>
      </c>
      <c r="DN20" s="105">
        <v>6271496</v>
      </c>
      <c r="DO20" s="174">
        <f t="shared" si="32"/>
        <v>33268260</v>
      </c>
      <c r="DP20" s="105">
        <v>6187580</v>
      </c>
      <c r="DQ20" s="105">
        <v>12826990</v>
      </c>
      <c r="DR20" s="105">
        <v>5218979</v>
      </c>
      <c r="DS20" s="105">
        <v>4142432</v>
      </c>
      <c r="DT20" s="105">
        <v>3155881</v>
      </c>
      <c r="DU20" s="105">
        <v>2245595</v>
      </c>
      <c r="DV20" s="177">
        <f t="shared" si="34"/>
        <v>33777457</v>
      </c>
      <c r="DW20" s="105">
        <v>322000</v>
      </c>
      <c r="DX20" s="105">
        <v>820125</v>
      </c>
      <c r="DY20" s="105">
        <v>289089</v>
      </c>
      <c r="DZ20" s="105">
        <v>329613</v>
      </c>
      <c r="EA20" s="105">
        <v>599581</v>
      </c>
      <c r="EB20" s="105">
        <v>0</v>
      </c>
      <c r="EC20" s="177">
        <f>SUM(DW20:EB20)</f>
        <v>2360408</v>
      </c>
      <c r="ED20" s="105">
        <v>1306375</v>
      </c>
      <c r="EE20" s="105">
        <v>2770797</v>
      </c>
      <c r="EF20" s="105">
        <v>1175934</v>
      </c>
      <c r="EG20" s="105">
        <v>1057781</v>
      </c>
      <c r="EH20" s="105">
        <v>276054</v>
      </c>
      <c r="EI20" s="105">
        <v>195110</v>
      </c>
      <c r="EJ20" s="177">
        <f>SUM(ED20:EI20)</f>
        <v>6782051</v>
      </c>
      <c r="EK20" s="105">
        <v>0</v>
      </c>
      <c r="EL20" s="105">
        <v>238177</v>
      </c>
      <c r="EM20" s="105">
        <v>12120897</v>
      </c>
      <c r="EN20" s="105">
        <v>24377714</v>
      </c>
      <c r="EO20" s="105">
        <v>43486301</v>
      </c>
      <c r="EP20" s="105">
        <v>84756493</v>
      </c>
      <c r="EQ20" s="105">
        <v>102477248</v>
      </c>
      <c r="ER20" s="177">
        <f>SUM(EK20:EQ20)</f>
        <v>267456830</v>
      </c>
      <c r="ES20" s="105">
        <v>0</v>
      </c>
      <c r="ET20" s="105">
        <v>238177</v>
      </c>
      <c r="EU20" s="105">
        <v>6194697</v>
      </c>
      <c r="EV20" s="105">
        <v>14246548</v>
      </c>
      <c r="EW20" s="105">
        <v>22382924</v>
      </c>
      <c r="EX20" s="105">
        <v>50566492</v>
      </c>
      <c r="EY20" s="105">
        <v>66041370</v>
      </c>
      <c r="EZ20" s="174">
        <f>SUM(ES20:EY20)</f>
        <v>159670208</v>
      </c>
      <c r="FA20" s="105">
        <v>5073148</v>
      </c>
      <c r="FB20" s="105">
        <v>8614210</v>
      </c>
      <c r="FC20" s="105">
        <v>13501551</v>
      </c>
      <c r="FD20" s="105">
        <v>16314599</v>
      </c>
      <c r="FE20" s="105">
        <v>4814119</v>
      </c>
      <c r="FF20" s="174">
        <f>SUM(FA20:FE20)</f>
        <v>48317627</v>
      </c>
      <c r="FG20" s="105">
        <v>853052</v>
      </c>
      <c r="FH20" s="105">
        <v>1516956</v>
      </c>
      <c r="FI20" s="105">
        <v>7601826</v>
      </c>
      <c r="FJ20" s="105">
        <v>17875402</v>
      </c>
      <c r="FK20" s="105">
        <v>31621759</v>
      </c>
      <c r="FL20" s="177">
        <f>SUM(FG20:FK20)</f>
        <v>59468995</v>
      </c>
      <c r="FM20" s="105">
        <f t="shared" si="47"/>
        <v>0</v>
      </c>
      <c r="FN20" s="105">
        <f t="shared" si="48"/>
        <v>24529426</v>
      </c>
      <c r="FO20" s="105">
        <f t="shared" si="49"/>
        <v>107998849</v>
      </c>
      <c r="FP20" s="105">
        <f t="shared" si="50"/>
        <v>93691735</v>
      </c>
      <c r="FQ20" s="105">
        <f t="shared" si="51"/>
        <v>120768604</v>
      </c>
      <c r="FR20" s="105">
        <f t="shared" si="52"/>
        <v>155330737</v>
      </c>
      <c r="FS20" s="105">
        <f t="shared" si="53"/>
        <v>162856374</v>
      </c>
      <c r="FT20" s="178">
        <f>SUM(FM20:FS20)</f>
        <v>665175725</v>
      </c>
      <c r="FV20" s="119"/>
      <c r="FW20" s="119"/>
      <c r="FX20" s="119"/>
      <c r="FY20" s="119"/>
      <c r="FZ20" s="119"/>
      <c r="GA20" s="119"/>
      <c r="GB20" s="119"/>
      <c r="GC20" s="119"/>
    </row>
    <row r="21" spans="1:185" ht="18" customHeight="1">
      <c r="A21" s="179" t="s">
        <v>30</v>
      </c>
      <c r="B21" s="105">
        <f t="shared" si="41"/>
        <v>15035404</v>
      </c>
      <c r="C21" s="105">
        <f t="shared" si="42"/>
        <v>127017051</v>
      </c>
      <c r="D21" s="105">
        <f t="shared" si="43"/>
        <v>114337805</v>
      </c>
      <c r="E21" s="105">
        <f t="shared" si="44"/>
        <v>114356480</v>
      </c>
      <c r="F21" s="105">
        <f t="shared" si="45"/>
        <v>104154515</v>
      </c>
      <c r="G21" s="105">
        <f t="shared" si="46"/>
        <v>109361390</v>
      </c>
      <c r="H21" s="117">
        <f t="shared" si="1"/>
        <v>584262645</v>
      </c>
      <c r="I21" s="105">
        <v>9591759</v>
      </c>
      <c r="J21" s="105">
        <v>94684300</v>
      </c>
      <c r="K21" s="105">
        <v>86855362</v>
      </c>
      <c r="L21" s="105">
        <v>86575528</v>
      </c>
      <c r="M21" s="105">
        <v>77393234</v>
      </c>
      <c r="N21" s="105">
        <v>87998561</v>
      </c>
      <c r="O21" s="106">
        <f t="shared" si="3"/>
        <v>443098744</v>
      </c>
      <c r="P21" s="105">
        <v>7917896</v>
      </c>
      <c r="Q21" s="105">
        <v>63454550</v>
      </c>
      <c r="R21" s="105">
        <v>51151298</v>
      </c>
      <c r="S21" s="105">
        <v>47330652</v>
      </c>
      <c r="T21" s="105">
        <v>42389301</v>
      </c>
      <c r="U21" s="105">
        <v>50681879</v>
      </c>
      <c r="V21" s="106">
        <f t="shared" si="5"/>
        <v>262925576</v>
      </c>
      <c r="W21" s="105">
        <v>0</v>
      </c>
      <c r="X21" s="105">
        <v>263525</v>
      </c>
      <c r="Y21" s="105">
        <v>1207206</v>
      </c>
      <c r="Z21" s="105">
        <v>1576242</v>
      </c>
      <c r="AA21" s="105">
        <v>2413860</v>
      </c>
      <c r="AB21" s="105">
        <v>10421774</v>
      </c>
      <c r="AC21" s="173">
        <f t="shared" si="7"/>
        <v>15882607</v>
      </c>
      <c r="AD21" s="105">
        <v>68286</v>
      </c>
      <c r="AE21" s="105">
        <v>2292811</v>
      </c>
      <c r="AF21" s="105">
        <v>3463671</v>
      </c>
      <c r="AG21" s="105">
        <v>4267562</v>
      </c>
      <c r="AH21" s="105">
        <v>5191114</v>
      </c>
      <c r="AI21" s="105">
        <v>8796918</v>
      </c>
      <c r="AJ21" s="173">
        <f t="shared" si="9"/>
        <v>24080362</v>
      </c>
      <c r="AK21" s="105">
        <v>0</v>
      </c>
      <c r="AL21" s="105">
        <v>217874</v>
      </c>
      <c r="AM21" s="105">
        <v>209699</v>
      </c>
      <c r="AN21" s="105">
        <v>191937</v>
      </c>
      <c r="AO21" s="105">
        <v>194608</v>
      </c>
      <c r="AP21" s="105">
        <v>312661</v>
      </c>
      <c r="AQ21" s="173">
        <f t="shared" si="11"/>
        <v>1126779</v>
      </c>
      <c r="AR21" s="105">
        <v>496988</v>
      </c>
      <c r="AS21" s="105">
        <v>17341465</v>
      </c>
      <c r="AT21" s="105">
        <v>20711713</v>
      </c>
      <c r="AU21" s="105">
        <v>24331608</v>
      </c>
      <c r="AV21" s="105">
        <v>19066252</v>
      </c>
      <c r="AW21" s="105">
        <v>8236712</v>
      </c>
      <c r="AX21" s="173">
        <f t="shared" si="13"/>
        <v>90184738</v>
      </c>
      <c r="AY21" s="105">
        <v>45131</v>
      </c>
      <c r="AZ21" s="105">
        <v>1686044</v>
      </c>
      <c r="BA21" s="105">
        <v>1962068</v>
      </c>
      <c r="BB21" s="105">
        <v>1218401</v>
      </c>
      <c r="BC21" s="105">
        <v>1234064</v>
      </c>
      <c r="BD21" s="105">
        <v>1138378</v>
      </c>
      <c r="BE21" s="173">
        <f t="shared" si="15"/>
        <v>7284086</v>
      </c>
      <c r="BF21" s="105">
        <v>1063458</v>
      </c>
      <c r="BG21" s="105">
        <v>9428031</v>
      </c>
      <c r="BH21" s="105">
        <v>8149707</v>
      </c>
      <c r="BI21" s="105">
        <v>7659126</v>
      </c>
      <c r="BJ21" s="105">
        <v>6904035</v>
      </c>
      <c r="BK21" s="105">
        <v>8410239</v>
      </c>
      <c r="BL21" s="173">
        <f t="shared" si="17"/>
        <v>41614596</v>
      </c>
      <c r="BM21" s="105">
        <v>39717</v>
      </c>
      <c r="BN21" s="105">
        <v>1559258</v>
      </c>
      <c r="BO21" s="105">
        <v>2249718</v>
      </c>
      <c r="BP21" s="105">
        <v>5033753</v>
      </c>
      <c r="BQ21" s="105">
        <v>6179059</v>
      </c>
      <c r="BR21" s="105">
        <v>6301654</v>
      </c>
      <c r="BS21" s="174">
        <f t="shared" si="19"/>
        <v>21363159</v>
      </c>
      <c r="BT21" s="105">
        <v>39717</v>
      </c>
      <c r="BU21" s="105">
        <v>1273280</v>
      </c>
      <c r="BV21" s="105">
        <v>1821583</v>
      </c>
      <c r="BW21" s="105">
        <v>4278186</v>
      </c>
      <c r="BX21" s="105">
        <v>4319505</v>
      </c>
      <c r="BY21" s="105">
        <v>5100871</v>
      </c>
      <c r="BZ21" s="174">
        <f t="shared" si="21"/>
        <v>16833142</v>
      </c>
      <c r="CA21" s="105">
        <v>0</v>
      </c>
      <c r="CB21" s="105">
        <v>285978</v>
      </c>
      <c r="CC21" s="105">
        <v>382765</v>
      </c>
      <c r="CD21" s="105">
        <v>755567</v>
      </c>
      <c r="CE21" s="105">
        <v>1594951</v>
      </c>
      <c r="CF21" s="105">
        <v>771167</v>
      </c>
      <c r="CG21" s="175">
        <f t="shared" si="23"/>
        <v>3790428</v>
      </c>
      <c r="CH21" s="176">
        <v>0</v>
      </c>
      <c r="CI21" s="105">
        <v>0</v>
      </c>
      <c r="CJ21" s="105">
        <v>45370</v>
      </c>
      <c r="CK21" s="105">
        <v>0</v>
      </c>
      <c r="CL21" s="105">
        <v>264603</v>
      </c>
      <c r="CM21" s="105">
        <v>429616</v>
      </c>
      <c r="CN21" s="177">
        <f t="shared" si="25"/>
        <v>739589</v>
      </c>
      <c r="CO21" s="105">
        <v>4596566</v>
      </c>
      <c r="CP21" s="105">
        <v>25483567</v>
      </c>
      <c r="CQ21" s="105">
        <v>23336741</v>
      </c>
      <c r="CR21" s="105">
        <v>20221387</v>
      </c>
      <c r="CS21" s="105">
        <v>18775188</v>
      </c>
      <c r="CT21" s="105">
        <v>14399492</v>
      </c>
      <c r="CU21" s="174">
        <f t="shared" si="27"/>
        <v>106812941</v>
      </c>
      <c r="CV21" s="105">
        <v>93330</v>
      </c>
      <c r="CW21" s="105">
        <v>1031670</v>
      </c>
      <c r="CX21" s="105">
        <v>1519020</v>
      </c>
      <c r="CY21" s="105">
        <v>1521360</v>
      </c>
      <c r="CZ21" s="105">
        <v>1514700</v>
      </c>
      <c r="DA21" s="105">
        <v>1934820</v>
      </c>
      <c r="DB21" s="174">
        <f t="shared" si="29"/>
        <v>7614900</v>
      </c>
      <c r="DC21" s="105">
        <v>899701</v>
      </c>
      <c r="DD21" s="105">
        <v>4206201</v>
      </c>
      <c r="DE21" s="105">
        <v>2619810</v>
      </c>
      <c r="DF21" s="105">
        <v>2328558</v>
      </c>
      <c r="DG21" s="105">
        <v>1095422</v>
      </c>
      <c r="DH21" s="174">
        <f t="shared" si="30"/>
        <v>11149692</v>
      </c>
      <c r="DI21" s="105">
        <v>577546</v>
      </c>
      <c r="DJ21" s="105">
        <v>4520779</v>
      </c>
      <c r="DK21" s="105">
        <v>6935163</v>
      </c>
      <c r="DL21" s="105">
        <v>8995700</v>
      </c>
      <c r="DM21" s="105">
        <v>9946426</v>
      </c>
      <c r="DN21" s="105">
        <v>7043450</v>
      </c>
      <c r="DO21" s="174">
        <f t="shared" si="32"/>
        <v>38019064</v>
      </c>
      <c r="DP21" s="105">
        <v>3925690</v>
      </c>
      <c r="DQ21" s="105">
        <v>19031417</v>
      </c>
      <c r="DR21" s="105">
        <v>10676357</v>
      </c>
      <c r="DS21" s="105">
        <v>7084517</v>
      </c>
      <c r="DT21" s="105">
        <v>4985504</v>
      </c>
      <c r="DU21" s="105">
        <v>4325800</v>
      </c>
      <c r="DV21" s="177">
        <f t="shared" si="34"/>
        <v>50029285</v>
      </c>
      <c r="DW21" s="105">
        <v>34892</v>
      </c>
      <c r="DX21" s="105">
        <v>878417</v>
      </c>
      <c r="DY21" s="105">
        <v>670032</v>
      </c>
      <c r="DZ21" s="105">
        <v>338959</v>
      </c>
      <c r="EA21" s="105">
        <v>466645</v>
      </c>
      <c r="EB21" s="105">
        <v>356943</v>
      </c>
      <c r="EC21" s="177">
        <f>SUM(DW21:EB21)</f>
        <v>2745888</v>
      </c>
      <c r="ED21" s="105">
        <v>772470</v>
      </c>
      <c r="EE21" s="105">
        <v>4411509</v>
      </c>
      <c r="EF21" s="105">
        <v>1225952</v>
      </c>
      <c r="EG21" s="105">
        <v>2186853</v>
      </c>
      <c r="EH21" s="105">
        <v>1340389</v>
      </c>
      <c r="EI21" s="105">
        <v>304740</v>
      </c>
      <c r="EJ21" s="177">
        <f>SUM(ED21:EI21)</f>
        <v>10241913</v>
      </c>
      <c r="EK21" s="105">
        <v>0</v>
      </c>
      <c r="EL21" s="105">
        <v>0</v>
      </c>
      <c r="EM21" s="105">
        <v>22097040</v>
      </c>
      <c r="EN21" s="105">
        <v>45419087</v>
      </c>
      <c r="EO21" s="105">
        <v>74627814</v>
      </c>
      <c r="EP21" s="105">
        <v>137352635</v>
      </c>
      <c r="EQ21" s="105">
        <v>152161784</v>
      </c>
      <c r="ER21" s="177">
        <f>SUM(EK21:EQ21)</f>
        <v>431658360</v>
      </c>
      <c r="ES21" s="105">
        <v>0</v>
      </c>
      <c r="ET21" s="105">
        <v>0</v>
      </c>
      <c r="EU21" s="105">
        <v>14303361</v>
      </c>
      <c r="EV21" s="105">
        <v>20338791</v>
      </c>
      <c r="EW21" s="105">
        <v>45832833</v>
      </c>
      <c r="EX21" s="105">
        <v>77391542</v>
      </c>
      <c r="EY21" s="105">
        <v>72633375</v>
      </c>
      <c r="EZ21" s="174">
        <f>SUM(ES21:EY21)</f>
        <v>230499902</v>
      </c>
      <c r="FA21" s="105">
        <v>6502559</v>
      </c>
      <c r="FB21" s="105">
        <v>20550662</v>
      </c>
      <c r="FC21" s="105">
        <v>22946496</v>
      </c>
      <c r="FD21" s="105">
        <v>29421243</v>
      </c>
      <c r="FE21" s="105">
        <v>15633512</v>
      </c>
      <c r="FF21" s="174">
        <f>SUM(FA21:FE21)</f>
        <v>95054472</v>
      </c>
      <c r="FG21" s="105">
        <v>1291120</v>
      </c>
      <c r="FH21" s="105">
        <v>4529634</v>
      </c>
      <c r="FI21" s="105">
        <v>5848485</v>
      </c>
      <c r="FJ21" s="105">
        <v>30539850</v>
      </c>
      <c r="FK21" s="105">
        <v>63894897</v>
      </c>
      <c r="FL21" s="177">
        <f>SUM(FG21:FK21)</f>
        <v>106103986</v>
      </c>
      <c r="FM21" s="105">
        <f t="shared" si="47"/>
        <v>0</v>
      </c>
      <c r="FN21" s="105">
        <f t="shared" si="48"/>
        <v>15035404</v>
      </c>
      <c r="FO21" s="105">
        <f t="shared" si="49"/>
        <v>149114091</v>
      </c>
      <c r="FP21" s="105">
        <f t="shared" si="50"/>
        <v>159756892</v>
      </c>
      <c r="FQ21" s="105">
        <f t="shared" si="51"/>
        <v>188984294</v>
      </c>
      <c r="FR21" s="105">
        <f t="shared" si="52"/>
        <v>241507150</v>
      </c>
      <c r="FS21" s="105">
        <f t="shared" si="53"/>
        <v>261523174</v>
      </c>
      <c r="FT21" s="178">
        <f>SUM(FM21:FS21)</f>
        <v>1015921005</v>
      </c>
      <c r="FV21" s="119"/>
      <c r="FW21" s="119"/>
      <c r="FX21" s="119"/>
      <c r="FY21" s="119"/>
      <c r="FZ21" s="119"/>
      <c r="GA21" s="119"/>
      <c r="GB21" s="119"/>
      <c r="GC21" s="119"/>
    </row>
    <row r="22" spans="1:176" ht="18" customHeight="1">
      <c r="A22" s="179" t="s">
        <v>31</v>
      </c>
      <c r="B22" s="105">
        <f t="shared" si="41"/>
        <v>67500062</v>
      </c>
      <c r="C22" s="105">
        <f t="shared" si="42"/>
        <v>249137289</v>
      </c>
      <c r="D22" s="105">
        <f t="shared" si="43"/>
        <v>163974911</v>
      </c>
      <c r="E22" s="105">
        <f t="shared" si="44"/>
        <v>151487381</v>
      </c>
      <c r="F22" s="105">
        <f t="shared" si="45"/>
        <v>158405917</v>
      </c>
      <c r="G22" s="105">
        <f t="shared" si="46"/>
        <v>154771285</v>
      </c>
      <c r="H22" s="117">
        <f t="shared" si="1"/>
        <v>945276845</v>
      </c>
      <c r="I22" s="105">
        <v>45140973</v>
      </c>
      <c r="J22" s="105">
        <v>183068213</v>
      </c>
      <c r="K22" s="105">
        <v>116600813</v>
      </c>
      <c r="L22" s="105">
        <v>107116333</v>
      </c>
      <c r="M22" s="105">
        <v>117272202</v>
      </c>
      <c r="N22" s="105">
        <v>119527555</v>
      </c>
      <c r="O22" s="106">
        <f t="shared" si="3"/>
        <v>688726089</v>
      </c>
      <c r="P22" s="105">
        <v>33453105</v>
      </c>
      <c r="Q22" s="105">
        <v>112833641</v>
      </c>
      <c r="R22" s="105">
        <v>61806832</v>
      </c>
      <c r="S22" s="105">
        <v>54365068</v>
      </c>
      <c r="T22" s="105">
        <v>64461629</v>
      </c>
      <c r="U22" s="105">
        <v>71205637</v>
      </c>
      <c r="V22" s="106">
        <f t="shared" si="5"/>
        <v>398125912</v>
      </c>
      <c r="W22" s="105">
        <v>69966</v>
      </c>
      <c r="X22" s="105">
        <v>887112</v>
      </c>
      <c r="Y22" s="105">
        <v>2153953</v>
      </c>
      <c r="Z22" s="105">
        <v>3510131</v>
      </c>
      <c r="AA22" s="105">
        <v>8862861</v>
      </c>
      <c r="AB22" s="105">
        <v>13742217</v>
      </c>
      <c r="AC22" s="173">
        <f t="shared" si="7"/>
        <v>29226240</v>
      </c>
      <c r="AD22" s="105">
        <v>711020</v>
      </c>
      <c r="AE22" s="105">
        <v>6794893</v>
      </c>
      <c r="AF22" s="105">
        <v>6439951</v>
      </c>
      <c r="AG22" s="105">
        <v>6230105</v>
      </c>
      <c r="AH22" s="105">
        <v>8084136</v>
      </c>
      <c r="AI22" s="105">
        <v>13250738</v>
      </c>
      <c r="AJ22" s="173">
        <f t="shared" si="9"/>
        <v>41510843</v>
      </c>
      <c r="AK22" s="105">
        <v>25898</v>
      </c>
      <c r="AL22" s="105">
        <v>280044</v>
      </c>
      <c r="AM22" s="105">
        <v>164849</v>
      </c>
      <c r="AN22" s="105">
        <v>264206</v>
      </c>
      <c r="AO22" s="105">
        <v>307547</v>
      </c>
      <c r="AP22" s="105">
        <v>296780</v>
      </c>
      <c r="AQ22" s="173">
        <f t="shared" si="11"/>
        <v>1339324</v>
      </c>
      <c r="AR22" s="105">
        <v>6440344</v>
      </c>
      <c r="AS22" s="105">
        <v>41348774</v>
      </c>
      <c r="AT22" s="105">
        <v>29727058</v>
      </c>
      <c r="AU22" s="105">
        <v>27067189</v>
      </c>
      <c r="AV22" s="105">
        <v>20968650</v>
      </c>
      <c r="AW22" s="105">
        <v>8704988</v>
      </c>
      <c r="AX22" s="173">
        <f t="shared" si="13"/>
        <v>134257003</v>
      </c>
      <c r="AY22" s="105">
        <v>464548</v>
      </c>
      <c r="AZ22" s="105">
        <v>4708017</v>
      </c>
      <c r="BA22" s="105">
        <v>5891255</v>
      </c>
      <c r="BB22" s="105">
        <v>6393803</v>
      </c>
      <c r="BC22" s="105">
        <v>3810914</v>
      </c>
      <c r="BD22" s="105">
        <v>2568090</v>
      </c>
      <c r="BE22" s="173">
        <f t="shared" si="15"/>
        <v>23836627</v>
      </c>
      <c r="BF22" s="105">
        <v>3976092</v>
      </c>
      <c r="BG22" s="105">
        <v>16215732</v>
      </c>
      <c r="BH22" s="105">
        <v>10416915</v>
      </c>
      <c r="BI22" s="105">
        <v>9285831</v>
      </c>
      <c r="BJ22" s="105">
        <v>10776465</v>
      </c>
      <c r="BK22" s="105">
        <v>9759105</v>
      </c>
      <c r="BL22" s="173">
        <f t="shared" si="17"/>
        <v>60430140</v>
      </c>
      <c r="BM22" s="105">
        <v>106787</v>
      </c>
      <c r="BN22" s="105">
        <v>4362926</v>
      </c>
      <c r="BO22" s="105">
        <v>6267826</v>
      </c>
      <c r="BP22" s="105">
        <v>10311181</v>
      </c>
      <c r="BQ22" s="105">
        <v>9475217</v>
      </c>
      <c r="BR22" s="105">
        <v>10898462</v>
      </c>
      <c r="BS22" s="174">
        <f t="shared" si="19"/>
        <v>41422399</v>
      </c>
      <c r="BT22" s="105">
        <v>106787</v>
      </c>
      <c r="BU22" s="105">
        <v>3997095</v>
      </c>
      <c r="BV22" s="105">
        <v>5116335</v>
      </c>
      <c r="BW22" s="105">
        <v>8706903</v>
      </c>
      <c r="BX22" s="105">
        <v>8025230</v>
      </c>
      <c r="BY22" s="105">
        <v>9482444</v>
      </c>
      <c r="BZ22" s="174">
        <f t="shared" si="21"/>
        <v>35434794</v>
      </c>
      <c r="CA22" s="105">
        <v>0</v>
      </c>
      <c r="CB22" s="105">
        <v>301393</v>
      </c>
      <c r="CC22" s="105">
        <v>1041120</v>
      </c>
      <c r="CD22" s="105">
        <v>1414232</v>
      </c>
      <c r="CE22" s="105">
        <v>1250109</v>
      </c>
      <c r="CF22" s="105">
        <v>1200971</v>
      </c>
      <c r="CG22" s="175">
        <f t="shared" si="23"/>
        <v>5207825</v>
      </c>
      <c r="CH22" s="176">
        <v>0</v>
      </c>
      <c r="CI22" s="105">
        <v>64438</v>
      </c>
      <c r="CJ22" s="105">
        <v>110371</v>
      </c>
      <c r="CK22" s="105">
        <v>190046</v>
      </c>
      <c r="CL22" s="105">
        <v>199878</v>
      </c>
      <c r="CM22" s="105">
        <v>215047</v>
      </c>
      <c r="CN22" s="177">
        <f t="shared" si="25"/>
        <v>779780</v>
      </c>
      <c r="CO22" s="105">
        <v>17995955</v>
      </c>
      <c r="CP22" s="105">
        <v>54946563</v>
      </c>
      <c r="CQ22" s="105">
        <v>37543176</v>
      </c>
      <c r="CR22" s="105">
        <v>30948840</v>
      </c>
      <c r="CS22" s="105">
        <v>29761563</v>
      </c>
      <c r="CT22" s="105">
        <v>22880272</v>
      </c>
      <c r="CU22" s="174">
        <f t="shared" si="27"/>
        <v>194076369</v>
      </c>
      <c r="CV22" s="105">
        <v>366660</v>
      </c>
      <c r="CW22" s="105">
        <v>2797740</v>
      </c>
      <c r="CX22" s="105">
        <v>2073420</v>
      </c>
      <c r="CY22" s="105">
        <v>1806750</v>
      </c>
      <c r="CZ22" s="105">
        <v>2671830</v>
      </c>
      <c r="DA22" s="105">
        <v>3025080</v>
      </c>
      <c r="DB22" s="174">
        <f t="shared" si="29"/>
        <v>12741480</v>
      </c>
      <c r="DC22" s="105">
        <v>4677928</v>
      </c>
      <c r="DD22" s="105">
        <v>7489425</v>
      </c>
      <c r="DE22" s="105">
        <v>5661388</v>
      </c>
      <c r="DF22" s="105">
        <v>2306963</v>
      </c>
      <c r="DG22" s="105">
        <v>826574</v>
      </c>
      <c r="DH22" s="174">
        <f t="shared" si="30"/>
        <v>20962278</v>
      </c>
      <c r="DI22" s="105">
        <v>2103212</v>
      </c>
      <c r="DJ22" s="105">
        <v>16096451</v>
      </c>
      <c r="DK22" s="105">
        <v>14903827</v>
      </c>
      <c r="DL22" s="105">
        <v>14953251</v>
      </c>
      <c r="DM22" s="105">
        <v>17586728</v>
      </c>
      <c r="DN22" s="105">
        <v>13249959</v>
      </c>
      <c r="DO22" s="174">
        <f t="shared" si="32"/>
        <v>78893428</v>
      </c>
      <c r="DP22" s="105">
        <v>15526083</v>
      </c>
      <c r="DQ22" s="105">
        <v>31374444</v>
      </c>
      <c r="DR22" s="105">
        <v>13076504</v>
      </c>
      <c r="DS22" s="105">
        <v>8527451</v>
      </c>
      <c r="DT22" s="105">
        <v>7196042</v>
      </c>
      <c r="DU22" s="105">
        <v>5778659</v>
      </c>
      <c r="DV22" s="177">
        <f t="shared" si="34"/>
        <v>81479183</v>
      </c>
      <c r="DW22" s="105">
        <v>715498</v>
      </c>
      <c r="DX22" s="105">
        <v>1617591</v>
      </c>
      <c r="DY22" s="105">
        <v>839034</v>
      </c>
      <c r="DZ22" s="105">
        <v>873639</v>
      </c>
      <c r="EA22" s="105">
        <v>698044</v>
      </c>
      <c r="EB22" s="105">
        <v>380179</v>
      </c>
      <c r="EC22" s="177">
        <f>SUM(DW22:EB22)</f>
        <v>5123985</v>
      </c>
      <c r="ED22" s="105">
        <v>3540849</v>
      </c>
      <c r="EE22" s="105">
        <v>5141996</v>
      </c>
      <c r="EF22" s="105">
        <v>2724062</v>
      </c>
      <c r="EG22" s="105">
        <v>2237388</v>
      </c>
      <c r="EH22" s="105">
        <v>1198891</v>
      </c>
      <c r="EI22" s="105">
        <v>1084817</v>
      </c>
      <c r="EJ22" s="177">
        <f>SUM(ED22:EI22)</f>
        <v>15928003</v>
      </c>
      <c r="EK22" s="105">
        <v>0</v>
      </c>
      <c r="EL22" s="105">
        <v>732328</v>
      </c>
      <c r="EM22" s="105">
        <v>33622512</v>
      </c>
      <c r="EN22" s="105">
        <v>72181351</v>
      </c>
      <c r="EO22" s="105">
        <v>117953732</v>
      </c>
      <c r="EP22" s="105">
        <v>227986479</v>
      </c>
      <c r="EQ22" s="105">
        <v>243108751</v>
      </c>
      <c r="ER22" s="177">
        <f>SUM(EK22:EQ22)</f>
        <v>695585153</v>
      </c>
      <c r="ES22" s="105">
        <v>0</v>
      </c>
      <c r="ET22" s="105">
        <v>732328</v>
      </c>
      <c r="EU22" s="105">
        <v>19943634</v>
      </c>
      <c r="EV22" s="105">
        <v>44152374</v>
      </c>
      <c r="EW22" s="105">
        <v>68972119</v>
      </c>
      <c r="EX22" s="105">
        <v>132711165</v>
      </c>
      <c r="EY22" s="105">
        <v>130926508</v>
      </c>
      <c r="EZ22" s="174">
        <f>SUM(ES22:EY22)</f>
        <v>397438128</v>
      </c>
      <c r="FA22" s="105">
        <v>10251467</v>
      </c>
      <c r="FB22" s="105">
        <v>24581216</v>
      </c>
      <c r="FC22" s="105">
        <v>31534732</v>
      </c>
      <c r="FD22" s="105">
        <v>43344472</v>
      </c>
      <c r="FE22" s="105">
        <v>16908421</v>
      </c>
      <c r="FF22" s="174">
        <f>SUM(FA22:FE22)</f>
        <v>126620308</v>
      </c>
      <c r="FG22" s="105">
        <v>3427411</v>
      </c>
      <c r="FH22" s="105">
        <v>3447761</v>
      </c>
      <c r="FI22" s="105">
        <v>17446881</v>
      </c>
      <c r="FJ22" s="105">
        <v>51930842</v>
      </c>
      <c r="FK22" s="105">
        <v>95273822</v>
      </c>
      <c r="FL22" s="177">
        <f>SUM(FG22:FK22)</f>
        <v>171526717</v>
      </c>
      <c r="FM22" s="105">
        <f t="shared" si="47"/>
        <v>0</v>
      </c>
      <c r="FN22" s="105">
        <f t="shared" si="48"/>
        <v>68232390</v>
      </c>
      <c r="FO22" s="105">
        <f t="shared" si="49"/>
        <v>282759801</v>
      </c>
      <c r="FP22" s="105">
        <f t="shared" si="50"/>
        <v>236156262</v>
      </c>
      <c r="FQ22" s="105">
        <f t="shared" si="51"/>
        <v>269441113</v>
      </c>
      <c r="FR22" s="105">
        <f t="shared" si="52"/>
        <v>386392396</v>
      </c>
      <c r="FS22" s="105">
        <f t="shared" si="53"/>
        <v>397880036</v>
      </c>
      <c r="FT22" s="178">
        <f>SUM(FM22:FS22)</f>
        <v>1640861998</v>
      </c>
    </row>
    <row r="23" spans="1:176" ht="18" customHeight="1">
      <c r="A23" s="179" t="s">
        <v>32</v>
      </c>
      <c r="B23" s="105">
        <f t="shared" si="41"/>
        <v>27882223</v>
      </c>
      <c r="C23" s="105">
        <f t="shared" si="42"/>
        <v>114673929</v>
      </c>
      <c r="D23" s="105">
        <f t="shared" si="43"/>
        <v>86963306</v>
      </c>
      <c r="E23" s="105">
        <f t="shared" si="44"/>
        <v>97920372</v>
      </c>
      <c r="F23" s="105">
        <f t="shared" si="45"/>
        <v>89473437</v>
      </c>
      <c r="G23" s="105">
        <f t="shared" si="46"/>
        <v>70676354</v>
      </c>
      <c r="H23" s="117">
        <f t="shared" si="1"/>
        <v>487589621</v>
      </c>
      <c r="I23" s="105">
        <v>17886115</v>
      </c>
      <c r="J23" s="105">
        <v>87108124</v>
      </c>
      <c r="K23" s="105">
        <v>66900634</v>
      </c>
      <c r="L23" s="105">
        <v>74251658</v>
      </c>
      <c r="M23" s="105">
        <v>68247630</v>
      </c>
      <c r="N23" s="105">
        <v>55708807</v>
      </c>
      <c r="O23" s="106">
        <f t="shared" si="3"/>
        <v>370102968</v>
      </c>
      <c r="P23" s="105">
        <v>13677771</v>
      </c>
      <c r="Q23" s="105">
        <v>55729901</v>
      </c>
      <c r="R23" s="105">
        <v>36612920</v>
      </c>
      <c r="S23" s="105">
        <v>36491430</v>
      </c>
      <c r="T23" s="105">
        <v>33793330</v>
      </c>
      <c r="U23" s="105">
        <v>28505627</v>
      </c>
      <c r="V23" s="106">
        <f t="shared" si="5"/>
        <v>204810979</v>
      </c>
      <c r="W23" s="105">
        <v>36180</v>
      </c>
      <c r="X23" s="105">
        <v>458280</v>
      </c>
      <c r="Y23" s="105">
        <v>1049220</v>
      </c>
      <c r="Z23" s="105">
        <v>2380644</v>
      </c>
      <c r="AA23" s="105">
        <v>4903335</v>
      </c>
      <c r="AB23" s="105">
        <v>6780173</v>
      </c>
      <c r="AC23" s="173">
        <f t="shared" si="7"/>
        <v>15607832</v>
      </c>
      <c r="AD23" s="105">
        <v>164441</v>
      </c>
      <c r="AE23" s="105">
        <v>3014331</v>
      </c>
      <c r="AF23" s="105">
        <v>2877298</v>
      </c>
      <c r="AG23" s="105">
        <v>4704582</v>
      </c>
      <c r="AH23" s="105">
        <v>5163243</v>
      </c>
      <c r="AI23" s="105">
        <v>8125571</v>
      </c>
      <c r="AJ23" s="173">
        <f t="shared" si="9"/>
        <v>24049466</v>
      </c>
      <c r="AK23" s="105">
        <v>10375</v>
      </c>
      <c r="AL23" s="105">
        <v>128616</v>
      </c>
      <c r="AM23" s="105">
        <v>346147</v>
      </c>
      <c r="AN23" s="105">
        <v>282008</v>
      </c>
      <c r="AO23" s="105">
        <v>327755</v>
      </c>
      <c r="AP23" s="105">
        <v>269748</v>
      </c>
      <c r="AQ23" s="173">
        <f t="shared" si="11"/>
        <v>1364649</v>
      </c>
      <c r="AR23" s="105">
        <v>1744026</v>
      </c>
      <c r="AS23" s="105">
        <v>17888496</v>
      </c>
      <c r="AT23" s="105">
        <v>17444220</v>
      </c>
      <c r="AU23" s="105">
        <v>21998339</v>
      </c>
      <c r="AV23" s="105">
        <v>16560096</v>
      </c>
      <c r="AW23" s="105">
        <v>6672051</v>
      </c>
      <c r="AX23" s="173">
        <f t="shared" si="13"/>
        <v>82307228</v>
      </c>
      <c r="AY23" s="105">
        <v>105094</v>
      </c>
      <c r="AZ23" s="105">
        <v>1723331</v>
      </c>
      <c r="BA23" s="105">
        <v>2203824</v>
      </c>
      <c r="BB23" s="105">
        <v>2353315</v>
      </c>
      <c r="BC23" s="105">
        <v>729792</v>
      </c>
      <c r="BD23" s="105">
        <v>252376</v>
      </c>
      <c r="BE23" s="173">
        <f t="shared" si="15"/>
        <v>7367732</v>
      </c>
      <c r="BF23" s="105">
        <v>2148228</v>
      </c>
      <c r="BG23" s="105">
        <v>8165169</v>
      </c>
      <c r="BH23" s="105">
        <v>6367005</v>
      </c>
      <c r="BI23" s="105">
        <v>6041340</v>
      </c>
      <c r="BJ23" s="105">
        <v>6770079</v>
      </c>
      <c r="BK23" s="105">
        <v>5103261</v>
      </c>
      <c r="BL23" s="173">
        <f t="shared" si="17"/>
        <v>34595082</v>
      </c>
      <c r="BM23" s="105">
        <v>0</v>
      </c>
      <c r="BN23" s="105">
        <v>574529</v>
      </c>
      <c r="BO23" s="105">
        <v>2637112</v>
      </c>
      <c r="BP23" s="105">
        <v>5150739</v>
      </c>
      <c r="BQ23" s="105">
        <v>5587727</v>
      </c>
      <c r="BR23" s="105">
        <v>3991547</v>
      </c>
      <c r="BS23" s="174">
        <f t="shared" si="19"/>
        <v>17941654</v>
      </c>
      <c r="BT23" s="105">
        <v>0</v>
      </c>
      <c r="BU23" s="105">
        <v>468365</v>
      </c>
      <c r="BV23" s="105">
        <v>2394657</v>
      </c>
      <c r="BW23" s="105">
        <v>4290174</v>
      </c>
      <c r="BX23" s="105">
        <v>5018623</v>
      </c>
      <c r="BY23" s="105">
        <v>3510425</v>
      </c>
      <c r="BZ23" s="174">
        <f t="shared" si="21"/>
        <v>15682244</v>
      </c>
      <c r="CA23" s="105">
        <v>0</v>
      </c>
      <c r="CB23" s="105">
        <v>106164</v>
      </c>
      <c r="CC23" s="105">
        <v>242455</v>
      </c>
      <c r="CD23" s="105">
        <v>860565</v>
      </c>
      <c r="CE23" s="105">
        <v>569104</v>
      </c>
      <c r="CF23" s="105">
        <v>481122</v>
      </c>
      <c r="CG23" s="175">
        <f t="shared" si="23"/>
        <v>2259410</v>
      </c>
      <c r="CH23" s="176">
        <v>0</v>
      </c>
      <c r="CI23" s="105">
        <v>0</v>
      </c>
      <c r="CJ23" s="105">
        <v>0</v>
      </c>
      <c r="CK23" s="105">
        <v>0</v>
      </c>
      <c r="CL23" s="105">
        <v>0</v>
      </c>
      <c r="CM23" s="105">
        <v>0</v>
      </c>
      <c r="CN23" s="177">
        <f t="shared" si="25"/>
        <v>0</v>
      </c>
      <c r="CO23" s="105">
        <v>6946249</v>
      </c>
      <c r="CP23" s="105">
        <v>21821492</v>
      </c>
      <c r="CQ23" s="105">
        <v>14346434</v>
      </c>
      <c r="CR23" s="105">
        <v>16314332</v>
      </c>
      <c r="CS23" s="105">
        <v>14544305</v>
      </c>
      <c r="CT23" s="105">
        <v>10911722</v>
      </c>
      <c r="CU23" s="174">
        <f t="shared" si="27"/>
        <v>84884534</v>
      </c>
      <c r="CV23" s="105">
        <v>105750</v>
      </c>
      <c r="CW23" s="105">
        <v>1125720</v>
      </c>
      <c r="CX23" s="105">
        <v>1096560</v>
      </c>
      <c r="CY23" s="105">
        <v>1171530</v>
      </c>
      <c r="CZ23" s="105">
        <v>1298070</v>
      </c>
      <c r="DA23" s="105">
        <v>1409670</v>
      </c>
      <c r="DB23" s="174">
        <f t="shared" si="29"/>
        <v>6207300</v>
      </c>
      <c r="DC23" s="105">
        <v>1817454</v>
      </c>
      <c r="DD23" s="105">
        <v>1485491</v>
      </c>
      <c r="DE23" s="105">
        <v>3520742</v>
      </c>
      <c r="DF23" s="105">
        <v>1695747</v>
      </c>
      <c r="DG23" s="105">
        <v>0</v>
      </c>
      <c r="DH23" s="174">
        <f t="shared" si="30"/>
        <v>8519434</v>
      </c>
      <c r="DI23" s="105">
        <v>175136</v>
      </c>
      <c r="DJ23" s="105">
        <v>4001704</v>
      </c>
      <c r="DK23" s="105">
        <v>4161383</v>
      </c>
      <c r="DL23" s="105">
        <v>5897776</v>
      </c>
      <c r="DM23" s="105">
        <v>7338839</v>
      </c>
      <c r="DN23" s="105">
        <v>6820873</v>
      </c>
      <c r="DO23" s="174">
        <f t="shared" si="32"/>
        <v>28395711</v>
      </c>
      <c r="DP23" s="105">
        <v>6665363</v>
      </c>
      <c r="DQ23" s="105">
        <v>14876614</v>
      </c>
      <c r="DR23" s="105">
        <v>7603000</v>
      </c>
      <c r="DS23" s="105">
        <v>5724284</v>
      </c>
      <c r="DT23" s="105">
        <v>4211649</v>
      </c>
      <c r="DU23" s="105">
        <v>2681179</v>
      </c>
      <c r="DV23" s="177">
        <f t="shared" si="34"/>
        <v>41762089</v>
      </c>
      <c r="DW23" s="105">
        <v>337879</v>
      </c>
      <c r="DX23" s="105">
        <v>772930</v>
      </c>
      <c r="DY23" s="105">
        <v>676240</v>
      </c>
      <c r="DZ23" s="105">
        <v>736465</v>
      </c>
      <c r="EA23" s="105">
        <v>510244</v>
      </c>
      <c r="EB23" s="105">
        <v>64278</v>
      </c>
      <c r="EC23" s="177">
        <f>SUM(DW23:EB23)</f>
        <v>3098036</v>
      </c>
      <c r="ED23" s="105">
        <v>2711980</v>
      </c>
      <c r="EE23" s="105">
        <v>4396854</v>
      </c>
      <c r="EF23" s="105">
        <v>2402886</v>
      </c>
      <c r="EG23" s="105">
        <v>1467178</v>
      </c>
      <c r="EH23" s="105">
        <v>583531</v>
      </c>
      <c r="EI23" s="105">
        <v>0</v>
      </c>
      <c r="EJ23" s="177">
        <f>SUM(ED23:EI23)</f>
        <v>11562429</v>
      </c>
      <c r="EK23" s="105">
        <v>0</v>
      </c>
      <c r="EL23" s="105">
        <v>371536</v>
      </c>
      <c r="EM23" s="105">
        <v>14873138</v>
      </c>
      <c r="EN23" s="105">
        <v>40732992</v>
      </c>
      <c r="EO23" s="105">
        <v>63829227</v>
      </c>
      <c r="EP23" s="105">
        <v>112913277</v>
      </c>
      <c r="EQ23" s="105">
        <v>120111637</v>
      </c>
      <c r="ER23" s="177">
        <f>SUM(EK23:EQ23)</f>
        <v>352831807</v>
      </c>
      <c r="ES23" s="105">
        <v>0</v>
      </c>
      <c r="ET23" s="105">
        <v>371536</v>
      </c>
      <c r="EU23" s="105">
        <v>10041224</v>
      </c>
      <c r="EV23" s="105">
        <v>21015364</v>
      </c>
      <c r="EW23" s="105">
        <v>33764426</v>
      </c>
      <c r="EX23" s="105">
        <v>61369160</v>
      </c>
      <c r="EY23" s="105">
        <v>60594082</v>
      </c>
      <c r="EZ23" s="174">
        <f>SUM(ES23:EY23)</f>
        <v>187155792</v>
      </c>
      <c r="FA23" s="105">
        <v>4567269</v>
      </c>
      <c r="FB23" s="105">
        <v>16899087</v>
      </c>
      <c r="FC23" s="105">
        <v>22140801</v>
      </c>
      <c r="FD23" s="105">
        <v>19578627</v>
      </c>
      <c r="FE23" s="105">
        <v>10276991</v>
      </c>
      <c r="FF23" s="174">
        <f>SUM(FA23:FE23)</f>
        <v>73462775</v>
      </c>
      <c r="FG23" s="105">
        <v>264645</v>
      </c>
      <c r="FH23" s="105">
        <v>2818541</v>
      </c>
      <c r="FI23" s="105">
        <v>7924000</v>
      </c>
      <c r="FJ23" s="105">
        <v>31965490</v>
      </c>
      <c r="FK23" s="105">
        <v>49240564</v>
      </c>
      <c r="FL23" s="177">
        <f>SUM(FG23:FK23)</f>
        <v>92213240</v>
      </c>
      <c r="FM23" s="105">
        <f t="shared" si="47"/>
        <v>0</v>
      </c>
      <c r="FN23" s="105">
        <f t="shared" si="48"/>
        <v>28253759</v>
      </c>
      <c r="FO23" s="105">
        <f t="shared" si="49"/>
        <v>129547067</v>
      </c>
      <c r="FP23" s="105">
        <f t="shared" si="50"/>
        <v>127696298</v>
      </c>
      <c r="FQ23" s="105">
        <f t="shared" si="51"/>
        <v>161749599</v>
      </c>
      <c r="FR23" s="105">
        <f t="shared" si="52"/>
        <v>202386714</v>
      </c>
      <c r="FS23" s="105">
        <f t="shared" si="53"/>
        <v>190787991</v>
      </c>
      <c r="FT23" s="178">
        <f>SUM(FM23:FS23)</f>
        <v>840421428</v>
      </c>
    </row>
    <row r="24" spans="1:176" ht="18" customHeight="1">
      <c r="A24" s="179" t="s">
        <v>33</v>
      </c>
      <c r="B24" s="105">
        <f t="shared" si="41"/>
        <v>25496474</v>
      </c>
      <c r="C24" s="105">
        <f t="shared" si="42"/>
        <v>154017955</v>
      </c>
      <c r="D24" s="105">
        <f t="shared" si="43"/>
        <v>132336815</v>
      </c>
      <c r="E24" s="105">
        <f t="shared" si="44"/>
        <v>140726828</v>
      </c>
      <c r="F24" s="105">
        <f t="shared" si="45"/>
        <v>114890433</v>
      </c>
      <c r="G24" s="105">
        <f t="shared" si="46"/>
        <v>100934843</v>
      </c>
      <c r="H24" s="117">
        <f t="shared" si="1"/>
        <v>668403348</v>
      </c>
      <c r="I24" s="105">
        <v>17219436</v>
      </c>
      <c r="J24" s="105">
        <v>113424349</v>
      </c>
      <c r="K24" s="105">
        <v>99186654</v>
      </c>
      <c r="L24" s="105">
        <v>108793036</v>
      </c>
      <c r="M24" s="105">
        <v>86038088</v>
      </c>
      <c r="N24" s="105">
        <v>80040555</v>
      </c>
      <c r="O24" s="106">
        <f t="shared" si="3"/>
        <v>504702118</v>
      </c>
      <c r="P24" s="105">
        <v>12984535</v>
      </c>
      <c r="Q24" s="105">
        <v>71898434</v>
      </c>
      <c r="R24" s="105">
        <v>54150633</v>
      </c>
      <c r="S24" s="105">
        <v>56347101</v>
      </c>
      <c r="T24" s="105">
        <v>47771438</v>
      </c>
      <c r="U24" s="105">
        <v>41856252</v>
      </c>
      <c r="V24" s="106">
        <f t="shared" si="5"/>
        <v>285008393</v>
      </c>
      <c r="W24" s="105">
        <v>0</v>
      </c>
      <c r="X24" s="105">
        <v>241200</v>
      </c>
      <c r="Y24" s="105">
        <v>1142460</v>
      </c>
      <c r="Z24" s="105">
        <v>1383282</v>
      </c>
      <c r="AA24" s="105">
        <v>4218626</v>
      </c>
      <c r="AB24" s="105">
        <v>8370143</v>
      </c>
      <c r="AC24" s="173">
        <f t="shared" si="7"/>
        <v>15355711</v>
      </c>
      <c r="AD24" s="105">
        <v>299500</v>
      </c>
      <c r="AE24" s="105">
        <v>3954677</v>
      </c>
      <c r="AF24" s="105">
        <v>4915389</v>
      </c>
      <c r="AG24" s="105">
        <v>5484384</v>
      </c>
      <c r="AH24" s="105">
        <v>6496775</v>
      </c>
      <c r="AI24" s="105">
        <v>9673433</v>
      </c>
      <c r="AJ24" s="173">
        <f t="shared" si="9"/>
        <v>30824158</v>
      </c>
      <c r="AK24" s="105">
        <v>36312</v>
      </c>
      <c r="AL24" s="105">
        <v>31125</v>
      </c>
      <c r="AM24" s="105">
        <v>20750</v>
      </c>
      <c r="AN24" s="105">
        <v>20750</v>
      </c>
      <c r="AO24" s="105">
        <v>67437</v>
      </c>
      <c r="AP24" s="105">
        <v>108938</v>
      </c>
      <c r="AQ24" s="173">
        <f t="shared" si="11"/>
        <v>285312</v>
      </c>
      <c r="AR24" s="105">
        <v>1998953</v>
      </c>
      <c r="AS24" s="105">
        <v>23818178</v>
      </c>
      <c r="AT24" s="105">
        <v>25010276</v>
      </c>
      <c r="AU24" s="105">
        <v>33474979</v>
      </c>
      <c r="AV24" s="105">
        <v>17093000</v>
      </c>
      <c r="AW24" s="105">
        <v>10193946</v>
      </c>
      <c r="AX24" s="173">
        <f t="shared" si="13"/>
        <v>111589332</v>
      </c>
      <c r="AY24" s="105">
        <v>308441</v>
      </c>
      <c r="AZ24" s="105">
        <v>3260574</v>
      </c>
      <c r="BA24" s="105">
        <v>4358834</v>
      </c>
      <c r="BB24" s="105">
        <v>3407107</v>
      </c>
      <c r="BC24" s="105">
        <v>2402274</v>
      </c>
      <c r="BD24" s="105">
        <v>2119713</v>
      </c>
      <c r="BE24" s="173">
        <f t="shared" si="15"/>
        <v>15856943</v>
      </c>
      <c r="BF24" s="105">
        <v>1591695</v>
      </c>
      <c r="BG24" s="105">
        <v>10220161</v>
      </c>
      <c r="BH24" s="105">
        <v>9588312</v>
      </c>
      <c r="BI24" s="105">
        <v>8675433</v>
      </c>
      <c r="BJ24" s="105">
        <v>7988538</v>
      </c>
      <c r="BK24" s="105">
        <v>7718130</v>
      </c>
      <c r="BL24" s="173">
        <f t="shared" si="17"/>
        <v>45782269</v>
      </c>
      <c r="BM24" s="105">
        <v>76937</v>
      </c>
      <c r="BN24" s="105">
        <v>2290562</v>
      </c>
      <c r="BO24" s="105">
        <v>5467267</v>
      </c>
      <c r="BP24" s="105">
        <v>7852076</v>
      </c>
      <c r="BQ24" s="105">
        <v>8188424</v>
      </c>
      <c r="BR24" s="105">
        <v>7441149</v>
      </c>
      <c r="BS24" s="174">
        <f t="shared" si="19"/>
        <v>31316415</v>
      </c>
      <c r="BT24" s="105">
        <v>56543</v>
      </c>
      <c r="BU24" s="105">
        <v>2101440</v>
      </c>
      <c r="BV24" s="105">
        <v>4809212</v>
      </c>
      <c r="BW24" s="105">
        <v>7184756</v>
      </c>
      <c r="BX24" s="105">
        <v>7320618</v>
      </c>
      <c r="BY24" s="105">
        <v>6743445</v>
      </c>
      <c r="BZ24" s="174">
        <f t="shared" si="21"/>
        <v>28216014</v>
      </c>
      <c r="CA24" s="105">
        <v>20394</v>
      </c>
      <c r="CB24" s="105">
        <v>189122</v>
      </c>
      <c r="CC24" s="105">
        <v>516513</v>
      </c>
      <c r="CD24" s="105">
        <v>618396</v>
      </c>
      <c r="CE24" s="105">
        <v>839704</v>
      </c>
      <c r="CF24" s="105">
        <v>611717</v>
      </c>
      <c r="CG24" s="175">
        <f t="shared" si="23"/>
        <v>2795846</v>
      </c>
      <c r="CH24" s="176">
        <v>0</v>
      </c>
      <c r="CI24" s="105">
        <v>0</v>
      </c>
      <c r="CJ24" s="105">
        <v>141542</v>
      </c>
      <c r="CK24" s="105">
        <v>48924</v>
      </c>
      <c r="CL24" s="105">
        <v>28102</v>
      </c>
      <c r="CM24" s="105">
        <v>85987</v>
      </c>
      <c r="CN24" s="177">
        <f t="shared" si="25"/>
        <v>304555</v>
      </c>
      <c r="CO24" s="105">
        <v>6933721</v>
      </c>
      <c r="CP24" s="105">
        <v>32956395</v>
      </c>
      <c r="CQ24" s="105">
        <v>24397704</v>
      </c>
      <c r="CR24" s="105">
        <v>22200535</v>
      </c>
      <c r="CS24" s="105">
        <v>19015602</v>
      </c>
      <c r="CT24" s="105">
        <v>12470010</v>
      </c>
      <c r="CU24" s="174">
        <f t="shared" si="27"/>
        <v>117973967</v>
      </c>
      <c r="CV24" s="105">
        <v>189720</v>
      </c>
      <c r="CW24" s="105">
        <v>1637280</v>
      </c>
      <c r="CX24" s="105">
        <v>1989180</v>
      </c>
      <c r="CY24" s="105">
        <v>1835910</v>
      </c>
      <c r="CZ24" s="105">
        <v>2134350</v>
      </c>
      <c r="DA24" s="105">
        <v>2265840</v>
      </c>
      <c r="DB24" s="174">
        <f t="shared" si="29"/>
        <v>10052280</v>
      </c>
      <c r="DC24" s="105">
        <v>5574132</v>
      </c>
      <c r="DD24" s="105">
        <v>4767039</v>
      </c>
      <c r="DE24" s="105">
        <v>6341562</v>
      </c>
      <c r="DF24" s="105">
        <v>1407651</v>
      </c>
      <c r="DG24" s="105">
        <v>507266</v>
      </c>
      <c r="DH24" s="174">
        <f t="shared" si="30"/>
        <v>18597650</v>
      </c>
      <c r="DI24" s="105">
        <v>192116</v>
      </c>
      <c r="DJ24" s="105">
        <v>3783104</v>
      </c>
      <c r="DK24" s="105">
        <v>4941517</v>
      </c>
      <c r="DL24" s="105">
        <v>4750462</v>
      </c>
      <c r="DM24" s="105">
        <v>9558459</v>
      </c>
      <c r="DN24" s="105">
        <v>5153361</v>
      </c>
      <c r="DO24" s="174">
        <f t="shared" si="32"/>
        <v>28379019</v>
      </c>
      <c r="DP24" s="105">
        <v>6551885</v>
      </c>
      <c r="DQ24" s="105">
        <v>21961879</v>
      </c>
      <c r="DR24" s="105">
        <v>12699968</v>
      </c>
      <c r="DS24" s="105">
        <v>9272601</v>
      </c>
      <c r="DT24" s="105">
        <v>5915142</v>
      </c>
      <c r="DU24" s="105">
        <v>4543543</v>
      </c>
      <c r="DV24" s="177">
        <f t="shared" si="34"/>
        <v>60945018</v>
      </c>
      <c r="DW24" s="105">
        <v>123982</v>
      </c>
      <c r="DX24" s="105">
        <v>1207870</v>
      </c>
      <c r="DY24" s="105">
        <v>799123</v>
      </c>
      <c r="DZ24" s="105">
        <v>620913</v>
      </c>
      <c r="EA24" s="105">
        <v>652913</v>
      </c>
      <c r="EB24" s="105">
        <v>316927</v>
      </c>
      <c r="EC24" s="177">
        <f>SUM(DW24:EB24)</f>
        <v>3721728</v>
      </c>
      <c r="ED24" s="105">
        <v>1142398</v>
      </c>
      <c r="EE24" s="105">
        <v>4138779</v>
      </c>
      <c r="EF24" s="105">
        <v>2486067</v>
      </c>
      <c r="EG24" s="105">
        <v>1260268</v>
      </c>
      <c r="EH24" s="105">
        <v>995406</v>
      </c>
      <c r="EI24" s="105">
        <v>666202</v>
      </c>
      <c r="EJ24" s="177">
        <f>SUM(ED24:EI24)</f>
        <v>10689120</v>
      </c>
      <c r="EK24" s="105">
        <v>0</v>
      </c>
      <c r="EL24" s="105">
        <v>470880</v>
      </c>
      <c r="EM24" s="105">
        <v>26266331</v>
      </c>
      <c r="EN24" s="105">
        <v>50051097</v>
      </c>
      <c r="EO24" s="105">
        <v>86967127</v>
      </c>
      <c r="EP24" s="105">
        <v>156661162</v>
      </c>
      <c r="EQ24" s="105">
        <v>167593594</v>
      </c>
      <c r="ER24" s="177">
        <f>SUM(EK24:EQ24)</f>
        <v>488010191</v>
      </c>
      <c r="ES24" s="105">
        <v>0</v>
      </c>
      <c r="ET24" s="105">
        <v>470880</v>
      </c>
      <c r="EU24" s="105">
        <v>12632079</v>
      </c>
      <c r="EV24" s="105">
        <v>24584425</v>
      </c>
      <c r="EW24" s="105">
        <v>46284896</v>
      </c>
      <c r="EX24" s="105">
        <v>88770904</v>
      </c>
      <c r="EY24" s="105">
        <v>89288172</v>
      </c>
      <c r="EZ24" s="174">
        <f>SUM(ES24:EY24)</f>
        <v>262031356</v>
      </c>
      <c r="FA24" s="105">
        <v>13052546</v>
      </c>
      <c r="FB24" s="105">
        <v>21480468</v>
      </c>
      <c r="FC24" s="105">
        <v>27983121</v>
      </c>
      <c r="FD24" s="105">
        <v>27146021</v>
      </c>
      <c r="FE24" s="105">
        <v>16848276</v>
      </c>
      <c r="FF24" s="174">
        <f>SUM(FA24:FE24)</f>
        <v>106510432</v>
      </c>
      <c r="FG24" s="105">
        <v>581706</v>
      </c>
      <c r="FH24" s="105">
        <v>3986204</v>
      </c>
      <c r="FI24" s="105">
        <v>12699110</v>
      </c>
      <c r="FJ24" s="105">
        <v>40744237</v>
      </c>
      <c r="FK24" s="105">
        <v>61457146</v>
      </c>
      <c r="FL24" s="177">
        <f>SUM(FG24:FK24)</f>
        <v>119468403</v>
      </c>
      <c r="FM24" s="105">
        <f t="shared" si="47"/>
        <v>0</v>
      </c>
      <c r="FN24" s="105">
        <f t="shared" si="48"/>
        <v>25967354</v>
      </c>
      <c r="FO24" s="105">
        <f t="shared" si="49"/>
        <v>180284286</v>
      </c>
      <c r="FP24" s="105">
        <f t="shared" si="50"/>
        <v>182387912</v>
      </c>
      <c r="FQ24" s="105">
        <f t="shared" si="51"/>
        <v>227693955</v>
      </c>
      <c r="FR24" s="105">
        <f t="shared" si="52"/>
        <v>271551595</v>
      </c>
      <c r="FS24" s="105">
        <f t="shared" si="53"/>
        <v>268528437</v>
      </c>
      <c r="FT24" s="178">
        <f>SUM(FM24:FS24)</f>
        <v>1156413539</v>
      </c>
    </row>
    <row r="25" spans="1:176" ht="18" customHeight="1">
      <c r="A25" s="179" t="s">
        <v>34</v>
      </c>
      <c r="B25" s="105">
        <f t="shared" si="41"/>
        <v>14894416</v>
      </c>
      <c r="C25" s="105">
        <f t="shared" si="42"/>
        <v>89039013</v>
      </c>
      <c r="D25" s="105">
        <f t="shared" si="43"/>
        <v>74025793</v>
      </c>
      <c r="E25" s="105">
        <f t="shared" si="44"/>
        <v>83100282</v>
      </c>
      <c r="F25" s="105">
        <f t="shared" si="45"/>
        <v>78179422</v>
      </c>
      <c r="G25" s="105">
        <f t="shared" si="46"/>
        <v>62592157</v>
      </c>
      <c r="H25" s="117">
        <f t="shared" si="1"/>
        <v>401831083</v>
      </c>
      <c r="I25" s="105">
        <v>9884711</v>
      </c>
      <c r="J25" s="105">
        <v>68722096</v>
      </c>
      <c r="K25" s="105">
        <v>56650447</v>
      </c>
      <c r="L25" s="105">
        <v>65208658</v>
      </c>
      <c r="M25" s="105">
        <v>57562437</v>
      </c>
      <c r="N25" s="105">
        <v>49502220</v>
      </c>
      <c r="O25" s="106">
        <f t="shared" si="3"/>
        <v>307530569</v>
      </c>
      <c r="P25" s="105">
        <v>5931417</v>
      </c>
      <c r="Q25" s="105">
        <v>35121745</v>
      </c>
      <c r="R25" s="105">
        <v>25826249</v>
      </c>
      <c r="S25" s="105">
        <v>28321048</v>
      </c>
      <c r="T25" s="105">
        <v>25786123</v>
      </c>
      <c r="U25" s="105">
        <v>25869784</v>
      </c>
      <c r="V25" s="106">
        <f t="shared" si="5"/>
        <v>146856366</v>
      </c>
      <c r="W25" s="105">
        <v>0</v>
      </c>
      <c r="X25" s="105">
        <v>494460</v>
      </c>
      <c r="Y25" s="105">
        <v>953082</v>
      </c>
      <c r="Z25" s="105">
        <v>1419462</v>
      </c>
      <c r="AA25" s="105">
        <v>2894400</v>
      </c>
      <c r="AB25" s="105">
        <v>5498406</v>
      </c>
      <c r="AC25" s="173">
        <f t="shared" si="7"/>
        <v>11259810</v>
      </c>
      <c r="AD25" s="105">
        <v>240206</v>
      </c>
      <c r="AE25" s="105">
        <v>3372087</v>
      </c>
      <c r="AF25" s="105">
        <v>4301029</v>
      </c>
      <c r="AG25" s="105">
        <v>4212289</v>
      </c>
      <c r="AH25" s="105">
        <v>4794532</v>
      </c>
      <c r="AI25" s="105">
        <v>7558427</v>
      </c>
      <c r="AJ25" s="173">
        <f t="shared" si="9"/>
        <v>24478570</v>
      </c>
      <c r="AK25" s="105">
        <v>0</v>
      </c>
      <c r="AL25" s="105">
        <v>98562</v>
      </c>
      <c r="AM25" s="105">
        <v>57062</v>
      </c>
      <c r="AN25" s="105">
        <v>20750</v>
      </c>
      <c r="AO25" s="105">
        <v>57062</v>
      </c>
      <c r="AP25" s="105">
        <v>87474</v>
      </c>
      <c r="AQ25" s="173">
        <f t="shared" si="11"/>
        <v>320910</v>
      </c>
      <c r="AR25" s="105">
        <v>2764302</v>
      </c>
      <c r="AS25" s="105">
        <v>20979706</v>
      </c>
      <c r="AT25" s="105">
        <v>16557109</v>
      </c>
      <c r="AU25" s="105">
        <v>20788098</v>
      </c>
      <c r="AV25" s="105">
        <v>15129903</v>
      </c>
      <c r="AW25" s="105">
        <v>4428649</v>
      </c>
      <c r="AX25" s="173">
        <f t="shared" si="13"/>
        <v>80647767</v>
      </c>
      <c r="AY25" s="105">
        <v>95676</v>
      </c>
      <c r="AZ25" s="105">
        <v>2530388</v>
      </c>
      <c r="BA25" s="105">
        <v>4096006</v>
      </c>
      <c r="BB25" s="105">
        <v>4991733</v>
      </c>
      <c r="BC25" s="105">
        <v>4143422</v>
      </c>
      <c r="BD25" s="105">
        <v>1432661</v>
      </c>
      <c r="BE25" s="173">
        <f t="shared" si="15"/>
        <v>17289886</v>
      </c>
      <c r="BF25" s="105">
        <v>853110</v>
      </c>
      <c r="BG25" s="105">
        <v>6125148</v>
      </c>
      <c r="BH25" s="105">
        <v>4859910</v>
      </c>
      <c r="BI25" s="105">
        <v>5455278</v>
      </c>
      <c r="BJ25" s="105">
        <v>4756995</v>
      </c>
      <c r="BK25" s="105">
        <v>4626819</v>
      </c>
      <c r="BL25" s="173">
        <f t="shared" si="17"/>
        <v>26677260</v>
      </c>
      <c r="BM25" s="105">
        <v>0</v>
      </c>
      <c r="BN25" s="105">
        <v>976193</v>
      </c>
      <c r="BO25" s="105">
        <v>1545604</v>
      </c>
      <c r="BP25" s="105">
        <v>4212495</v>
      </c>
      <c r="BQ25" s="105">
        <v>5489977</v>
      </c>
      <c r="BR25" s="105">
        <v>5484846</v>
      </c>
      <c r="BS25" s="174">
        <f t="shared" si="19"/>
        <v>17709115</v>
      </c>
      <c r="BT25" s="105">
        <v>0</v>
      </c>
      <c r="BU25" s="105">
        <v>534731</v>
      </c>
      <c r="BV25" s="105">
        <v>1097780</v>
      </c>
      <c r="BW25" s="105">
        <v>2539225</v>
      </c>
      <c r="BX25" s="105">
        <v>3500072</v>
      </c>
      <c r="BY25" s="105">
        <v>3990529</v>
      </c>
      <c r="BZ25" s="174">
        <f t="shared" si="21"/>
        <v>11662337</v>
      </c>
      <c r="CA25" s="105">
        <v>0</v>
      </c>
      <c r="CB25" s="105">
        <v>441462</v>
      </c>
      <c r="CC25" s="105">
        <v>447824</v>
      </c>
      <c r="CD25" s="105">
        <v>1434950</v>
      </c>
      <c r="CE25" s="105">
        <v>1679341</v>
      </c>
      <c r="CF25" s="105">
        <v>1285211</v>
      </c>
      <c r="CG25" s="175">
        <f t="shared" si="23"/>
        <v>5288788</v>
      </c>
      <c r="CH25" s="176">
        <v>0</v>
      </c>
      <c r="CI25" s="105">
        <v>0</v>
      </c>
      <c r="CJ25" s="105">
        <v>0</v>
      </c>
      <c r="CK25" s="105">
        <v>238320</v>
      </c>
      <c r="CL25" s="105">
        <v>310564</v>
      </c>
      <c r="CM25" s="105">
        <v>209106</v>
      </c>
      <c r="CN25" s="177">
        <f t="shared" si="25"/>
        <v>757990</v>
      </c>
      <c r="CO25" s="105">
        <v>3466620</v>
      </c>
      <c r="CP25" s="105">
        <v>15435669</v>
      </c>
      <c r="CQ25" s="105">
        <v>13708737</v>
      </c>
      <c r="CR25" s="105">
        <v>11692319</v>
      </c>
      <c r="CS25" s="105">
        <v>13787296</v>
      </c>
      <c r="CT25" s="105">
        <v>7520041</v>
      </c>
      <c r="CU25" s="174">
        <f t="shared" si="27"/>
        <v>65610682</v>
      </c>
      <c r="CV25" s="105">
        <v>66150</v>
      </c>
      <c r="CW25" s="105">
        <v>922140</v>
      </c>
      <c r="CX25" s="105">
        <v>971190</v>
      </c>
      <c r="CY25" s="105">
        <v>1278990</v>
      </c>
      <c r="CZ25" s="105">
        <v>1656810</v>
      </c>
      <c r="DA25" s="105">
        <v>1525500</v>
      </c>
      <c r="DB25" s="174">
        <f t="shared" si="29"/>
        <v>6420780</v>
      </c>
      <c r="DC25" s="105">
        <v>1018460</v>
      </c>
      <c r="DD25" s="105">
        <v>2997999</v>
      </c>
      <c r="DE25" s="105">
        <v>899206</v>
      </c>
      <c r="DF25" s="105">
        <v>969939</v>
      </c>
      <c r="DG25" s="105">
        <v>493359</v>
      </c>
      <c r="DH25" s="174">
        <f t="shared" si="30"/>
        <v>6378963</v>
      </c>
      <c r="DI25" s="105">
        <v>62118</v>
      </c>
      <c r="DJ25" s="105">
        <v>1048751</v>
      </c>
      <c r="DK25" s="105">
        <v>3744868</v>
      </c>
      <c r="DL25" s="105">
        <v>4622344</v>
      </c>
      <c r="DM25" s="105">
        <v>7320910</v>
      </c>
      <c r="DN25" s="105">
        <v>2922378</v>
      </c>
      <c r="DO25" s="174">
        <f t="shared" si="32"/>
        <v>19721369</v>
      </c>
      <c r="DP25" s="105">
        <v>3338352</v>
      </c>
      <c r="DQ25" s="105">
        <v>12446318</v>
      </c>
      <c r="DR25" s="105">
        <v>5994680</v>
      </c>
      <c r="DS25" s="105">
        <v>4891779</v>
      </c>
      <c r="DT25" s="105">
        <v>3839637</v>
      </c>
      <c r="DU25" s="105">
        <v>2578804</v>
      </c>
      <c r="DV25" s="177">
        <f t="shared" si="34"/>
        <v>33089570</v>
      </c>
      <c r="DW25" s="105">
        <v>45109</v>
      </c>
      <c r="DX25" s="105">
        <v>395660</v>
      </c>
      <c r="DY25" s="105">
        <v>408816</v>
      </c>
      <c r="DZ25" s="105">
        <v>555229</v>
      </c>
      <c r="EA25" s="105">
        <v>385225</v>
      </c>
      <c r="EB25" s="105">
        <v>85050</v>
      </c>
      <c r="EC25" s="177">
        <f>SUM(DW25:EB25)</f>
        <v>1875089</v>
      </c>
      <c r="ED25" s="105">
        <v>1497976</v>
      </c>
      <c r="EE25" s="105">
        <v>3509395</v>
      </c>
      <c r="EF25" s="105">
        <v>1712189</v>
      </c>
      <c r="EG25" s="105">
        <v>1431581</v>
      </c>
      <c r="EH25" s="105">
        <v>954487</v>
      </c>
      <c r="EI25" s="105">
        <v>0</v>
      </c>
      <c r="EJ25" s="177">
        <f>SUM(ED25:EI25)</f>
        <v>9105628</v>
      </c>
      <c r="EK25" s="105">
        <v>0</v>
      </c>
      <c r="EL25" s="105">
        <v>0</v>
      </c>
      <c r="EM25" s="105">
        <v>20591609</v>
      </c>
      <c r="EN25" s="105">
        <v>30198413</v>
      </c>
      <c r="EO25" s="105">
        <v>51589644</v>
      </c>
      <c r="EP25" s="105">
        <v>96921477</v>
      </c>
      <c r="EQ25" s="105">
        <v>103815753</v>
      </c>
      <c r="ER25" s="177">
        <f>SUM(EK25:EQ25)</f>
        <v>303116896</v>
      </c>
      <c r="ES25" s="105">
        <v>0</v>
      </c>
      <c r="ET25" s="105">
        <v>0</v>
      </c>
      <c r="EU25" s="105">
        <v>11488456</v>
      </c>
      <c r="EV25" s="105">
        <v>11775312</v>
      </c>
      <c r="EW25" s="105">
        <v>22367794</v>
      </c>
      <c r="EX25" s="105">
        <v>36680324</v>
      </c>
      <c r="EY25" s="105">
        <v>39345870</v>
      </c>
      <c r="EZ25" s="174">
        <f>SUM(ES25:EY25)</f>
        <v>121657756</v>
      </c>
      <c r="FA25" s="105">
        <v>8252604</v>
      </c>
      <c r="FB25" s="105">
        <v>14911242</v>
      </c>
      <c r="FC25" s="105">
        <v>24328536</v>
      </c>
      <c r="FD25" s="105">
        <v>36877633</v>
      </c>
      <c r="FE25" s="105">
        <v>15893105</v>
      </c>
      <c r="FF25" s="174">
        <f>SUM(FA25:FE25)</f>
        <v>100263120</v>
      </c>
      <c r="FG25" s="105">
        <v>850549</v>
      </c>
      <c r="FH25" s="105">
        <v>3511859</v>
      </c>
      <c r="FI25" s="105">
        <v>4893314</v>
      </c>
      <c r="FJ25" s="105">
        <v>23363520</v>
      </c>
      <c r="FK25" s="105">
        <v>48576778</v>
      </c>
      <c r="FL25" s="177">
        <f>SUM(FG25:FK25)</f>
        <v>81196020</v>
      </c>
      <c r="FM25" s="105">
        <f t="shared" si="47"/>
        <v>0</v>
      </c>
      <c r="FN25" s="105">
        <f t="shared" si="48"/>
        <v>14894416</v>
      </c>
      <c r="FO25" s="105">
        <f t="shared" si="49"/>
        <v>109630622</v>
      </c>
      <c r="FP25" s="105">
        <f t="shared" si="50"/>
        <v>104224206</v>
      </c>
      <c r="FQ25" s="105">
        <f t="shared" si="51"/>
        <v>134689926</v>
      </c>
      <c r="FR25" s="105">
        <f t="shared" si="52"/>
        <v>175100899</v>
      </c>
      <c r="FS25" s="105">
        <f t="shared" si="53"/>
        <v>166407910</v>
      </c>
      <c r="FT25" s="178">
        <f>SUM(FM25:FS25)</f>
        <v>704947979</v>
      </c>
    </row>
    <row r="26" spans="1:176" ht="18" customHeight="1">
      <c r="A26" s="179" t="s">
        <v>35</v>
      </c>
      <c r="B26" s="105">
        <f t="shared" si="41"/>
        <v>35651680</v>
      </c>
      <c r="C26" s="105">
        <f t="shared" si="42"/>
        <v>198770100</v>
      </c>
      <c r="D26" s="105">
        <f t="shared" si="43"/>
        <v>158219080</v>
      </c>
      <c r="E26" s="105">
        <f t="shared" si="44"/>
        <v>152391037</v>
      </c>
      <c r="F26" s="105">
        <f t="shared" si="45"/>
        <v>144041574</v>
      </c>
      <c r="G26" s="105">
        <f t="shared" si="46"/>
        <v>142238068</v>
      </c>
      <c r="H26" s="117">
        <f t="shared" si="1"/>
        <v>831311539</v>
      </c>
      <c r="I26" s="105">
        <v>23926802</v>
      </c>
      <c r="J26" s="105">
        <v>152756408</v>
      </c>
      <c r="K26" s="105">
        <v>124726449</v>
      </c>
      <c r="L26" s="105">
        <v>120286280</v>
      </c>
      <c r="M26" s="105">
        <v>111949759</v>
      </c>
      <c r="N26" s="105">
        <v>114798145</v>
      </c>
      <c r="O26" s="106">
        <f t="shared" si="3"/>
        <v>648443843</v>
      </c>
      <c r="P26" s="105">
        <v>16622245</v>
      </c>
      <c r="Q26" s="105">
        <v>92587722</v>
      </c>
      <c r="R26" s="105">
        <v>65237869</v>
      </c>
      <c r="S26" s="105">
        <v>61229027</v>
      </c>
      <c r="T26" s="105">
        <v>54571636</v>
      </c>
      <c r="U26" s="105">
        <v>65554880</v>
      </c>
      <c r="V26" s="106">
        <f t="shared" si="5"/>
        <v>355803379</v>
      </c>
      <c r="W26" s="105">
        <v>12060</v>
      </c>
      <c r="X26" s="105">
        <v>680275</v>
      </c>
      <c r="Y26" s="105">
        <v>1386456</v>
      </c>
      <c r="Z26" s="105">
        <v>2106127</v>
      </c>
      <c r="AA26" s="105">
        <v>5731241</v>
      </c>
      <c r="AB26" s="105">
        <v>11396151</v>
      </c>
      <c r="AC26" s="173">
        <f t="shared" si="7"/>
        <v>21312310</v>
      </c>
      <c r="AD26" s="105">
        <v>503896</v>
      </c>
      <c r="AE26" s="105">
        <v>5079268</v>
      </c>
      <c r="AF26" s="105">
        <v>6099157</v>
      </c>
      <c r="AG26" s="105">
        <v>4942592</v>
      </c>
      <c r="AH26" s="105">
        <v>6628101</v>
      </c>
      <c r="AI26" s="105">
        <v>12653986</v>
      </c>
      <c r="AJ26" s="173">
        <f t="shared" si="9"/>
        <v>35907000</v>
      </c>
      <c r="AK26" s="105">
        <v>0</v>
      </c>
      <c r="AL26" s="105">
        <v>57061</v>
      </c>
      <c r="AM26" s="105">
        <v>48102</v>
      </c>
      <c r="AN26" s="105">
        <v>31124</v>
      </c>
      <c r="AO26" s="105">
        <v>25937</v>
      </c>
      <c r="AP26" s="105">
        <v>83000</v>
      </c>
      <c r="AQ26" s="173">
        <f t="shared" si="11"/>
        <v>245224</v>
      </c>
      <c r="AR26" s="105">
        <v>3799578</v>
      </c>
      <c r="AS26" s="105">
        <v>32454314</v>
      </c>
      <c r="AT26" s="105">
        <v>30497409</v>
      </c>
      <c r="AU26" s="105">
        <v>32195728</v>
      </c>
      <c r="AV26" s="105">
        <v>27537257</v>
      </c>
      <c r="AW26" s="105">
        <v>13096697</v>
      </c>
      <c r="AX26" s="173">
        <f t="shared" si="13"/>
        <v>139580983</v>
      </c>
      <c r="AY26" s="105">
        <v>763008</v>
      </c>
      <c r="AZ26" s="105">
        <v>8998951</v>
      </c>
      <c r="BA26" s="105">
        <v>11260840</v>
      </c>
      <c r="BB26" s="105">
        <v>11001876</v>
      </c>
      <c r="BC26" s="105">
        <v>7885154</v>
      </c>
      <c r="BD26" s="105">
        <v>2297825</v>
      </c>
      <c r="BE26" s="173">
        <f t="shared" si="15"/>
        <v>42207654</v>
      </c>
      <c r="BF26" s="105">
        <v>2226015</v>
      </c>
      <c r="BG26" s="105">
        <v>12898817</v>
      </c>
      <c r="BH26" s="105">
        <v>10196616</v>
      </c>
      <c r="BI26" s="105">
        <v>8779806</v>
      </c>
      <c r="BJ26" s="105">
        <v>9570433</v>
      </c>
      <c r="BK26" s="105">
        <v>9715606</v>
      </c>
      <c r="BL26" s="173">
        <f t="shared" si="17"/>
        <v>53387293</v>
      </c>
      <c r="BM26" s="105">
        <v>124763</v>
      </c>
      <c r="BN26" s="105">
        <v>2224402</v>
      </c>
      <c r="BO26" s="105">
        <v>3840785</v>
      </c>
      <c r="BP26" s="105">
        <v>7120272</v>
      </c>
      <c r="BQ26" s="105">
        <v>9398924</v>
      </c>
      <c r="BR26" s="105">
        <v>9019671</v>
      </c>
      <c r="BS26" s="174">
        <f t="shared" si="19"/>
        <v>31728817</v>
      </c>
      <c r="BT26" s="105">
        <v>124763</v>
      </c>
      <c r="BU26" s="105">
        <v>1701192</v>
      </c>
      <c r="BV26" s="105">
        <v>3242996</v>
      </c>
      <c r="BW26" s="105">
        <v>6018363</v>
      </c>
      <c r="BX26" s="105">
        <v>8201769</v>
      </c>
      <c r="BY26" s="105">
        <v>7857562</v>
      </c>
      <c r="BZ26" s="174">
        <f t="shared" si="21"/>
        <v>27146645</v>
      </c>
      <c r="CA26" s="105">
        <v>0</v>
      </c>
      <c r="CB26" s="105">
        <v>523210</v>
      </c>
      <c r="CC26" s="105">
        <v>688175</v>
      </c>
      <c r="CD26" s="105">
        <v>1101909</v>
      </c>
      <c r="CE26" s="105">
        <v>1197155</v>
      </c>
      <c r="CF26" s="105">
        <v>1162109</v>
      </c>
      <c r="CG26" s="175">
        <f t="shared" si="23"/>
        <v>4672558</v>
      </c>
      <c r="CH26" s="176">
        <v>0</v>
      </c>
      <c r="CI26" s="105">
        <v>0</v>
      </c>
      <c r="CJ26" s="105">
        <v>-90386</v>
      </c>
      <c r="CK26" s="105">
        <v>0</v>
      </c>
      <c r="CL26" s="105">
        <v>0</v>
      </c>
      <c r="CM26" s="105">
        <v>0</v>
      </c>
      <c r="CN26" s="177">
        <f t="shared" si="25"/>
        <v>-90386</v>
      </c>
      <c r="CO26" s="105">
        <v>9508582</v>
      </c>
      <c r="CP26" s="105">
        <v>39058911</v>
      </c>
      <c r="CQ26" s="105">
        <v>27605410</v>
      </c>
      <c r="CR26" s="105">
        <v>22535350</v>
      </c>
      <c r="CS26" s="105">
        <v>21255860</v>
      </c>
      <c r="CT26" s="105">
        <v>17397055</v>
      </c>
      <c r="CU26" s="174">
        <f t="shared" si="27"/>
        <v>137361168</v>
      </c>
      <c r="CV26" s="105">
        <v>167760</v>
      </c>
      <c r="CW26" s="105">
        <v>1695330</v>
      </c>
      <c r="CX26" s="105">
        <v>2007450</v>
      </c>
      <c r="CY26" s="105">
        <v>2078190</v>
      </c>
      <c r="CZ26" s="105">
        <v>2233170</v>
      </c>
      <c r="DA26" s="105">
        <v>2621880</v>
      </c>
      <c r="DB26" s="174">
        <f t="shared" si="29"/>
        <v>10803780</v>
      </c>
      <c r="DC26" s="105">
        <v>3536988</v>
      </c>
      <c r="DD26" s="105">
        <v>6735606</v>
      </c>
      <c r="DE26" s="105">
        <v>4851968</v>
      </c>
      <c r="DF26" s="105">
        <v>1225645</v>
      </c>
      <c r="DG26" s="105">
        <v>361044</v>
      </c>
      <c r="DH26" s="174">
        <f t="shared" si="30"/>
        <v>16711251</v>
      </c>
      <c r="DI26" s="105">
        <v>653126</v>
      </c>
      <c r="DJ26" s="105">
        <v>6195067</v>
      </c>
      <c r="DK26" s="105">
        <v>4668177</v>
      </c>
      <c r="DL26" s="105">
        <v>6086428</v>
      </c>
      <c r="DM26" s="105">
        <v>10398518</v>
      </c>
      <c r="DN26" s="105">
        <v>8165842</v>
      </c>
      <c r="DO26" s="174">
        <f t="shared" si="32"/>
        <v>36167158</v>
      </c>
      <c r="DP26" s="105">
        <v>8687696</v>
      </c>
      <c r="DQ26" s="105">
        <v>27631526</v>
      </c>
      <c r="DR26" s="105">
        <v>14194177</v>
      </c>
      <c r="DS26" s="105">
        <v>9518764</v>
      </c>
      <c r="DT26" s="105">
        <v>7398527</v>
      </c>
      <c r="DU26" s="105">
        <v>6248289</v>
      </c>
      <c r="DV26" s="177">
        <f t="shared" si="34"/>
        <v>73678979</v>
      </c>
      <c r="DW26" s="105">
        <v>230181</v>
      </c>
      <c r="DX26" s="105">
        <v>1258722</v>
      </c>
      <c r="DY26" s="105">
        <v>832679</v>
      </c>
      <c r="DZ26" s="105">
        <v>648658</v>
      </c>
      <c r="EA26" s="105">
        <v>609293</v>
      </c>
      <c r="EB26" s="105">
        <v>425789</v>
      </c>
      <c r="EC26" s="177">
        <f>SUM(DW26:EB26)</f>
        <v>4005322</v>
      </c>
      <c r="ED26" s="105">
        <v>1861352</v>
      </c>
      <c r="EE26" s="105">
        <v>3471657</v>
      </c>
      <c r="EF26" s="105">
        <v>1213757</v>
      </c>
      <c r="EG26" s="105">
        <v>1800477</v>
      </c>
      <c r="EH26" s="105">
        <v>827738</v>
      </c>
      <c r="EI26" s="105">
        <v>597408</v>
      </c>
      <c r="EJ26" s="177">
        <f>SUM(ED26:EI26)</f>
        <v>9772389</v>
      </c>
      <c r="EK26" s="105">
        <v>0</v>
      </c>
      <c r="EL26" s="105">
        <v>764992</v>
      </c>
      <c r="EM26" s="105">
        <v>30009853</v>
      </c>
      <c r="EN26" s="105">
        <v>67759360</v>
      </c>
      <c r="EO26" s="105">
        <v>103809611</v>
      </c>
      <c r="EP26" s="105">
        <v>198375130</v>
      </c>
      <c r="EQ26" s="105">
        <v>217556400</v>
      </c>
      <c r="ER26" s="177">
        <f>SUM(EK26:EQ26)</f>
        <v>618275346</v>
      </c>
      <c r="ES26" s="105">
        <v>0</v>
      </c>
      <c r="ET26" s="105">
        <v>764992</v>
      </c>
      <c r="EU26" s="105">
        <v>17301513</v>
      </c>
      <c r="EV26" s="105">
        <v>32113393</v>
      </c>
      <c r="EW26" s="105">
        <v>43997900</v>
      </c>
      <c r="EX26" s="105">
        <v>87929235</v>
      </c>
      <c r="EY26" s="105">
        <v>80807545</v>
      </c>
      <c r="EZ26" s="174">
        <f>SUM(ES26:EY26)</f>
        <v>262914578</v>
      </c>
      <c r="FA26" s="105">
        <v>11271011</v>
      </c>
      <c r="FB26" s="105">
        <v>30912515</v>
      </c>
      <c r="FC26" s="105">
        <v>42266261</v>
      </c>
      <c r="FD26" s="105">
        <v>43589716</v>
      </c>
      <c r="FE26" s="105">
        <v>20404736</v>
      </c>
      <c r="FF26" s="174">
        <f>SUM(FA26:FE26)</f>
        <v>148444239</v>
      </c>
      <c r="FG26" s="105">
        <v>1437329</v>
      </c>
      <c r="FH26" s="105">
        <v>4733452</v>
      </c>
      <c r="FI26" s="105">
        <v>17545450</v>
      </c>
      <c r="FJ26" s="105">
        <v>66856179</v>
      </c>
      <c r="FK26" s="105">
        <v>116344119</v>
      </c>
      <c r="FL26" s="177">
        <f>SUM(FG26:FK26)</f>
        <v>206916529</v>
      </c>
      <c r="FM26" s="105">
        <f t="shared" si="47"/>
        <v>0</v>
      </c>
      <c r="FN26" s="105">
        <f t="shared" si="48"/>
        <v>36416672</v>
      </c>
      <c r="FO26" s="105">
        <f t="shared" si="49"/>
        <v>228779953</v>
      </c>
      <c r="FP26" s="105">
        <f t="shared" si="50"/>
        <v>225978440</v>
      </c>
      <c r="FQ26" s="105">
        <f t="shared" si="51"/>
        <v>256200648</v>
      </c>
      <c r="FR26" s="105">
        <f t="shared" si="52"/>
        <v>342416704</v>
      </c>
      <c r="FS26" s="105">
        <f t="shared" si="53"/>
        <v>359794468</v>
      </c>
      <c r="FT26" s="178">
        <f>SUM(FM26:FS26)</f>
        <v>1449586885</v>
      </c>
    </row>
    <row r="27" spans="1:176" ht="18" customHeight="1">
      <c r="A27" s="179" t="s">
        <v>36</v>
      </c>
      <c r="B27" s="105">
        <f t="shared" si="41"/>
        <v>51519498</v>
      </c>
      <c r="C27" s="105">
        <f t="shared" si="42"/>
        <v>266380771</v>
      </c>
      <c r="D27" s="105">
        <f t="shared" si="43"/>
        <v>175814694</v>
      </c>
      <c r="E27" s="105">
        <f t="shared" si="44"/>
        <v>201051794</v>
      </c>
      <c r="F27" s="105">
        <f t="shared" si="45"/>
        <v>192495994</v>
      </c>
      <c r="G27" s="105">
        <f t="shared" si="46"/>
        <v>177266536</v>
      </c>
      <c r="H27" s="117">
        <f t="shared" si="1"/>
        <v>1064529287</v>
      </c>
      <c r="I27" s="105">
        <v>33355017</v>
      </c>
      <c r="J27" s="105">
        <v>194011786</v>
      </c>
      <c r="K27" s="105">
        <v>127482789</v>
      </c>
      <c r="L27" s="105">
        <v>148196232</v>
      </c>
      <c r="M27" s="105">
        <v>140802825</v>
      </c>
      <c r="N27" s="105">
        <v>141413564</v>
      </c>
      <c r="O27" s="106">
        <f t="shared" si="3"/>
        <v>785262213</v>
      </c>
      <c r="P27" s="105">
        <v>23104050</v>
      </c>
      <c r="Q27" s="105">
        <v>111888460</v>
      </c>
      <c r="R27" s="105">
        <v>67596731</v>
      </c>
      <c r="S27" s="105">
        <v>69644630</v>
      </c>
      <c r="T27" s="105">
        <v>71206480</v>
      </c>
      <c r="U27" s="105">
        <v>79884296</v>
      </c>
      <c r="V27" s="106">
        <f t="shared" si="5"/>
        <v>423324647</v>
      </c>
      <c r="W27" s="105">
        <v>12060</v>
      </c>
      <c r="X27" s="105">
        <v>660060</v>
      </c>
      <c r="Y27" s="105">
        <v>1612800</v>
      </c>
      <c r="Z27" s="105">
        <v>3722922</v>
      </c>
      <c r="AA27" s="105">
        <v>6972271</v>
      </c>
      <c r="AB27" s="105">
        <v>16341462</v>
      </c>
      <c r="AC27" s="173">
        <f t="shared" si="7"/>
        <v>29321575</v>
      </c>
      <c r="AD27" s="105">
        <v>493874</v>
      </c>
      <c r="AE27" s="105">
        <v>5885077</v>
      </c>
      <c r="AF27" s="105">
        <v>6408672</v>
      </c>
      <c r="AG27" s="105">
        <v>8413695</v>
      </c>
      <c r="AH27" s="105">
        <v>9193148</v>
      </c>
      <c r="AI27" s="105">
        <v>14143285</v>
      </c>
      <c r="AJ27" s="173">
        <f t="shared" si="9"/>
        <v>44537751</v>
      </c>
      <c r="AK27" s="105">
        <v>20592</v>
      </c>
      <c r="AL27" s="105">
        <v>110064</v>
      </c>
      <c r="AM27" s="105">
        <v>88186</v>
      </c>
      <c r="AN27" s="105">
        <v>212685</v>
      </c>
      <c r="AO27" s="105">
        <v>332939</v>
      </c>
      <c r="AP27" s="105">
        <v>468758</v>
      </c>
      <c r="AQ27" s="173">
        <f t="shared" si="11"/>
        <v>1233224</v>
      </c>
      <c r="AR27" s="105">
        <v>5798328</v>
      </c>
      <c r="AS27" s="105">
        <v>48047878</v>
      </c>
      <c r="AT27" s="105">
        <v>31653917</v>
      </c>
      <c r="AU27" s="105">
        <v>41258196</v>
      </c>
      <c r="AV27" s="105">
        <v>32944545</v>
      </c>
      <c r="AW27" s="105">
        <v>14402708</v>
      </c>
      <c r="AX27" s="173">
        <f t="shared" si="13"/>
        <v>174105572</v>
      </c>
      <c r="AY27" s="105">
        <v>630133</v>
      </c>
      <c r="AZ27" s="105">
        <v>10843030</v>
      </c>
      <c r="BA27" s="105">
        <v>8993812</v>
      </c>
      <c r="BB27" s="105">
        <v>12792430</v>
      </c>
      <c r="BC27" s="105">
        <v>7329855</v>
      </c>
      <c r="BD27" s="105">
        <v>2998882</v>
      </c>
      <c r="BE27" s="173">
        <f t="shared" si="15"/>
        <v>43588142</v>
      </c>
      <c r="BF27" s="105">
        <v>3295980</v>
      </c>
      <c r="BG27" s="105">
        <v>16577217</v>
      </c>
      <c r="BH27" s="105">
        <v>11128671</v>
      </c>
      <c r="BI27" s="105">
        <v>12151674</v>
      </c>
      <c r="BJ27" s="105">
        <v>12823587</v>
      </c>
      <c r="BK27" s="105">
        <v>13174173</v>
      </c>
      <c r="BL27" s="173">
        <f t="shared" si="17"/>
        <v>69151302</v>
      </c>
      <c r="BM27" s="105">
        <v>186592</v>
      </c>
      <c r="BN27" s="105">
        <v>4016477</v>
      </c>
      <c r="BO27" s="105">
        <v>7661288</v>
      </c>
      <c r="BP27" s="105">
        <v>12599030</v>
      </c>
      <c r="BQ27" s="105">
        <v>16209713</v>
      </c>
      <c r="BR27" s="105">
        <v>12758197</v>
      </c>
      <c r="BS27" s="174">
        <f t="shared" si="19"/>
        <v>53431297</v>
      </c>
      <c r="BT27" s="105">
        <v>186592</v>
      </c>
      <c r="BU27" s="105">
        <v>3514143</v>
      </c>
      <c r="BV27" s="105">
        <v>6775091</v>
      </c>
      <c r="BW27" s="105">
        <v>10039718</v>
      </c>
      <c r="BX27" s="105">
        <v>13708943</v>
      </c>
      <c r="BY27" s="105">
        <v>10618790</v>
      </c>
      <c r="BZ27" s="174">
        <f t="shared" si="21"/>
        <v>44843277</v>
      </c>
      <c r="CA27" s="105">
        <v>0</v>
      </c>
      <c r="CB27" s="105">
        <v>502334</v>
      </c>
      <c r="CC27" s="105">
        <v>886197</v>
      </c>
      <c r="CD27" s="105">
        <v>2559312</v>
      </c>
      <c r="CE27" s="105">
        <v>2500770</v>
      </c>
      <c r="CF27" s="105">
        <v>2139407</v>
      </c>
      <c r="CG27" s="175">
        <f t="shared" si="23"/>
        <v>8588020</v>
      </c>
      <c r="CH27" s="176">
        <v>0</v>
      </c>
      <c r="CI27" s="105">
        <v>0</v>
      </c>
      <c r="CJ27" s="105">
        <v>0</v>
      </c>
      <c r="CK27" s="105">
        <v>0</v>
      </c>
      <c r="CL27" s="105">
        <v>0</v>
      </c>
      <c r="CM27" s="105">
        <v>0</v>
      </c>
      <c r="CN27" s="177">
        <f t="shared" si="25"/>
        <v>0</v>
      </c>
      <c r="CO27" s="105">
        <v>13911679</v>
      </c>
      <c r="CP27" s="105">
        <v>60397212</v>
      </c>
      <c r="CQ27" s="105">
        <v>35667030</v>
      </c>
      <c r="CR27" s="105">
        <v>36963894</v>
      </c>
      <c r="CS27" s="105">
        <v>32788221</v>
      </c>
      <c r="CT27" s="105">
        <v>22107373</v>
      </c>
      <c r="CU27" s="174">
        <f t="shared" si="27"/>
        <v>201835409</v>
      </c>
      <c r="CV27" s="105">
        <v>254430</v>
      </c>
      <c r="CW27" s="105">
        <v>2124090</v>
      </c>
      <c r="CX27" s="105">
        <v>1629450</v>
      </c>
      <c r="CY27" s="105">
        <v>2514510</v>
      </c>
      <c r="CZ27" s="105">
        <v>2527110</v>
      </c>
      <c r="DA27" s="105">
        <v>3323430</v>
      </c>
      <c r="DB27" s="174">
        <f t="shared" si="29"/>
        <v>12373020</v>
      </c>
      <c r="DC27" s="105">
        <v>5874646</v>
      </c>
      <c r="DD27" s="105">
        <v>6344027</v>
      </c>
      <c r="DE27" s="105">
        <v>7619599</v>
      </c>
      <c r="DF27" s="105">
        <v>6067305</v>
      </c>
      <c r="DG27" s="105">
        <v>807391</v>
      </c>
      <c r="DH27" s="174">
        <f t="shared" si="30"/>
        <v>26712968</v>
      </c>
      <c r="DI27" s="105">
        <v>1545552</v>
      </c>
      <c r="DJ27" s="105">
        <v>16560143</v>
      </c>
      <c r="DK27" s="105">
        <v>12044133</v>
      </c>
      <c r="DL27" s="105">
        <v>14299770</v>
      </c>
      <c r="DM27" s="105">
        <v>14652804</v>
      </c>
      <c r="DN27" s="105">
        <v>10765608</v>
      </c>
      <c r="DO27" s="174">
        <f t="shared" si="32"/>
        <v>69868010</v>
      </c>
      <c r="DP27" s="105">
        <v>12111697</v>
      </c>
      <c r="DQ27" s="105">
        <v>35838333</v>
      </c>
      <c r="DR27" s="105">
        <v>15649420</v>
      </c>
      <c r="DS27" s="105">
        <v>12530015</v>
      </c>
      <c r="DT27" s="105">
        <v>9541002</v>
      </c>
      <c r="DU27" s="105">
        <v>7210944</v>
      </c>
      <c r="DV27" s="177">
        <f t="shared" si="34"/>
        <v>92881411</v>
      </c>
      <c r="DW27" s="105">
        <v>631578</v>
      </c>
      <c r="DX27" s="105">
        <v>1722747</v>
      </c>
      <c r="DY27" s="105">
        <v>1419055</v>
      </c>
      <c r="DZ27" s="105">
        <v>781828</v>
      </c>
      <c r="EA27" s="105">
        <v>851408</v>
      </c>
      <c r="EB27" s="105">
        <v>363795</v>
      </c>
      <c r="EC27" s="177">
        <f>SUM(DW27:EB27)</f>
        <v>5770411</v>
      </c>
      <c r="ED27" s="105">
        <v>3434632</v>
      </c>
      <c r="EE27" s="105">
        <v>6232549</v>
      </c>
      <c r="EF27" s="105">
        <v>3584532</v>
      </c>
      <c r="EG27" s="105">
        <v>2510810</v>
      </c>
      <c r="EH27" s="105">
        <v>1843827</v>
      </c>
      <c r="EI27" s="105">
        <v>623607</v>
      </c>
      <c r="EJ27" s="177">
        <f>SUM(ED27:EI27)</f>
        <v>18229957</v>
      </c>
      <c r="EK27" s="105">
        <v>0</v>
      </c>
      <c r="EL27" s="105">
        <v>233525</v>
      </c>
      <c r="EM27" s="105">
        <v>44747639</v>
      </c>
      <c r="EN27" s="105">
        <v>79863838</v>
      </c>
      <c r="EO27" s="105">
        <v>142967398</v>
      </c>
      <c r="EP27" s="105">
        <v>242716722</v>
      </c>
      <c r="EQ27" s="105">
        <v>238223661</v>
      </c>
      <c r="ER27" s="177">
        <f>SUM(EK27:EQ27)</f>
        <v>748752783</v>
      </c>
      <c r="ES27" s="105">
        <v>0</v>
      </c>
      <c r="ET27" s="105">
        <v>233525</v>
      </c>
      <c r="EU27" s="105">
        <v>24644816</v>
      </c>
      <c r="EV27" s="105">
        <v>41228661</v>
      </c>
      <c r="EW27" s="105">
        <v>70522248</v>
      </c>
      <c r="EX27" s="105">
        <v>123981617</v>
      </c>
      <c r="EY27" s="105">
        <v>108336197</v>
      </c>
      <c r="EZ27" s="174">
        <f>SUM(ES27:EY27)</f>
        <v>368947064</v>
      </c>
      <c r="FA27" s="105">
        <v>18226325</v>
      </c>
      <c r="FB27" s="105">
        <v>30298581</v>
      </c>
      <c r="FC27" s="105">
        <v>46889732</v>
      </c>
      <c r="FD27" s="105">
        <v>49791218</v>
      </c>
      <c r="FE27" s="105">
        <v>19362825</v>
      </c>
      <c r="FF27" s="174">
        <f>SUM(FA27:FE27)</f>
        <v>164568681</v>
      </c>
      <c r="FG27" s="105">
        <v>1876498</v>
      </c>
      <c r="FH27" s="105">
        <v>8336596</v>
      </c>
      <c r="FI27" s="105">
        <v>25555418</v>
      </c>
      <c r="FJ27" s="105">
        <v>68943887</v>
      </c>
      <c r="FK27" s="105">
        <v>110524639</v>
      </c>
      <c r="FL27" s="177">
        <f>SUM(FG27:FK27)</f>
        <v>215237038</v>
      </c>
      <c r="FM27" s="105">
        <f t="shared" si="47"/>
        <v>0</v>
      </c>
      <c r="FN27" s="105">
        <f t="shared" si="48"/>
        <v>51753023</v>
      </c>
      <c r="FO27" s="105">
        <f t="shared" si="49"/>
        <v>311128410</v>
      </c>
      <c r="FP27" s="105">
        <f t="shared" si="50"/>
        <v>255678532</v>
      </c>
      <c r="FQ27" s="105">
        <f t="shared" si="51"/>
        <v>344019192</v>
      </c>
      <c r="FR27" s="105">
        <f t="shared" si="52"/>
        <v>435212716</v>
      </c>
      <c r="FS27" s="105">
        <f t="shared" si="53"/>
        <v>415490197</v>
      </c>
      <c r="FT27" s="178">
        <f>SUM(FM27:FS27)</f>
        <v>1813282070</v>
      </c>
    </row>
    <row r="28" spans="1:176" ht="18" customHeight="1">
      <c r="A28" s="179" t="s">
        <v>37</v>
      </c>
      <c r="B28" s="105">
        <f t="shared" si="41"/>
        <v>34644001</v>
      </c>
      <c r="C28" s="105">
        <f t="shared" si="42"/>
        <v>233042301</v>
      </c>
      <c r="D28" s="105">
        <f t="shared" si="43"/>
        <v>210388205</v>
      </c>
      <c r="E28" s="105">
        <f t="shared" si="44"/>
        <v>240041941</v>
      </c>
      <c r="F28" s="105">
        <f t="shared" si="45"/>
        <v>215066099</v>
      </c>
      <c r="G28" s="105">
        <f t="shared" si="46"/>
        <v>232977076</v>
      </c>
      <c r="H28" s="117">
        <f t="shared" si="1"/>
        <v>1166159623</v>
      </c>
      <c r="I28" s="105">
        <v>24032860</v>
      </c>
      <c r="J28" s="105">
        <v>174121184</v>
      </c>
      <c r="K28" s="105">
        <v>150848532</v>
      </c>
      <c r="L28" s="105">
        <v>171823840</v>
      </c>
      <c r="M28" s="105">
        <v>150740297</v>
      </c>
      <c r="N28" s="105">
        <v>169009369</v>
      </c>
      <c r="O28" s="106">
        <f t="shared" si="3"/>
        <v>840576082</v>
      </c>
      <c r="P28" s="105">
        <v>16570225</v>
      </c>
      <c r="Q28" s="105">
        <v>96054453</v>
      </c>
      <c r="R28" s="105">
        <v>70850781</v>
      </c>
      <c r="S28" s="105">
        <v>76161766</v>
      </c>
      <c r="T28" s="105">
        <v>73283663</v>
      </c>
      <c r="U28" s="105">
        <v>87510962</v>
      </c>
      <c r="V28" s="106">
        <f t="shared" si="5"/>
        <v>420431850</v>
      </c>
      <c r="W28" s="105">
        <v>0</v>
      </c>
      <c r="X28" s="105">
        <v>1169820</v>
      </c>
      <c r="Y28" s="105">
        <v>2037541</v>
      </c>
      <c r="Z28" s="105">
        <v>4739725</v>
      </c>
      <c r="AA28" s="105">
        <v>9947803</v>
      </c>
      <c r="AB28" s="105">
        <v>18449045</v>
      </c>
      <c r="AC28" s="173">
        <f t="shared" si="7"/>
        <v>36343934</v>
      </c>
      <c r="AD28" s="105">
        <v>372547</v>
      </c>
      <c r="AE28" s="105">
        <v>5663334</v>
      </c>
      <c r="AF28" s="105">
        <v>7240655</v>
      </c>
      <c r="AG28" s="105">
        <v>8601933</v>
      </c>
      <c r="AH28" s="105">
        <v>10481957</v>
      </c>
      <c r="AI28" s="105">
        <v>18936439</v>
      </c>
      <c r="AJ28" s="173">
        <f t="shared" si="9"/>
        <v>51296865</v>
      </c>
      <c r="AK28" s="105">
        <v>0</v>
      </c>
      <c r="AL28" s="105">
        <v>95261</v>
      </c>
      <c r="AM28" s="105">
        <v>140061</v>
      </c>
      <c r="AN28" s="105">
        <v>177315</v>
      </c>
      <c r="AO28" s="105">
        <v>287668</v>
      </c>
      <c r="AP28" s="105">
        <v>874797</v>
      </c>
      <c r="AQ28" s="173">
        <f t="shared" si="11"/>
        <v>1575102</v>
      </c>
      <c r="AR28" s="105">
        <v>3537022</v>
      </c>
      <c r="AS28" s="105">
        <v>37342009</v>
      </c>
      <c r="AT28" s="105">
        <v>36974747</v>
      </c>
      <c r="AU28" s="105">
        <v>44487185</v>
      </c>
      <c r="AV28" s="105">
        <v>28857851</v>
      </c>
      <c r="AW28" s="105">
        <v>18692433</v>
      </c>
      <c r="AX28" s="173">
        <f t="shared" si="13"/>
        <v>169891247</v>
      </c>
      <c r="AY28" s="105">
        <v>1116901</v>
      </c>
      <c r="AZ28" s="105">
        <v>18226514</v>
      </c>
      <c r="BA28" s="105">
        <v>21710536</v>
      </c>
      <c r="BB28" s="105">
        <v>26180394</v>
      </c>
      <c r="BC28" s="105">
        <v>16410396</v>
      </c>
      <c r="BD28" s="105">
        <v>11708354</v>
      </c>
      <c r="BE28" s="173">
        <f t="shared" si="15"/>
        <v>95353095</v>
      </c>
      <c r="BF28" s="105">
        <v>2436165</v>
      </c>
      <c r="BG28" s="105">
        <v>15569793</v>
      </c>
      <c r="BH28" s="105">
        <v>11894211</v>
      </c>
      <c r="BI28" s="105">
        <v>11475522</v>
      </c>
      <c r="BJ28" s="105">
        <v>11470959</v>
      </c>
      <c r="BK28" s="105">
        <v>12837339</v>
      </c>
      <c r="BL28" s="173">
        <f t="shared" si="17"/>
        <v>65683989</v>
      </c>
      <c r="BM28" s="105">
        <v>26361</v>
      </c>
      <c r="BN28" s="105">
        <v>2247755</v>
      </c>
      <c r="BO28" s="105">
        <v>5053168</v>
      </c>
      <c r="BP28" s="105">
        <v>12505139</v>
      </c>
      <c r="BQ28" s="105">
        <v>15375394</v>
      </c>
      <c r="BR28" s="105">
        <v>18155379</v>
      </c>
      <c r="BS28" s="174">
        <f t="shared" si="19"/>
        <v>53363196</v>
      </c>
      <c r="BT28" s="105">
        <v>26361</v>
      </c>
      <c r="BU28" s="105">
        <v>1682872</v>
      </c>
      <c r="BV28" s="105">
        <v>2696790</v>
      </c>
      <c r="BW28" s="105">
        <v>7256297</v>
      </c>
      <c r="BX28" s="105">
        <v>9710257</v>
      </c>
      <c r="BY28" s="105">
        <v>8581024</v>
      </c>
      <c r="BZ28" s="174">
        <f t="shared" si="21"/>
        <v>29953601</v>
      </c>
      <c r="CA28" s="105">
        <v>0</v>
      </c>
      <c r="CB28" s="105">
        <v>564883</v>
      </c>
      <c r="CC28" s="105">
        <v>2023365</v>
      </c>
      <c r="CD28" s="105">
        <v>4880617</v>
      </c>
      <c r="CE28" s="105">
        <v>4893676</v>
      </c>
      <c r="CF28" s="105">
        <v>7224971</v>
      </c>
      <c r="CG28" s="175">
        <f t="shared" si="23"/>
        <v>19587512</v>
      </c>
      <c r="CH28" s="176">
        <v>0</v>
      </c>
      <c r="CI28" s="105">
        <v>0</v>
      </c>
      <c r="CJ28" s="105">
        <v>333013</v>
      </c>
      <c r="CK28" s="105">
        <v>368225</v>
      </c>
      <c r="CL28" s="105">
        <v>771461</v>
      </c>
      <c r="CM28" s="105">
        <v>2349384</v>
      </c>
      <c r="CN28" s="177">
        <f t="shared" si="25"/>
        <v>3822083</v>
      </c>
      <c r="CO28" s="105">
        <v>10050696</v>
      </c>
      <c r="CP28" s="105">
        <v>54341913</v>
      </c>
      <c r="CQ28" s="105">
        <v>49375535</v>
      </c>
      <c r="CR28" s="105">
        <v>50555324</v>
      </c>
      <c r="CS28" s="105">
        <v>43516210</v>
      </c>
      <c r="CT28" s="105">
        <v>43303741</v>
      </c>
      <c r="CU28" s="174">
        <f t="shared" si="27"/>
        <v>251143419</v>
      </c>
      <c r="CV28" s="105">
        <v>389430</v>
      </c>
      <c r="CW28" s="105">
        <v>5106600</v>
      </c>
      <c r="CX28" s="105">
        <v>5884920</v>
      </c>
      <c r="CY28" s="105">
        <v>6530220</v>
      </c>
      <c r="CZ28" s="105">
        <v>5897070</v>
      </c>
      <c r="DA28" s="105">
        <v>7066440</v>
      </c>
      <c r="DB28" s="174">
        <f t="shared" si="29"/>
        <v>30874680</v>
      </c>
      <c r="DC28" s="105">
        <v>7911267</v>
      </c>
      <c r="DD28" s="105">
        <v>13641691</v>
      </c>
      <c r="DE28" s="105">
        <v>12811321</v>
      </c>
      <c r="DF28" s="105">
        <v>7295593</v>
      </c>
      <c r="DG28" s="105">
        <v>1228636</v>
      </c>
      <c r="DH28" s="174">
        <f t="shared" si="30"/>
        <v>42888508</v>
      </c>
      <c r="DI28" s="105">
        <v>133180</v>
      </c>
      <c r="DJ28" s="105">
        <v>6651713</v>
      </c>
      <c r="DK28" s="105">
        <v>10680587</v>
      </c>
      <c r="DL28" s="105">
        <v>16260123</v>
      </c>
      <c r="DM28" s="105">
        <v>19819648</v>
      </c>
      <c r="DN28" s="105">
        <v>25804664</v>
      </c>
      <c r="DO28" s="174">
        <f t="shared" si="32"/>
        <v>79349915</v>
      </c>
      <c r="DP28" s="105">
        <v>9528086</v>
      </c>
      <c r="DQ28" s="105">
        <v>34672333</v>
      </c>
      <c r="DR28" s="105">
        <v>19168337</v>
      </c>
      <c r="DS28" s="105">
        <v>14953660</v>
      </c>
      <c r="DT28" s="105">
        <v>10503899</v>
      </c>
      <c r="DU28" s="105">
        <v>9204001</v>
      </c>
      <c r="DV28" s="177">
        <f t="shared" si="34"/>
        <v>98030316</v>
      </c>
      <c r="DW28" s="105">
        <v>224255</v>
      </c>
      <c r="DX28" s="105">
        <v>582541</v>
      </c>
      <c r="DY28" s="105">
        <v>943104</v>
      </c>
      <c r="DZ28" s="105">
        <v>1309373</v>
      </c>
      <c r="EA28" s="105">
        <v>1067220</v>
      </c>
      <c r="EB28" s="105">
        <v>311707</v>
      </c>
      <c r="EC28" s="177">
        <f>SUM(DW28:EB28)</f>
        <v>4438200</v>
      </c>
      <c r="ED28" s="105">
        <v>309829</v>
      </c>
      <c r="EE28" s="105">
        <v>1748908</v>
      </c>
      <c r="EF28" s="105">
        <v>4167866</v>
      </c>
      <c r="EG28" s="105">
        <v>3848265</v>
      </c>
      <c r="EH28" s="105">
        <v>4366978</v>
      </c>
      <c r="EI28" s="105">
        <v>2196880</v>
      </c>
      <c r="EJ28" s="177">
        <f>SUM(ED28:EI28)</f>
        <v>16638726</v>
      </c>
      <c r="EK28" s="105">
        <v>0</v>
      </c>
      <c r="EL28" s="105">
        <v>1216107</v>
      </c>
      <c r="EM28" s="105">
        <v>34885490</v>
      </c>
      <c r="EN28" s="105">
        <v>76401645</v>
      </c>
      <c r="EO28" s="105">
        <v>133760293</v>
      </c>
      <c r="EP28" s="105">
        <v>220944726</v>
      </c>
      <c r="EQ28" s="105">
        <v>234157930</v>
      </c>
      <c r="ER28" s="177">
        <f>SUM(EK28:EQ28)</f>
        <v>701366191</v>
      </c>
      <c r="ES28" s="105">
        <v>0</v>
      </c>
      <c r="ET28" s="105">
        <v>1216107</v>
      </c>
      <c r="EU28" s="105">
        <v>18349409</v>
      </c>
      <c r="EV28" s="105">
        <v>39003235</v>
      </c>
      <c r="EW28" s="105">
        <v>70021953</v>
      </c>
      <c r="EX28" s="105">
        <v>119585140</v>
      </c>
      <c r="EY28" s="105">
        <v>116590053</v>
      </c>
      <c r="EZ28" s="174">
        <f>SUM(ES28:EY28)</f>
        <v>364765897</v>
      </c>
      <c r="FA28" s="105">
        <v>14173856</v>
      </c>
      <c r="FB28" s="105">
        <v>32829744</v>
      </c>
      <c r="FC28" s="105">
        <v>49960552</v>
      </c>
      <c r="FD28" s="105">
        <v>65223616</v>
      </c>
      <c r="FE28" s="105">
        <v>37556997</v>
      </c>
      <c r="FF28" s="174">
        <f>SUM(FA28:FE28)</f>
        <v>199744765</v>
      </c>
      <c r="FG28" s="105">
        <v>2362225</v>
      </c>
      <c r="FH28" s="105">
        <v>4568666</v>
      </c>
      <c r="FI28" s="105">
        <v>13777788</v>
      </c>
      <c r="FJ28" s="105">
        <v>36135970</v>
      </c>
      <c r="FK28" s="105">
        <v>80010880</v>
      </c>
      <c r="FL28" s="177">
        <f>SUM(FG28:FK28)</f>
        <v>136855529</v>
      </c>
      <c r="FM28" s="105">
        <f t="shared" si="47"/>
        <v>0</v>
      </c>
      <c r="FN28" s="105">
        <f t="shared" si="48"/>
        <v>35860108</v>
      </c>
      <c r="FO28" s="105">
        <f t="shared" si="49"/>
        <v>267927791</v>
      </c>
      <c r="FP28" s="105">
        <f t="shared" si="50"/>
        <v>286789850</v>
      </c>
      <c r="FQ28" s="105">
        <f t="shared" si="51"/>
        <v>373802234</v>
      </c>
      <c r="FR28" s="105">
        <f t="shared" si="52"/>
        <v>436010825</v>
      </c>
      <c r="FS28" s="105">
        <f t="shared" si="53"/>
        <v>467135006</v>
      </c>
      <c r="FT28" s="178">
        <f>SUM(FM28:FS28)</f>
        <v>1867525814</v>
      </c>
    </row>
    <row r="29" spans="1:176" ht="18" customHeight="1">
      <c r="A29" s="179" t="s">
        <v>38</v>
      </c>
      <c r="B29" s="105">
        <f t="shared" si="41"/>
        <v>28471135</v>
      </c>
      <c r="C29" s="105">
        <f t="shared" si="42"/>
        <v>165860253</v>
      </c>
      <c r="D29" s="105">
        <f t="shared" si="43"/>
        <v>112860594</v>
      </c>
      <c r="E29" s="105">
        <f t="shared" si="44"/>
        <v>128755828</v>
      </c>
      <c r="F29" s="105">
        <f t="shared" si="45"/>
        <v>117576153</v>
      </c>
      <c r="G29" s="105">
        <f t="shared" si="46"/>
        <v>115798862</v>
      </c>
      <c r="H29" s="117">
        <f t="shared" si="1"/>
        <v>669322825</v>
      </c>
      <c r="I29" s="105">
        <v>18718965</v>
      </c>
      <c r="J29" s="105">
        <v>122131794</v>
      </c>
      <c r="K29" s="105">
        <v>83205857</v>
      </c>
      <c r="L29" s="105">
        <v>95098720</v>
      </c>
      <c r="M29" s="105">
        <v>81717966</v>
      </c>
      <c r="N29" s="105">
        <v>86270825</v>
      </c>
      <c r="O29" s="106">
        <f t="shared" si="3"/>
        <v>487144127</v>
      </c>
      <c r="P29" s="105">
        <v>12919574</v>
      </c>
      <c r="Q29" s="105">
        <v>66894650</v>
      </c>
      <c r="R29" s="105">
        <v>39115026</v>
      </c>
      <c r="S29" s="105">
        <v>43870516</v>
      </c>
      <c r="T29" s="105">
        <v>37110437</v>
      </c>
      <c r="U29" s="105">
        <v>46626827</v>
      </c>
      <c r="V29" s="106">
        <f t="shared" si="5"/>
        <v>246537030</v>
      </c>
      <c r="W29" s="105">
        <v>0</v>
      </c>
      <c r="X29" s="105">
        <v>1507500</v>
      </c>
      <c r="Y29" s="105">
        <v>2199744</v>
      </c>
      <c r="Z29" s="105">
        <v>4526023</v>
      </c>
      <c r="AA29" s="105">
        <v>8332884</v>
      </c>
      <c r="AB29" s="105">
        <v>12822182</v>
      </c>
      <c r="AC29" s="173">
        <f t="shared" si="7"/>
        <v>29388333</v>
      </c>
      <c r="AD29" s="105">
        <v>293909</v>
      </c>
      <c r="AE29" s="105">
        <v>6125728</v>
      </c>
      <c r="AF29" s="105">
        <v>5182011</v>
      </c>
      <c r="AG29" s="105">
        <v>6277194</v>
      </c>
      <c r="AH29" s="105">
        <v>6815159</v>
      </c>
      <c r="AI29" s="105">
        <v>11664214</v>
      </c>
      <c r="AJ29" s="173">
        <f t="shared" si="9"/>
        <v>36358215</v>
      </c>
      <c r="AK29" s="105">
        <v>0</v>
      </c>
      <c r="AL29" s="105">
        <v>116483</v>
      </c>
      <c r="AM29" s="105">
        <v>31124</v>
      </c>
      <c r="AN29" s="105">
        <v>176847</v>
      </c>
      <c r="AO29" s="105">
        <v>245697</v>
      </c>
      <c r="AP29" s="105">
        <v>36193</v>
      </c>
      <c r="AQ29" s="173">
        <f t="shared" si="11"/>
        <v>606344</v>
      </c>
      <c r="AR29" s="105">
        <v>2758780</v>
      </c>
      <c r="AS29" s="105">
        <v>28672880</v>
      </c>
      <c r="AT29" s="105">
        <v>22195172</v>
      </c>
      <c r="AU29" s="105">
        <v>23749338</v>
      </c>
      <c r="AV29" s="105">
        <v>16332687</v>
      </c>
      <c r="AW29" s="105">
        <v>6108103</v>
      </c>
      <c r="AX29" s="173">
        <f t="shared" si="13"/>
        <v>99816960</v>
      </c>
      <c r="AY29" s="105">
        <v>549046</v>
      </c>
      <c r="AZ29" s="105">
        <v>6817562</v>
      </c>
      <c r="BA29" s="105">
        <v>7383454</v>
      </c>
      <c r="BB29" s="105">
        <v>8947649</v>
      </c>
      <c r="BC29" s="105">
        <v>4944173</v>
      </c>
      <c r="BD29" s="105">
        <v>1953247</v>
      </c>
      <c r="BE29" s="173">
        <f t="shared" si="15"/>
        <v>30595131</v>
      </c>
      <c r="BF29" s="105">
        <v>2197656</v>
      </c>
      <c r="BG29" s="105">
        <v>11996991</v>
      </c>
      <c r="BH29" s="105">
        <v>7099326</v>
      </c>
      <c r="BI29" s="105">
        <v>7551153</v>
      </c>
      <c r="BJ29" s="105">
        <v>7936929</v>
      </c>
      <c r="BK29" s="105">
        <v>7060059</v>
      </c>
      <c r="BL29" s="173">
        <f t="shared" si="17"/>
        <v>43842114</v>
      </c>
      <c r="BM29" s="105">
        <v>0</v>
      </c>
      <c r="BN29" s="105">
        <v>2192642</v>
      </c>
      <c r="BO29" s="105">
        <v>4778883</v>
      </c>
      <c r="BP29" s="105">
        <v>7085486</v>
      </c>
      <c r="BQ29" s="105">
        <v>8641903</v>
      </c>
      <c r="BR29" s="105">
        <v>9074918</v>
      </c>
      <c r="BS29" s="174">
        <f t="shared" si="19"/>
        <v>31773832</v>
      </c>
      <c r="BT29" s="105">
        <v>0</v>
      </c>
      <c r="BU29" s="105">
        <v>1960722</v>
      </c>
      <c r="BV29" s="105">
        <v>3981272</v>
      </c>
      <c r="BW29" s="105">
        <v>5621702</v>
      </c>
      <c r="BX29" s="105">
        <v>7074478</v>
      </c>
      <c r="BY29" s="105">
        <v>6391407</v>
      </c>
      <c r="BZ29" s="174">
        <f t="shared" si="21"/>
        <v>25029581</v>
      </c>
      <c r="CA29" s="105">
        <v>0</v>
      </c>
      <c r="CB29" s="105">
        <v>198946</v>
      </c>
      <c r="CC29" s="105">
        <v>797611</v>
      </c>
      <c r="CD29" s="105">
        <v>1329125</v>
      </c>
      <c r="CE29" s="105">
        <v>1431747</v>
      </c>
      <c r="CF29" s="105">
        <v>1907607</v>
      </c>
      <c r="CG29" s="175">
        <f t="shared" si="23"/>
        <v>5665036</v>
      </c>
      <c r="CH29" s="176">
        <v>0</v>
      </c>
      <c r="CI29" s="105">
        <v>32974</v>
      </c>
      <c r="CJ29" s="105">
        <v>0</v>
      </c>
      <c r="CK29" s="105">
        <v>134659</v>
      </c>
      <c r="CL29" s="105">
        <v>135678</v>
      </c>
      <c r="CM29" s="105">
        <v>775904</v>
      </c>
      <c r="CN29" s="177">
        <f t="shared" si="25"/>
        <v>1079215</v>
      </c>
      <c r="CO29" s="105">
        <v>8409044</v>
      </c>
      <c r="CP29" s="105">
        <v>35833365</v>
      </c>
      <c r="CQ29" s="105">
        <v>22567303</v>
      </c>
      <c r="CR29" s="105">
        <v>23453486</v>
      </c>
      <c r="CS29" s="105">
        <v>25316389</v>
      </c>
      <c r="CT29" s="105">
        <v>19897190</v>
      </c>
      <c r="CU29" s="174">
        <f t="shared" si="27"/>
        <v>135476777</v>
      </c>
      <c r="CV29" s="105">
        <v>433530</v>
      </c>
      <c r="CW29" s="105">
        <v>2414880</v>
      </c>
      <c r="CX29" s="105">
        <v>1693350</v>
      </c>
      <c r="CY29" s="105">
        <v>2339280</v>
      </c>
      <c r="CZ29" s="105">
        <v>2505240</v>
      </c>
      <c r="DA29" s="105">
        <v>3328380</v>
      </c>
      <c r="DB29" s="174">
        <f t="shared" si="29"/>
        <v>12714660</v>
      </c>
      <c r="DC29" s="105">
        <v>3925138</v>
      </c>
      <c r="DD29" s="105">
        <v>3818787</v>
      </c>
      <c r="DE29" s="105">
        <v>3829601</v>
      </c>
      <c r="DF29" s="105">
        <v>2528773</v>
      </c>
      <c r="DG29" s="105">
        <v>715269</v>
      </c>
      <c r="DH29" s="174">
        <f t="shared" si="30"/>
        <v>14817568</v>
      </c>
      <c r="DI29" s="105">
        <v>599137</v>
      </c>
      <c r="DJ29" s="105">
        <v>6587831</v>
      </c>
      <c r="DK29" s="105">
        <v>6449287</v>
      </c>
      <c r="DL29" s="105">
        <v>8913031</v>
      </c>
      <c r="DM29" s="105">
        <v>14107220</v>
      </c>
      <c r="DN29" s="105">
        <v>11180177</v>
      </c>
      <c r="DO29" s="174">
        <f t="shared" si="32"/>
        <v>47836683</v>
      </c>
      <c r="DP29" s="105">
        <v>7376377</v>
      </c>
      <c r="DQ29" s="105">
        <v>22905516</v>
      </c>
      <c r="DR29" s="105">
        <v>10605879</v>
      </c>
      <c r="DS29" s="105">
        <v>8371574</v>
      </c>
      <c r="DT29" s="105">
        <v>6175156</v>
      </c>
      <c r="DU29" s="105">
        <v>4673364</v>
      </c>
      <c r="DV29" s="177">
        <f t="shared" si="34"/>
        <v>60107866</v>
      </c>
      <c r="DW29" s="105">
        <v>448299</v>
      </c>
      <c r="DX29" s="105">
        <v>1982121</v>
      </c>
      <c r="DY29" s="105">
        <v>1257507</v>
      </c>
      <c r="DZ29" s="105">
        <v>1394913</v>
      </c>
      <c r="EA29" s="105">
        <v>1167686</v>
      </c>
      <c r="EB29" s="105">
        <v>295699</v>
      </c>
      <c r="EC29" s="177">
        <f>SUM(DW29:EB29)</f>
        <v>6546225</v>
      </c>
      <c r="ED29" s="105">
        <v>894827</v>
      </c>
      <c r="EE29" s="105">
        <v>3720331</v>
      </c>
      <c r="EF29" s="105">
        <v>1051044</v>
      </c>
      <c r="EG29" s="105">
        <v>1723223</v>
      </c>
      <c r="EH29" s="105">
        <v>732209</v>
      </c>
      <c r="EI29" s="105">
        <v>260230</v>
      </c>
      <c r="EJ29" s="177">
        <f>SUM(ED29:EI29)</f>
        <v>8381864</v>
      </c>
      <c r="EK29" s="105">
        <v>246595</v>
      </c>
      <c r="EL29" s="105">
        <v>236808</v>
      </c>
      <c r="EM29" s="105">
        <v>40944159</v>
      </c>
      <c r="EN29" s="105">
        <v>68529409</v>
      </c>
      <c r="EO29" s="105">
        <v>108251699</v>
      </c>
      <c r="EP29" s="105">
        <v>171728262</v>
      </c>
      <c r="EQ29" s="105">
        <v>182145639</v>
      </c>
      <c r="ER29" s="177">
        <f>SUM(EK29:EQ29)</f>
        <v>572082571</v>
      </c>
      <c r="ES29" s="105">
        <v>246595</v>
      </c>
      <c r="ET29" s="105">
        <v>236808</v>
      </c>
      <c r="EU29" s="105">
        <v>21198901</v>
      </c>
      <c r="EV29" s="105">
        <v>36488146</v>
      </c>
      <c r="EW29" s="105">
        <v>55286881</v>
      </c>
      <c r="EX29" s="105">
        <v>82871648</v>
      </c>
      <c r="EY29" s="105">
        <v>95536362</v>
      </c>
      <c r="EZ29" s="174">
        <f>SUM(ES29:EY29)</f>
        <v>291865341</v>
      </c>
      <c r="FA29" s="105">
        <v>17226993</v>
      </c>
      <c r="FB29" s="105">
        <v>28435351</v>
      </c>
      <c r="FC29" s="105">
        <v>45376842</v>
      </c>
      <c r="FD29" s="105">
        <v>60436385</v>
      </c>
      <c r="FE29" s="105">
        <v>27738553</v>
      </c>
      <c r="FF29" s="174">
        <f>SUM(FA29:FE29)</f>
        <v>179214124</v>
      </c>
      <c r="FG29" s="105">
        <v>2518265</v>
      </c>
      <c r="FH29" s="105">
        <v>3605912</v>
      </c>
      <c r="FI29" s="105">
        <v>7587976</v>
      </c>
      <c r="FJ29" s="105">
        <v>28420229</v>
      </c>
      <c r="FK29" s="105">
        <v>58870724</v>
      </c>
      <c r="FL29" s="177">
        <f>SUM(FG29:FK29)</f>
        <v>101003106</v>
      </c>
      <c r="FM29" s="105">
        <f t="shared" si="47"/>
        <v>246595</v>
      </c>
      <c r="FN29" s="105">
        <f t="shared" si="48"/>
        <v>28707943</v>
      </c>
      <c r="FO29" s="105">
        <f t="shared" si="49"/>
        <v>206804412</v>
      </c>
      <c r="FP29" s="105">
        <f t="shared" si="50"/>
        <v>181390003</v>
      </c>
      <c r="FQ29" s="105">
        <f t="shared" si="51"/>
        <v>237007527</v>
      </c>
      <c r="FR29" s="105">
        <f t="shared" si="52"/>
        <v>289304415</v>
      </c>
      <c r="FS29" s="105">
        <f t="shared" si="53"/>
        <v>297944501</v>
      </c>
      <c r="FT29" s="178">
        <f>SUM(FM29:FS29)</f>
        <v>1241405396</v>
      </c>
    </row>
    <row r="30" spans="1:176" ht="18" customHeight="1">
      <c r="A30" s="179" t="s">
        <v>39</v>
      </c>
      <c r="B30" s="105">
        <f t="shared" si="41"/>
        <v>35661869</v>
      </c>
      <c r="C30" s="105">
        <f t="shared" si="42"/>
        <v>152874607</v>
      </c>
      <c r="D30" s="105">
        <f t="shared" si="43"/>
        <v>126061473</v>
      </c>
      <c r="E30" s="105">
        <f t="shared" si="44"/>
        <v>138237226</v>
      </c>
      <c r="F30" s="105">
        <f t="shared" si="45"/>
        <v>147493977</v>
      </c>
      <c r="G30" s="105">
        <f t="shared" si="46"/>
        <v>133642124</v>
      </c>
      <c r="H30" s="117">
        <f t="shared" si="1"/>
        <v>733971276</v>
      </c>
      <c r="I30" s="105">
        <v>23025923</v>
      </c>
      <c r="J30" s="105">
        <v>108359303</v>
      </c>
      <c r="K30" s="105">
        <v>90148328</v>
      </c>
      <c r="L30" s="105">
        <v>97352961</v>
      </c>
      <c r="M30" s="105">
        <v>104551211</v>
      </c>
      <c r="N30" s="105">
        <v>102229338</v>
      </c>
      <c r="O30" s="106">
        <f t="shared" si="3"/>
        <v>525667064</v>
      </c>
      <c r="P30" s="105">
        <v>15803813</v>
      </c>
      <c r="Q30" s="105">
        <v>55981238</v>
      </c>
      <c r="R30" s="105">
        <v>43768261</v>
      </c>
      <c r="S30" s="105">
        <v>44301850</v>
      </c>
      <c r="T30" s="105">
        <v>50004716</v>
      </c>
      <c r="U30" s="105">
        <v>53149794</v>
      </c>
      <c r="V30" s="106">
        <f t="shared" si="5"/>
        <v>263009672</v>
      </c>
      <c r="W30" s="105">
        <v>48240</v>
      </c>
      <c r="X30" s="105">
        <v>1228361</v>
      </c>
      <c r="Y30" s="105">
        <v>2372865</v>
      </c>
      <c r="Z30" s="105">
        <v>3828588</v>
      </c>
      <c r="AA30" s="105">
        <v>7978585</v>
      </c>
      <c r="AB30" s="105">
        <v>14621969</v>
      </c>
      <c r="AC30" s="173">
        <f t="shared" si="7"/>
        <v>30078608</v>
      </c>
      <c r="AD30" s="105">
        <v>252456</v>
      </c>
      <c r="AE30" s="105">
        <v>2943166</v>
      </c>
      <c r="AF30" s="105">
        <v>3836576</v>
      </c>
      <c r="AG30" s="105">
        <v>3420235</v>
      </c>
      <c r="AH30" s="105">
        <v>5874680</v>
      </c>
      <c r="AI30" s="105">
        <v>11675651</v>
      </c>
      <c r="AJ30" s="173">
        <f t="shared" si="9"/>
        <v>28002764</v>
      </c>
      <c r="AK30" s="105">
        <v>20750</v>
      </c>
      <c r="AL30" s="105">
        <v>360768</v>
      </c>
      <c r="AM30" s="105">
        <v>269750</v>
      </c>
      <c r="AN30" s="105">
        <v>229422</v>
      </c>
      <c r="AO30" s="105">
        <v>248999</v>
      </c>
      <c r="AP30" s="105">
        <v>340014</v>
      </c>
      <c r="AQ30" s="173">
        <f t="shared" si="11"/>
        <v>1469703</v>
      </c>
      <c r="AR30" s="105">
        <v>3191554</v>
      </c>
      <c r="AS30" s="105">
        <v>26586348</v>
      </c>
      <c r="AT30" s="105">
        <v>22737230</v>
      </c>
      <c r="AU30" s="105">
        <v>28151493</v>
      </c>
      <c r="AV30" s="105">
        <v>22704597</v>
      </c>
      <c r="AW30" s="105">
        <v>9778489</v>
      </c>
      <c r="AX30" s="173">
        <f t="shared" si="13"/>
        <v>113149711</v>
      </c>
      <c r="AY30" s="105">
        <v>478380</v>
      </c>
      <c r="AZ30" s="105">
        <v>8595027</v>
      </c>
      <c r="BA30" s="105">
        <v>7972612</v>
      </c>
      <c r="BB30" s="105">
        <v>8099794</v>
      </c>
      <c r="BC30" s="105">
        <v>7000834</v>
      </c>
      <c r="BD30" s="105">
        <v>2686462</v>
      </c>
      <c r="BE30" s="173">
        <f t="shared" si="15"/>
        <v>34833109</v>
      </c>
      <c r="BF30" s="105">
        <v>3230730</v>
      </c>
      <c r="BG30" s="105">
        <v>12664395</v>
      </c>
      <c r="BH30" s="105">
        <v>9191034</v>
      </c>
      <c r="BI30" s="105">
        <v>9321579</v>
      </c>
      <c r="BJ30" s="105">
        <v>10738800</v>
      </c>
      <c r="BK30" s="105">
        <v>9976959</v>
      </c>
      <c r="BL30" s="173">
        <f t="shared" si="17"/>
        <v>55123497</v>
      </c>
      <c r="BM30" s="105">
        <v>170580</v>
      </c>
      <c r="BN30" s="105">
        <v>3328044</v>
      </c>
      <c r="BO30" s="105">
        <v>7897029</v>
      </c>
      <c r="BP30" s="105">
        <v>12841255</v>
      </c>
      <c r="BQ30" s="105">
        <v>17024520</v>
      </c>
      <c r="BR30" s="105">
        <v>14867178</v>
      </c>
      <c r="BS30" s="174">
        <f t="shared" si="19"/>
        <v>56128606</v>
      </c>
      <c r="BT30" s="105">
        <v>170580</v>
      </c>
      <c r="BU30" s="105">
        <v>3127730</v>
      </c>
      <c r="BV30" s="105">
        <v>6260285</v>
      </c>
      <c r="BW30" s="105">
        <v>10692378</v>
      </c>
      <c r="BX30" s="105">
        <v>13728222</v>
      </c>
      <c r="BY30" s="105">
        <v>12897040</v>
      </c>
      <c r="BZ30" s="174">
        <f t="shared" si="21"/>
        <v>46876235</v>
      </c>
      <c r="CA30" s="105">
        <v>0</v>
      </c>
      <c r="CB30" s="105">
        <v>200314</v>
      </c>
      <c r="CC30" s="105">
        <v>1636744</v>
      </c>
      <c r="CD30" s="105">
        <v>2148877</v>
      </c>
      <c r="CE30" s="105">
        <v>3296298</v>
      </c>
      <c r="CF30" s="105">
        <v>1970138</v>
      </c>
      <c r="CG30" s="175">
        <f t="shared" si="23"/>
        <v>9252371</v>
      </c>
      <c r="CH30" s="176">
        <v>0</v>
      </c>
      <c r="CI30" s="105">
        <v>0</v>
      </c>
      <c r="CJ30" s="105">
        <v>0</v>
      </c>
      <c r="CK30" s="105">
        <v>0</v>
      </c>
      <c r="CL30" s="105">
        <v>0</v>
      </c>
      <c r="CM30" s="105">
        <v>0</v>
      </c>
      <c r="CN30" s="177">
        <f t="shared" si="25"/>
        <v>0</v>
      </c>
      <c r="CO30" s="105">
        <v>10376906</v>
      </c>
      <c r="CP30" s="105">
        <v>36381595</v>
      </c>
      <c r="CQ30" s="105">
        <v>25592438</v>
      </c>
      <c r="CR30" s="105">
        <v>25472498</v>
      </c>
      <c r="CS30" s="105">
        <v>23609750</v>
      </c>
      <c r="CT30" s="105">
        <v>16125201</v>
      </c>
      <c r="CU30" s="174">
        <f t="shared" si="27"/>
        <v>137558388</v>
      </c>
      <c r="CV30" s="105">
        <v>347580</v>
      </c>
      <c r="CW30" s="105">
        <v>1355040</v>
      </c>
      <c r="CX30" s="105">
        <v>1446390</v>
      </c>
      <c r="CY30" s="105">
        <v>1584990</v>
      </c>
      <c r="CZ30" s="105">
        <v>2219040</v>
      </c>
      <c r="DA30" s="105">
        <v>2896380</v>
      </c>
      <c r="DB30" s="174">
        <f t="shared" si="29"/>
        <v>9849420</v>
      </c>
      <c r="DC30" s="105">
        <v>4452795</v>
      </c>
      <c r="DD30" s="105">
        <v>4720829</v>
      </c>
      <c r="DE30" s="105">
        <v>6152789</v>
      </c>
      <c r="DF30" s="105">
        <v>2172451</v>
      </c>
      <c r="DG30" s="105">
        <v>726387</v>
      </c>
      <c r="DH30" s="174">
        <f t="shared" si="30"/>
        <v>18225251</v>
      </c>
      <c r="DI30" s="105">
        <v>1102682</v>
      </c>
      <c r="DJ30" s="105">
        <v>10435510</v>
      </c>
      <c r="DK30" s="105">
        <v>8356058</v>
      </c>
      <c r="DL30" s="105">
        <v>8732618</v>
      </c>
      <c r="DM30" s="105">
        <v>11485359</v>
      </c>
      <c r="DN30" s="105">
        <v>6633521</v>
      </c>
      <c r="DO30" s="174">
        <f t="shared" si="32"/>
        <v>46745748</v>
      </c>
      <c r="DP30" s="105">
        <v>8926644</v>
      </c>
      <c r="DQ30" s="105">
        <v>20138250</v>
      </c>
      <c r="DR30" s="105">
        <v>11069161</v>
      </c>
      <c r="DS30" s="105">
        <v>9002101</v>
      </c>
      <c r="DT30" s="105">
        <v>7732900</v>
      </c>
      <c r="DU30" s="105">
        <v>5868913</v>
      </c>
      <c r="DV30" s="177">
        <f t="shared" si="34"/>
        <v>62737969</v>
      </c>
      <c r="DW30" s="105">
        <v>207477</v>
      </c>
      <c r="DX30" s="105">
        <v>1245381</v>
      </c>
      <c r="DY30" s="105">
        <v>555056</v>
      </c>
      <c r="DZ30" s="105">
        <v>806105</v>
      </c>
      <c r="EA30" s="105">
        <v>735753</v>
      </c>
      <c r="EB30" s="105">
        <v>230152</v>
      </c>
      <c r="EC30" s="177">
        <f>SUM(DW30:EB30)</f>
        <v>3779924</v>
      </c>
      <c r="ED30" s="105">
        <v>1880983</v>
      </c>
      <c r="EE30" s="105">
        <v>3560284</v>
      </c>
      <c r="EF30" s="105">
        <v>1868622</v>
      </c>
      <c r="EG30" s="105">
        <v>1764407</v>
      </c>
      <c r="EH30" s="105">
        <v>1572743</v>
      </c>
      <c r="EI30" s="105">
        <v>190255</v>
      </c>
      <c r="EJ30" s="177">
        <f>SUM(ED30:EI30)</f>
        <v>10837294</v>
      </c>
      <c r="EK30" s="105">
        <v>0</v>
      </c>
      <c r="EL30" s="105">
        <v>1167838</v>
      </c>
      <c r="EM30" s="105">
        <v>43018168</v>
      </c>
      <c r="EN30" s="105">
        <v>64304243</v>
      </c>
      <c r="EO30" s="105">
        <v>110964829</v>
      </c>
      <c r="EP30" s="105">
        <v>193967655</v>
      </c>
      <c r="EQ30" s="105">
        <v>192078130</v>
      </c>
      <c r="ER30" s="177">
        <f>SUM(EK30:EQ30)</f>
        <v>605500863</v>
      </c>
      <c r="ES30" s="105">
        <v>0</v>
      </c>
      <c r="ET30" s="105">
        <v>1167838</v>
      </c>
      <c r="EU30" s="105">
        <v>22848483</v>
      </c>
      <c r="EV30" s="105">
        <v>33380427</v>
      </c>
      <c r="EW30" s="105">
        <v>51148707</v>
      </c>
      <c r="EX30" s="105">
        <v>99061820</v>
      </c>
      <c r="EY30" s="105">
        <v>81435365</v>
      </c>
      <c r="EZ30" s="174">
        <f>SUM(ES30:EY30)</f>
        <v>289042640</v>
      </c>
      <c r="FA30" s="105">
        <v>17477135</v>
      </c>
      <c r="FB30" s="105">
        <v>26028003</v>
      </c>
      <c r="FC30" s="105">
        <v>52604334</v>
      </c>
      <c r="FD30" s="105">
        <v>64377684</v>
      </c>
      <c r="FE30" s="105">
        <v>40691799</v>
      </c>
      <c r="FF30" s="174">
        <f>SUM(FA30:FE30)</f>
        <v>201178955</v>
      </c>
      <c r="FG30" s="105">
        <v>2692550</v>
      </c>
      <c r="FH30" s="105">
        <v>4895813</v>
      </c>
      <c r="FI30" s="105">
        <v>7211788</v>
      </c>
      <c r="FJ30" s="105">
        <v>30528151</v>
      </c>
      <c r="FK30" s="105">
        <v>69950966</v>
      </c>
      <c r="FL30" s="177">
        <f>SUM(FG30:FK30)</f>
        <v>115279268</v>
      </c>
      <c r="FM30" s="105">
        <f t="shared" si="47"/>
        <v>0</v>
      </c>
      <c r="FN30" s="105">
        <f t="shared" si="48"/>
        <v>36829707</v>
      </c>
      <c r="FO30" s="105">
        <f t="shared" si="49"/>
        <v>195892775</v>
      </c>
      <c r="FP30" s="105">
        <f t="shared" si="50"/>
        <v>190365716</v>
      </c>
      <c r="FQ30" s="105">
        <f t="shared" si="51"/>
        <v>249202055</v>
      </c>
      <c r="FR30" s="105">
        <f t="shared" si="52"/>
        <v>341461632</v>
      </c>
      <c r="FS30" s="105">
        <f t="shared" si="53"/>
        <v>325720254</v>
      </c>
      <c r="FT30" s="178">
        <f>SUM(FM30:FS30)</f>
        <v>1339472139</v>
      </c>
    </row>
    <row r="31" spans="1:176" ht="18" customHeight="1">
      <c r="A31" s="180" t="s">
        <v>40</v>
      </c>
      <c r="B31" s="107">
        <f aca="true" t="shared" si="54" ref="B31:G31">SUM(B8:B30)</f>
        <v>743086699</v>
      </c>
      <c r="C31" s="107">
        <f t="shared" si="54"/>
        <v>3344421910</v>
      </c>
      <c r="D31" s="107">
        <f t="shared" si="54"/>
        <v>2608216163</v>
      </c>
      <c r="E31" s="107">
        <f t="shared" si="54"/>
        <v>2791457216</v>
      </c>
      <c r="F31" s="107">
        <f t="shared" si="54"/>
        <v>2630467924</v>
      </c>
      <c r="G31" s="107">
        <f t="shared" si="54"/>
        <v>2528057060</v>
      </c>
      <c r="H31" s="108">
        <f t="shared" si="1"/>
        <v>14645706972</v>
      </c>
      <c r="I31" s="181">
        <f aca="true" t="shared" si="55" ref="I31:N31">SUM(I8:I30)</f>
        <v>489130469</v>
      </c>
      <c r="J31" s="107">
        <f t="shared" si="55"/>
        <v>2477911591</v>
      </c>
      <c r="K31" s="107">
        <f t="shared" si="55"/>
        <v>1914185723</v>
      </c>
      <c r="L31" s="107">
        <f t="shared" si="55"/>
        <v>2049997186</v>
      </c>
      <c r="M31" s="107">
        <f t="shared" si="55"/>
        <v>1926249147</v>
      </c>
      <c r="N31" s="107">
        <f t="shared" si="55"/>
        <v>1976747055</v>
      </c>
      <c r="O31" s="109">
        <f t="shared" si="3"/>
        <v>10834221171</v>
      </c>
      <c r="P31" s="107">
        <f aca="true" t="shared" si="56" ref="P31:U31">SUM(P8:P30)</f>
        <v>348015192</v>
      </c>
      <c r="Q31" s="107">
        <f t="shared" si="56"/>
        <v>1461660718</v>
      </c>
      <c r="R31" s="107">
        <f t="shared" si="56"/>
        <v>998029915</v>
      </c>
      <c r="S31" s="107">
        <f t="shared" si="56"/>
        <v>999034191</v>
      </c>
      <c r="T31" s="107">
        <f t="shared" si="56"/>
        <v>989811070</v>
      </c>
      <c r="U31" s="107">
        <f t="shared" si="56"/>
        <v>1092137748</v>
      </c>
      <c r="V31" s="109">
        <f t="shared" si="5"/>
        <v>5888688834</v>
      </c>
      <c r="W31" s="182">
        <f aca="true" t="shared" si="57" ref="W31:AB31">SUM(W8:W30)</f>
        <v>287046</v>
      </c>
      <c r="X31" s="182">
        <f t="shared" si="57"/>
        <v>13747454</v>
      </c>
      <c r="Y31" s="182">
        <f t="shared" si="57"/>
        <v>30492811</v>
      </c>
      <c r="Z31" s="182">
        <f t="shared" si="57"/>
        <v>61379617</v>
      </c>
      <c r="AA31" s="182">
        <f t="shared" si="57"/>
        <v>129551744</v>
      </c>
      <c r="AB31" s="182">
        <f t="shared" si="57"/>
        <v>244202295</v>
      </c>
      <c r="AC31" s="183">
        <f t="shared" si="7"/>
        <v>479660967</v>
      </c>
      <c r="AD31" s="182">
        <f aca="true" t="shared" si="58" ref="AD31:AI31">SUM(AD8:AD30)</f>
        <v>8673606</v>
      </c>
      <c r="AE31" s="182">
        <f t="shared" si="58"/>
        <v>92931643</v>
      </c>
      <c r="AF31" s="182">
        <f t="shared" si="58"/>
        <v>100473711</v>
      </c>
      <c r="AG31" s="182">
        <f t="shared" si="58"/>
        <v>114500978</v>
      </c>
      <c r="AH31" s="182">
        <f t="shared" si="58"/>
        <v>139502987</v>
      </c>
      <c r="AI31" s="182">
        <f t="shared" si="58"/>
        <v>232736623</v>
      </c>
      <c r="AJ31" s="183">
        <f t="shared" si="9"/>
        <v>688819548</v>
      </c>
      <c r="AK31" s="182">
        <f aca="true" t="shared" si="59" ref="AK31:AP31">SUM(AK8:AK30)</f>
        <v>198341</v>
      </c>
      <c r="AL31" s="182">
        <f t="shared" si="59"/>
        <v>3287812</v>
      </c>
      <c r="AM31" s="182">
        <f t="shared" si="59"/>
        <v>3089952</v>
      </c>
      <c r="AN31" s="182">
        <f t="shared" si="59"/>
        <v>4437795</v>
      </c>
      <c r="AO31" s="182">
        <f t="shared" si="59"/>
        <v>4833849</v>
      </c>
      <c r="AP31" s="182">
        <f t="shared" si="59"/>
        <v>6243998</v>
      </c>
      <c r="AQ31" s="183">
        <f t="shared" si="11"/>
        <v>22091747</v>
      </c>
      <c r="AR31" s="182">
        <f aca="true" t="shared" si="60" ref="AR31:AW31">SUM(AR8:AR30)</f>
        <v>76390377</v>
      </c>
      <c r="AS31" s="182">
        <f t="shared" si="60"/>
        <v>579950264</v>
      </c>
      <c r="AT31" s="182">
        <f t="shared" si="60"/>
        <v>501994618</v>
      </c>
      <c r="AU31" s="182">
        <f t="shared" si="60"/>
        <v>577323909</v>
      </c>
      <c r="AV31" s="182">
        <f t="shared" si="60"/>
        <v>406452435</v>
      </c>
      <c r="AW31" s="182">
        <f t="shared" si="60"/>
        <v>189267945</v>
      </c>
      <c r="AX31" s="183">
        <f t="shared" si="13"/>
        <v>2331379548</v>
      </c>
      <c r="AY31" s="182">
        <f aca="true" t="shared" si="61" ref="AY31:BD31">SUM(AY8:AY30)</f>
        <v>7459089</v>
      </c>
      <c r="AZ31" s="182">
        <f t="shared" si="61"/>
        <v>102551415</v>
      </c>
      <c r="BA31" s="182">
        <f t="shared" si="61"/>
        <v>110795876</v>
      </c>
      <c r="BB31" s="182">
        <f t="shared" si="61"/>
        <v>125427181</v>
      </c>
      <c r="BC31" s="182">
        <f t="shared" si="61"/>
        <v>83488352</v>
      </c>
      <c r="BD31" s="182">
        <f t="shared" si="61"/>
        <v>38754980</v>
      </c>
      <c r="BE31" s="183">
        <f t="shared" si="15"/>
        <v>468476893</v>
      </c>
      <c r="BF31" s="182">
        <f aca="true" t="shared" si="62" ref="BF31:BK31">SUM(BF8:BF30)</f>
        <v>48106818</v>
      </c>
      <c r="BG31" s="182">
        <f t="shared" si="62"/>
        <v>223782285</v>
      </c>
      <c r="BH31" s="182">
        <f t="shared" si="62"/>
        <v>169308840</v>
      </c>
      <c r="BI31" s="182">
        <f t="shared" si="62"/>
        <v>167893515</v>
      </c>
      <c r="BJ31" s="182">
        <f t="shared" si="62"/>
        <v>172608710</v>
      </c>
      <c r="BK31" s="182">
        <f t="shared" si="62"/>
        <v>173403466</v>
      </c>
      <c r="BL31" s="183">
        <f t="shared" si="17"/>
        <v>955103634</v>
      </c>
      <c r="BM31" s="181">
        <f aca="true" t="shared" si="63" ref="BM31:BR31">SUM(BM8:BM30)</f>
        <v>1474005</v>
      </c>
      <c r="BN31" s="182">
        <f t="shared" si="63"/>
        <v>50173086</v>
      </c>
      <c r="BO31" s="182">
        <f t="shared" si="63"/>
        <v>94573218</v>
      </c>
      <c r="BP31" s="182">
        <f t="shared" si="63"/>
        <v>164633584</v>
      </c>
      <c r="BQ31" s="182">
        <f t="shared" si="63"/>
        <v>188437617</v>
      </c>
      <c r="BR31" s="182">
        <f t="shared" si="63"/>
        <v>168630300</v>
      </c>
      <c r="BS31" s="183">
        <f t="shared" si="19"/>
        <v>667921810</v>
      </c>
      <c r="BT31" s="182">
        <f aca="true" t="shared" si="64" ref="BT31:BY31">SUM(BT8:BT30)</f>
        <v>1338467</v>
      </c>
      <c r="BU31" s="182">
        <f t="shared" si="64"/>
        <v>42200508</v>
      </c>
      <c r="BV31" s="182">
        <f t="shared" si="64"/>
        <v>77677677</v>
      </c>
      <c r="BW31" s="182">
        <f t="shared" si="64"/>
        <v>131226114</v>
      </c>
      <c r="BX31" s="182">
        <f t="shared" si="64"/>
        <v>151761848</v>
      </c>
      <c r="BY31" s="182">
        <f t="shared" si="64"/>
        <v>132549486</v>
      </c>
      <c r="BZ31" s="183">
        <f t="shared" si="21"/>
        <v>536754100</v>
      </c>
      <c r="CA31" s="182">
        <f aca="true" t="shared" si="65" ref="CA31:CF31">SUM(CA8:CA30)</f>
        <v>135538</v>
      </c>
      <c r="CB31" s="182">
        <f t="shared" si="65"/>
        <v>7875166</v>
      </c>
      <c r="CC31" s="182">
        <f t="shared" si="65"/>
        <v>16053058</v>
      </c>
      <c r="CD31" s="182">
        <f t="shared" si="65"/>
        <v>32174413</v>
      </c>
      <c r="CE31" s="182">
        <f t="shared" si="65"/>
        <v>34651317</v>
      </c>
      <c r="CF31" s="182">
        <f t="shared" si="65"/>
        <v>30448479</v>
      </c>
      <c r="CG31" s="182">
        <f t="shared" si="23"/>
        <v>121337971</v>
      </c>
      <c r="CH31" s="182">
        <f aca="true" t="shared" si="66" ref="CH31:CM31">SUM(CH8:CH30)</f>
        <v>0</v>
      </c>
      <c r="CI31" s="182">
        <f t="shared" si="66"/>
        <v>97412</v>
      </c>
      <c r="CJ31" s="182">
        <f t="shared" si="66"/>
        <v>842483</v>
      </c>
      <c r="CK31" s="182">
        <f t="shared" si="66"/>
        <v>1233057</v>
      </c>
      <c r="CL31" s="182">
        <f t="shared" si="66"/>
        <v>2024452</v>
      </c>
      <c r="CM31" s="182">
        <f t="shared" si="66"/>
        <v>5632335</v>
      </c>
      <c r="CN31" s="184">
        <f t="shared" si="25"/>
        <v>9829739</v>
      </c>
      <c r="CO31" s="185">
        <f aca="true" t="shared" si="67" ref="CO31:CT31">SUM(CO8:CO30)</f>
        <v>200967669</v>
      </c>
      <c r="CP31" s="186">
        <f t="shared" si="67"/>
        <v>709585260</v>
      </c>
      <c r="CQ31" s="186">
        <f t="shared" si="67"/>
        <v>540676866</v>
      </c>
      <c r="CR31" s="186">
        <f t="shared" si="67"/>
        <v>525578334</v>
      </c>
      <c r="CS31" s="186">
        <f t="shared" si="67"/>
        <v>477488151</v>
      </c>
      <c r="CT31" s="186">
        <f t="shared" si="67"/>
        <v>366744464</v>
      </c>
      <c r="CU31" s="183">
        <f t="shared" si="27"/>
        <v>2821040744</v>
      </c>
      <c r="CV31" s="182">
        <f aca="true" t="shared" si="68" ref="CV31:DA31">SUM(CV8:CV30)</f>
        <v>5395860</v>
      </c>
      <c r="CW31" s="182">
        <f t="shared" si="68"/>
        <v>37610010</v>
      </c>
      <c r="CX31" s="182">
        <f t="shared" si="68"/>
        <v>37624390</v>
      </c>
      <c r="CY31" s="182">
        <f t="shared" si="68"/>
        <v>42946920</v>
      </c>
      <c r="CZ31" s="182">
        <f t="shared" si="68"/>
        <v>46213200</v>
      </c>
      <c r="DA31" s="182">
        <f t="shared" si="68"/>
        <v>55554840</v>
      </c>
      <c r="DB31" s="183">
        <f t="shared" si="29"/>
        <v>225345220</v>
      </c>
      <c r="DC31" s="182">
        <f>SUM(DC8:DC30)</f>
        <v>67152634</v>
      </c>
      <c r="DD31" s="182">
        <f>SUM(DD8:DD30)</f>
        <v>107673040</v>
      </c>
      <c r="DE31" s="182">
        <f>SUM(DE8:DE30)</f>
        <v>106540420</v>
      </c>
      <c r="DF31" s="182">
        <f>SUM(DF8:DF30)</f>
        <v>53686056</v>
      </c>
      <c r="DG31" s="182">
        <f>SUM(DG8:DG30)</f>
        <v>10582363</v>
      </c>
      <c r="DH31" s="183">
        <f t="shared" si="30"/>
        <v>345634513</v>
      </c>
      <c r="DI31" s="182">
        <f aca="true" t="shared" si="69" ref="DI31:DN31">SUM(DI8:DI30)</f>
        <v>14557778</v>
      </c>
      <c r="DJ31" s="182">
        <f t="shared" si="69"/>
        <v>157610233</v>
      </c>
      <c r="DK31" s="182">
        <f t="shared" si="69"/>
        <v>170620466</v>
      </c>
      <c r="DL31" s="182">
        <f t="shared" si="69"/>
        <v>209402095</v>
      </c>
      <c r="DM31" s="182">
        <f t="shared" si="69"/>
        <v>252410474</v>
      </c>
      <c r="DN31" s="182">
        <f t="shared" si="69"/>
        <v>200416303</v>
      </c>
      <c r="DO31" s="183">
        <f t="shared" si="32"/>
        <v>1005017349</v>
      </c>
      <c r="DP31" s="186">
        <f aca="true" t="shared" si="70" ref="DP31:DU31">SUM(DP8:DP30)</f>
        <v>181014031</v>
      </c>
      <c r="DQ31" s="186">
        <f t="shared" si="70"/>
        <v>447212383</v>
      </c>
      <c r="DR31" s="186">
        <f t="shared" si="70"/>
        <v>224758970</v>
      </c>
      <c r="DS31" s="186">
        <f t="shared" si="70"/>
        <v>166688899</v>
      </c>
      <c r="DT31" s="186">
        <f t="shared" si="70"/>
        <v>125178421</v>
      </c>
      <c r="DU31" s="186">
        <f t="shared" si="70"/>
        <v>100190958</v>
      </c>
      <c r="DV31" s="184">
        <f t="shared" si="34"/>
        <v>1245043662</v>
      </c>
      <c r="DW31" s="185">
        <f aca="true" t="shared" si="71" ref="DW31:EB31">SUM(DW8:DW30)</f>
        <v>8039642</v>
      </c>
      <c r="DX31" s="186">
        <f t="shared" si="71"/>
        <v>23531546</v>
      </c>
      <c r="DY31" s="186">
        <f t="shared" si="71"/>
        <v>16784441</v>
      </c>
      <c r="DZ31" s="186">
        <f t="shared" si="71"/>
        <v>15165306</v>
      </c>
      <c r="EA31" s="186">
        <f t="shared" si="71"/>
        <v>13953013</v>
      </c>
      <c r="EB31" s="186">
        <f t="shared" si="71"/>
        <v>6213127</v>
      </c>
      <c r="EC31" s="184">
        <f>SUM(DW31:EB31)</f>
        <v>83687075</v>
      </c>
      <c r="ED31" s="185">
        <f>SUM(ED8:ED30)</f>
        <v>43474914</v>
      </c>
      <c r="EE31" s="186">
        <f>SUM(EE8:EE30)</f>
        <v>83220427</v>
      </c>
      <c r="EF31" s="186">
        <f>SUM(EF8:EF30)</f>
        <v>41995915</v>
      </c>
      <c r="EG31" s="186">
        <f>SUM(EG8:EG30)</f>
        <v>36082806</v>
      </c>
      <c r="EH31" s="186">
        <f>SUM(EH8:EH30)</f>
        <v>24339996</v>
      </c>
      <c r="EI31" s="186">
        <f>SUM(EI8:EI30)</f>
        <v>9722114</v>
      </c>
      <c r="EJ31" s="187">
        <f>SUM(ED31:EI31)</f>
        <v>238836172</v>
      </c>
      <c r="EK31" s="185">
        <f>SUM(EK8:EK30)</f>
        <v>623515</v>
      </c>
      <c r="EL31" s="186">
        <f>SUM(EL8:EL30)</f>
        <v>9317198</v>
      </c>
      <c r="EM31" s="186">
        <f>SUM(EM8:EM30)</f>
        <v>573557966</v>
      </c>
      <c r="EN31" s="186">
        <f>SUM(EN8:EN30)</f>
        <v>1130714996</v>
      </c>
      <c r="EO31" s="186">
        <f>SUM(EO8:EO30)</f>
        <v>1908294139</v>
      </c>
      <c r="EP31" s="186">
        <f>SUM(EP8:EP30)</f>
        <v>3332661512</v>
      </c>
      <c r="EQ31" s="186">
        <f>SUM(EQ8:EQ30)</f>
        <v>3610263453</v>
      </c>
      <c r="ER31" s="184">
        <f>SUM(EK31:EQ31)</f>
        <v>10565432779</v>
      </c>
      <c r="ES31" s="185">
        <f>SUM(ES8:ES30)</f>
        <v>623515</v>
      </c>
      <c r="ET31" s="186">
        <f>SUM(ET8:ET30)</f>
        <v>9317198</v>
      </c>
      <c r="EU31" s="186">
        <f>SUM(EU8:EU30)</f>
        <v>327375133</v>
      </c>
      <c r="EV31" s="186">
        <f>SUM(EV8:EV30)</f>
        <v>586813301</v>
      </c>
      <c r="EW31" s="186">
        <f>SUM(EW8:EW30)</f>
        <v>997732898</v>
      </c>
      <c r="EX31" s="186">
        <f>SUM(EX8:EX30)</f>
        <v>1810986797</v>
      </c>
      <c r="EY31" s="186">
        <f>SUM(EY8:EY30)</f>
        <v>1818293181</v>
      </c>
      <c r="EZ31" s="183">
        <f>SUM(ES31:EY31)</f>
        <v>5551142023</v>
      </c>
      <c r="FA31" s="182">
        <f>SUM(FA8:FA30)</f>
        <v>218719244</v>
      </c>
      <c r="FB31" s="182">
        <f>SUM(FB8:FB30)</f>
        <v>467482606</v>
      </c>
      <c r="FC31" s="182">
        <f>SUM(FC8:FC30)</f>
        <v>681215453</v>
      </c>
      <c r="FD31" s="182">
        <f>SUM(FD8:FD30)</f>
        <v>786075106</v>
      </c>
      <c r="FE31" s="182">
        <f>SUM(FE8:FE30)</f>
        <v>395501712</v>
      </c>
      <c r="FF31" s="183">
        <f>SUM(FA31:FE31)</f>
        <v>2548994121</v>
      </c>
      <c r="FG31" s="186">
        <f>SUM(FG8:FG30)</f>
        <v>27463589</v>
      </c>
      <c r="FH31" s="186">
        <f>SUM(FH8:FH30)</f>
        <v>76419089</v>
      </c>
      <c r="FI31" s="186">
        <f>SUM(FI8:FI30)</f>
        <v>229345788</v>
      </c>
      <c r="FJ31" s="186">
        <f>SUM(FJ8:FJ30)</f>
        <v>735599609</v>
      </c>
      <c r="FK31" s="186">
        <f>SUM(FK8:FK30)</f>
        <v>1396468560</v>
      </c>
      <c r="FL31" s="184">
        <f>SUM(FG31:FK31)</f>
        <v>2465296635</v>
      </c>
      <c r="FM31" s="185">
        <f>SUM(FM8:FM30)</f>
        <v>623515</v>
      </c>
      <c r="FN31" s="186">
        <f>SUM(FN8:FN30)</f>
        <v>752403897</v>
      </c>
      <c r="FO31" s="186">
        <f>SUM(FO8:FO30)</f>
        <v>3917979876</v>
      </c>
      <c r="FP31" s="186">
        <f>SUM(FP8:FP30)</f>
        <v>3738931159</v>
      </c>
      <c r="FQ31" s="186">
        <f>SUM(FQ8:FQ30)</f>
        <v>4699751355</v>
      </c>
      <c r="FR31" s="186">
        <f>SUM(FR8:FR30)</f>
        <v>5963129436</v>
      </c>
      <c r="FS31" s="186">
        <f>SUM(FS8:FS30)</f>
        <v>6138320513</v>
      </c>
      <c r="FT31" s="184">
        <f>SUM(FM31:FS31)</f>
        <v>25211139751</v>
      </c>
    </row>
    <row r="32" spans="1:176" ht="18" customHeight="1">
      <c r="A32" s="179" t="s">
        <v>41</v>
      </c>
      <c r="B32" s="105">
        <f aca="true" t="shared" si="72" ref="B32:B57">I32+BM32+CO32+DW32+ED32</f>
        <v>42801535</v>
      </c>
      <c r="C32" s="105">
        <f aca="true" t="shared" si="73" ref="C32:C57">J32+BN32+CP32+DX32+EE32</f>
        <v>186462212</v>
      </c>
      <c r="D32" s="105">
        <f aca="true" t="shared" si="74" ref="D32:D57">K32+BO32+CQ32+DY32+EF32</f>
        <v>139160086</v>
      </c>
      <c r="E32" s="105">
        <f aca="true" t="shared" si="75" ref="E32:E57">L32+BP32+CR32+DZ32+EG32</f>
        <v>133882629</v>
      </c>
      <c r="F32" s="105">
        <f aca="true" t="shared" si="76" ref="F32:F57">M32+BQ32+CS32+EA32+EH32</f>
        <v>119364235</v>
      </c>
      <c r="G32" s="105">
        <f aca="true" t="shared" si="77" ref="G32:G57">N32+BR32+CT32+EB32+EI32</f>
        <v>104718874</v>
      </c>
      <c r="H32" s="117">
        <f t="shared" si="1"/>
        <v>726389571</v>
      </c>
      <c r="I32" s="105">
        <v>27792929</v>
      </c>
      <c r="J32" s="105">
        <v>128870573</v>
      </c>
      <c r="K32" s="105">
        <v>99003171</v>
      </c>
      <c r="L32" s="105">
        <v>98230781</v>
      </c>
      <c r="M32" s="105">
        <v>84205869</v>
      </c>
      <c r="N32" s="105">
        <v>78678410</v>
      </c>
      <c r="O32" s="110">
        <f t="shared" si="3"/>
        <v>516781733</v>
      </c>
      <c r="P32" s="105">
        <v>15519302</v>
      </c>
      <c r="Q32" s="105">
        <v>70105008</v>
      </c>
      <c r="R32" s="105">
        <v>48343634</v>
      </c>
      <c r="S32" s="105">
        <v>43310829</v>
      </c>
      <c r="T32" s="105">
        <v>42857925</v>
      </c>
      <c r="U32" s="105">
        <v>38636383</v>
      </c>
      <c r="V32" s="106">
        <f t="shared" si="5"/>
        <v>258773081</v>
      </c>
      <c r="W32" s="105">
        <v>0</v>
      </c>
      <c r="X32" s="105">
        <v>417375</v>
      </c>
      <c r="Y32" s="105">
        <v>716692</v>
      </c>
      <c r="Z32" s="105">
        <v>2556136</v>
      </c>
      <c r="AA32" s="105">
        <v>5171872</v>
      </c>
      <c r="AB32" s="105">
        <v>10740845</v>
      </c>
      <c r="AC32" s="173">
        <f t="shared" si="7"/>
        <v>19602920</v>
      </c>
      <c r="AD32" s="105">
        <v>430494</v>
      </c>
      <c r="AE32" s="105">
        <v>3325640</v>
      </c>
      <c r="AF32" s="105">
        <v>4251913</v>
      </c>
      <c r="AG32" s="105">
        <v>5308565</v>
      </c>
      <c r="AH32" s="105">
        <v>5675613</v>
      </c>
      <c r="AI32" s="105">
        <v>9583270</v>
      </c>
      <c r="AJ32" s="173">
        <f t="shared" si="9"/>
        <v>28575495</v>
      </c>
      <c r="AK32" s="105">
        <v>0</v>
      </c>
      <c r="AL32" s="105">
        <v>5148</v>
      </c>
      <c r="AM32" s="105">
        <v>10296</v>
      </c>
      <c r="AN32" s="105">
        <v>87516</v>
      </c>
      <c r="AO32" s="105">
        <v>15444</v>
      </c>
      <c r="AP32" s="105">
        <v>110916</v>
      </c>
      <c r="AQ32" s="173">
        <f t="shared" si="11"/>
        <v>229320</v>
      </c>
      <c r="AR32" s="105">
        <v>9263913</v>
      </c>
      <c r="AS32" s="105">
        <v>35568630</v>
      </c>
      <c r="AT32" s="105">
        <v>25815716</v>
      </c>
      <c r="AU32" s="105">
        <v>26493492</v>
      </c>
      <c r="AV32" s="105">
        <v>14631629</v>
      </c>
      <c r="AW32" s="105">
        <v>6775611</v>
      </c>
      <c r="AX32" s="173">
        <f t="shared" si="13"/>
        <v>118548991</v>
      </c>
      <c r="AY32" s="105">
        <v>560817</v>
      </c>
      <c r="AZ32" s="105">
        <v>8946960</v>
      </c>
      <c r="BA32" s="105">
        <v>11276400</v>
      </c>
      <c r="BB32" s="105">
        <v>12060072</v>
      </c>
      <c r="BC32" s="105">
        <v>7480542</v>
      </c>
      <c r="BD32" s="105">
        <v>4576513</v>
      </c>
      <c r="BE32" s="173">
        <f t="shared" si="15"/>
        <v>44901304</v>
      </c>
      <c r="BF32" s="105">
        <v>2018403</v>
      </c>
      <c r="BG32" s="105">
        <v>10501812</v>
      </c>
      <c r="BH32" s="105">
        <v>8588520</v>
      </c>
      <c r="BI32" s="105">
        <v>8414171</v>
      </c>
      <c r="BJ32" s="105">
        <v>8372844</v>
      </c>
      <c r="BK32" s="105">
        <v>8254872</v>
      </c>
      <c r="BL32" s="173">
        <f t="shared" si="17"/>
        <v>46150622</v>
      </c>
      <c r="BM32" s="105">
        <v>105850</v>
      </c>
      <c r="BN32" s="105">
        <v>3423480</v>
      </c>
      <c r="BO32" s="105">
        <v>6795134</v>
      </c>
      <c r="BP32" s="105">
        <v>10853217</v>
      </c>
      <c r="BQ32" s="105">
        <v>12066477</v>
      </c>
      <c r="BR32" s="105">
        <v>9377585</v>
      </c>
      <c r="BS32" s="174">
        <f t="shared" si="19"/>
        <v>42621743</v>
      </c>
      <c r="BT32" s="105">
        <v>26161</v>
      </c>
      <c r="BU32" s="105">
        <v>2547319</v>
      </c>
      <c r="BV32" s="105">
        <v>4563943</v>
      </c>
      <c r="BW32" s="105">
        <v>5897533</v>
      </c>
      <c r="BX32" s="105">
        <v>7371523</v>
      </c>
      <c r="BY32" s="105">
        <v>5409203</v>
      </c>
      <c r="BZ32" s="174">
        <f t="shared" si="21"/>
        <v>25815682</v>
      </c>
      <c r="CA32" s="105">
        <v>79689</v>
      </c>
      <c r="CB32" s="105">
        <v>876161</v>
      </c>
      <c r="CC32" s="105">
        <v>2122177</v>
      </c>
      <c r="CD32" s="105">
        <v>4472513</v>
      </c>
      <c r="CE32" s="105">
        <v>4140090</v>
      </c>
      <c r="CF32" s="105">
        <v>3045988</v>
      </c>
      <c r="CG32" s="175">
        <f t="shared" si="23"/>
        <v>14736618</v>
      </c>
      <c r="CH32" s="176">
        <v>0</v>
      </c>
      <c r="CI32" s="105">
        <v>0</v>
      </c>
      <c r="CJ32" s="105">
        <v>109014</v>
      </c>
      <c r="CK32" s="105">
        <v>483171</v>
      </c>
      <c r="CL32" s="105">
        <v>554864</v>
      </c>
      <c r="CM32" s="105">
        <v>922394</v>
      </c>
      <c r="CN32" s="177">
        <f t="shared" si="25"/>
        <v>2069443</v>
      </c>
      <c r="CO32" s="105">
        <v>13456847</v>
      </c>
      <c r="CP32" s="105">
        <v>48067473</v>
      </c>
      <c r="CQ32" s="105">
        <v>30647259</v>
      </c>
      <c r="CR32" s="105">
        <v>21913452</v>
      </c>
      <c r="CS32" s="105">
        <v>21351504</v>
      </c>
      <c r="CT32" s="105">
        <v>15734562</v>
      </c>
      <c r="CU32" s="174">
        <f t="shared" si="27"/>
        <v>151171097</v>
      </c>
      <c r="CV32" s="105">
        <v>150210</v>
      </c>
      <c r="CW32" s="105">
        <v>1106010</v>
      </c>
      <c r="CX32" s="105">
        <v>1215630</v>
      </c>
      <c r="CY32" s="105">
        <v>1091790</v>
      </c>
      <c r="CZ32" s="105">
        <v>1478430</v>
      </c>
      <c r="DA32" s="105">
        <v>2180070</v>
      </c>
      <c r="DB32" s="174">
        <f t="shared" si="29"/>
        <v>7222140</v>
      </c>
      <c r="DC32" s="105">
        <v>3001692</v>
      </c>
      <c r="DD32" s="105">
        <v>5542406</v>
      </c>
      <c r="DE32" s="105">
        <v>2654777</v>
      </c>
      <c r="DF32" s="105">
        <v>2744870</v>
      </c>
      <c r="DG32" s="105">
        <v>1039597</v>
      </c>
      <c r="DH32" s="174">
        <f t="shared" si="30"/>
        <v>14983342</v>
      </c>
      <c r="DI32" s="105">
        <v>4176289</v>
      </c>
      <c r="DJ32" s="105">
        <v>20760498</v>
      </c>
      <c r="DK32" s="105">
        <v>11090724</v>
      </c>
      <c r="DL32" s="105">
        <v>9647941</v>
      </c>
      <c r="DM32" s="105">
        <v>10994251</v>
      </c>
      <c r="DN32" s="105">
        <v>8186077</v>
      </c>
      <c r="DO32" s="174">
        <f t="shared" si="32"/>
        <v>64855780</v>
      </c>
      <c r="DP32" s="105">
        <v>9130348</v>
      </c>
      <c r="DQ32" s="105">
        <v>23199273</v>
      </c>
      <c r="DR32" s="105">
        <v>12798499</v>
      </c>
      <c r="DS32" s="105">
        <v>8518944</v>
      </c>
      <c r="DT32" s="105">
        <v>6133953</v>
      </c>
      <c r="DU32" s="105">
        <v>4328818</v>
      </c>
      <c r="DV32" s="177">
        <f t="shared" si="34"/>
        <v>64109835</v>
      </c>
      <c r="DW32" s="105">
        <v>104233</v>
      </c>
      <c r="DX32" s="105">
        <v>1158549</v>
      </c>
      <c r="DY32" s="105">
        <v>772625</v>
      </c>
      <c r="DZ32" s="105">
        <v>629765</v>
      </c>
      <c r="EA32" s="105">
        <v>704780</v>
      </c>
      <c r="EB32" s="105">
        <v>241052</v>
      </c>
      <c r="EC32" s="177">
        <f>SUM(DW32:EB32)</f>
        <v>3611004</v>
      </c>
      <c r="ED32" s="105">
        <v>1341676</v>
      </c>
      <c r="EE32" s="105">
        <v>4942137</v>
      </c>
      <c r="EF32" s="105">
        <v>1941897</v>
      </c>
      <c r="EG32" s="105">
        <v>2255414</v>
      </c>
      <c r="EH32" s="105">
        <v>1035605</v>
      </c>
      <c r="EI32" s="105">
        <v>687265</v>
      </c>
      <c r="EJ32" s="177">
        <f>SUM(ED32:EI32)</f>
        <v>12203994</v>
      </c>
      <c r="EK32" s="105">
        <v>0</v>
      </c>
      <c r="EL32" s="105">
        <v>0</v>
      </c>
      <c r="EM32" s="105">
        <v>28640668</v>
      </c>
      <c r="EN32" s="105">
        <v>76313960</v>
      </c>
      <c r="EO32" s="105">
        <v>126037709</v>
      </c>
      <c r="EP32" s="105">
        <v>233460096</v>
      </c>
      <c r="EQ32" s="105">
        <v>303904202</v>
      </c>
      <c r="ER32" s="188">
        <v>317680629</v>
      </c>
      <c r="ES32" s="105">
        <v>0</v>
      </c>
      <c r="ET32" s="105">
        <v>0</v>
      </c>
      <c r="EU32" s="105">
        <v>15963072</v>
      </c>
      <c r="EV32" s="105">
        <v>41821089</v>
      </c>
      <c r="EW32" s="105">
        <v>59304656</v>
      </c>
      <c r="EX32" s="105">
        <v>99996060</v>
      </c>
      <c r="EY32" s="105">
        <v>105332364</v>
      </c>
      <c r="EZ32" s="174">
        <f>SUM(ES32:EY32)</f>
        <v>322417241</v>
      </c>
      <c r="FA32" s="105">
        <v>11118239</v>
      </c>
      <c r="FB32" s="105">
        <v>26802159</v>
      </c>
      <c r="FC32" s="105">
        <v>37302847</v>
      </c>
      <c r="FD32" s="105">
        <v>47172291</v>
      </c>
      <c r="FE32" s="105">
        <v>24595760</v>
      </c>
      <c r="FF32" s="174">
        <f>SUM(FA32:FE32)</f>
        <v>146991296</v>
      </c>
      <c r="FG32" s="105">
        <v>1559357</v>
      </c>
      <c r="FH32" s="105">
        <v>7690712</v>
      </c>
      <c r="FI32" s="105">
        <v>29430206</v>
      </c>
      <c r="FJ32" s="105">
        <v>86291745</v>
      </c>
      <c r="FK32" s="105">
        <v>173976078</v>
      </c>
      <c r="FL32" s="177">
        <f>SUM(FG32:FK32)</f>
        <v>298948098</v>
      </c>
      <c r="FM32" s="105">
        <f aca="true" t="shared" si="78" ref="FM32:FM57">EK32</f>
        <v>0</v>
      </c>
      <c r="FN32" s="105">
        <f aca="true" t="shared" si="79" ref="FN32:FN57">B32+EL32</f>
        <v>42801535</v>
      </c>
      <c r="FO32" s="105">
        <f aca="true" t="shared" si="80" ref="FO32:FO57">C32+EM32</f>
        <v>215102880</v>
      </c>
      <c r="FP32" s="105">
        <f aca="true" t="shared" si="81" ref="FP32:FP57">D32+EN32</f>
        <v>215474046</v>
      </c>
      <c r="FQ32" s="105">
        <f aca="true" t="shared" si="82" ref="FQ32:FQ57">E32+EO32</f>
        <v>259920338</v>
      </c>
      <c r="FR32" s="105">
        <f aca="true" t="shared" si="83" ref="FR32:FR57">F32+EP32</f>
        <v>352824331</v>
      </c>
      <c r="FS32" s="105">
        <f aca="true" t="shared" si="84" ref="FS32:FS57">G32+EQ32</f>
        <v>408623076</v>
      </c>
      <c r="FT32" s="178">
        <f>SUM(FM32:FS32)</f>
        <v>1494746206</v>
      </c>
    </row>
    <row r="33" spans="1:176" ht="18" customHeight="1">
      <c r="A33" s="179" t="s">
        <v>42</v>
      </c>
      <c r="B33" s="105">
        <f t="shared" si="72"/>
        <v>21598233</v>
      </c>
      <c r="C33" s="105">
        <f t="shared" si="73"/>
        <v>68040279</v>
      </c>
      <c r="D33" s="105">
        <f t="shared" si="74"/>
        <v>40738988</v>
      </c>
      <c r="E33" s="105">
        <f t="shared" si="75"/>
        <v>37213983</v>
      </c>
      <c r="F33" s="105">
        <f t="shared" si="76"/>
        <v>31385645</v>
      </c>
      <c r="G33" s="105">
        <f t="shared" si="77"/>
        <v>28480371</v>
      </c>
      <c r="H33" s="117">
        <f t="shared" si="1"/>
        <v>227457499</v>
      </c>
      <c r="I33" s="105">
        <v>14721691</v>
      </c>
      <c r="J33" s="105">
        <v>47942205</v>
      </c>
      <c r="K33" s="105">
        <v>29110277</v>
      </c>
      <c r="L33" s="105">
        <v>26590268</v>
      </c>
      <c r="M33" s="105">
        <v>22897056</v>
      </c>
      <c r="N33" s="105">
        <v>21777882</v>
      </c>
      <c r="O33" s="110">
        <f t="shared" si="3"/>
        <v>163039379</v>
      </c>
      <c r="P33" s="105">
        <v>8179276</v>
      </c>
      <c r="Q33" s="105">
        <v>21761779</v>
      </c>
      <c r="R33" s="105">
        <v>12465458</v>
      </c>
      <c r="S33" s="105">
        <v>9538012</v>
      </c>
      <c r="T33" s="105">
        <v>8752151</v>
      </c>
      <c r="U33" s="105">
        <v>10386666</v>
      </c>
      <c r="V33" s="106">
        <f t="shared" si="5"/>
        <v>71083342</v>
      </c>
      <c r="W33" s="105">
        <v>45810</v>
      </c>
      <c r="X33" s="105">
        <v>93033</v>
      </c>
      <c r="Y33" s="105">
        <v>202725</v>
      </c>
      <c r="Z33" s="105">
        <v>651150</v>
      </c>
      <c r="AA33" s="105">
        <v>2220525</v>
      </c>
      <c r="AB33" s="105">
        <v>3483157</v>
      </c>
      <c r="AC33" s="173">
        <f t="shared" si="7"/>
        <v>6696400</v>
      </c>
      <c r="AD33" s="105">
        <v>409773</v>
      </c>
      <c r="AE33" s="105">
        <v>1998009</v>
      </c>
      <c r="AF33" s="105">
        <v>1492998</v>
      </c>
      <c r="AG33" s="105">
        <v>1450257</v>
      </c>
      <c r="AH33" s="105">
        <v>1984805</v>
      </c>
      <c r="AI33" s="105">
        <v>3044276</v>
      </c>
      <c r="AJ33" s="173">
        <f t="shared" si="9"/>
        <v>10380118</v>
      </c>
      <c r="AK33" s="105">
        <v>0</v>
      </c>
      <c r="AL33" s="105">
        <v>0</v>
      </c>
      <c r="AM33" s="105">
        <v>0</v>
      </c>
      <c r="AN33" s="105">
        <v>0</v>
      </c>
      <c r="AO33" s="105">
        <v>0</v>
      </c>
      <c r="AP33" s="105">
        <v>0</v>
      </c>
      <c r="AQ33" s="173">
        <f t="shared" si="11"/>
        <v>0</v>
      </c>
      <c r="AR33" s="105">
        <v>4144159</v>
      </c>
      <c r="AS33" s="105">
        <v>15349051</v>
      </c>
      <c r="AT33" s="105">
        <v>9411532</v>
      </c>
      <c r="AU33" s="105">
        <v>10269612</v>
      </c>
      <c r="AV33" s="105">
        <v>6662444</v>
      </c>
      <c r="AW33" s="105">
        <v>2498186</v>
      </c>
      <c r="AX33" s="173">
        <f t="shared" si="13"/>
        <v>48334984</v>
      </c>
      <c r="AY33" s="105">
        <v>636143</v>
      </c>
      <c r="AZ33" s="105">
        <v>4490065</v>
      </c>
      <c r="BA33" s="105">
        <v>2722589</v>
      </c>
      <c r="BB33" s="105">
        <v>2131780</v>
      </c>
      <c r="BC33" s="105">
        <v>859686</v>
      </c>
      <c r="BD33" s="105">
        <v>57853</v>
      </c>
      <c r="BE33" s="173">
        <f t="shared" si="15"/>
        <v>10898116</v>
      </c>
      <c r="BF33" s="105">
        <v>1306530</v>
      </c>
      <c r="BG33" s="105">
        <v>4250268</v>
      </c>
      <c r="BH33" s="105">
        <v>2814975</v>
      </c>
      <c r="BI33" s="105">
        <v>2549457</v>
      </c>
      <c r="BJ33" s="105">
        <v>2417445</v>
      </c>
      <c r="BK33" s="105">
        <v>2307744</v>
      </c>
      <c r="BL33" s="173">
        <f t="shared" si="17"/>
        <v>15646419</v>
      </c>
      <c r="BM33" s="105">
        <v>57564</v>
      </c>
      <c r="BN33" s="105">
        <v>2182393</v>
      </c>
      <c r="BO33" s="105">
        <v>1820152</v>
      </c>
      <c r="BP33" s="105">
        <v>3668134</v>
      </c>
      <c r="BQ33" s="105">
        <v>4041677</v>
      </c>
      <c r="BR33" s="105">
        <v>2965292</v>
      </c>
      <c r="BS33" s="174">
        <f t="shared" si="19"/>
        <v>14735212</v>
      </c>
      <c r="BT33" s="105">
        <v>57564</v>
      </c>
      <c r="BU33" s="105">
        <v>1758305</v>
      </c>
      <c r="BV33" s="105">
        <v>1491730</v>
      </c>
      <c r="BW33" s="105">
        <v>3170938</v>
      </c>
      <c r="BX33" s="105">
        <v>3354462</v>
      </c>
      <c r="BY33" s="105">
        <v>2623695</v>
      </c>
      <c r="BZ33" s="174">
        <f t="shared" si="21"/>
        <v>12456694</v>
      </c>
      <c r="CA33" s="105">
        <v>0</v>
      </c>
      <c r="CB33" s="105">
        <v>329261</v>
      </c>
      <c r="CC33" s="105">
        <v>328422</v>
      </c>
      <c r="CD33" s="105">
        <v>112973</v>
      </c>
      <c r="CE33" s="105">
        <v>422981</v>
      </c>
      <c r="CF33" s="105">
        <v>255077</v>
      </c>
      <c r="CG33" s="175">
        <f t="shared" si="23"/>
        <v>1448714</v>
      </c>
      <c r="CH33" s="176">
        <v>0</v>
      </c>
      <c r="CI33" s="105">
        <v>94827</v>
      </c>
      <c r="CJ33" s="105">
        <v>0</v>
      </c>
      <c r="CK33" s="105">
        <v>384223</v>
      </c>
      <c r="CL33" s="105">
        <v>264234</v>
      </c>
      <c r="CM33" s="105">
        <v>86520</v>
      </c>
      <c r="CN33" s="177">
        <f t="shared" si="25"/>
        <v>829804</v>
      </c>
      <c r="CO33" s="105">
        <v>6463080</v>
      </c>
      <c r="CP33" s="105">
        <v>16170156</v>
      </c>
      <c r="CQ33" s="105">
        <v>8235102</v>
      </c>
      <c r="CR33" s="105">
        <v>6148171</v>
      </c>
      <c r="CS33" s="105">
        <v>4165829</v>
      </c>
      <c r="CT33" s="105">
        <v>3200940</v>
      </c>
      <c r="CU33" s="174">
        <f t="shared" si="27"/>
        <v>44383278</v>
      </c>
      <c r="CV33" s="105">
        <v>151290</v>
      </c>
      <c r="CW33" s="105">
        <v>565830</v>
      </c>
      <c r="CX33" s="105">
        <v>503730</v>
      </c>
      <c r="CY33" s="105">
        <v>481320</v>
      </c>
      <c r="CZ33" s="105">
        <v>546210</v>
      </c>
      <c r="DA33" s="105">
        <v>723150</v>
      </c>
      <c r="DB33" s="174">
        <f t="shared" si="29"/>
        <v>2971530</v>
      </c>
      <c r="DC33" s="105">
        <v>4010186</v>
      </c>
      <c r="DD33" s="105">
        <v>2403899</v>
      </c>
      <c r="DE33" s="105">
        <v>1462799</v>
      </c>
      <c r="DF33" s="105">
        <v>243113</v>
      </c>
      <c r="DG33" s="105">
        <v>0</v>
      </c>
      <c r="DH33" s="174">
        <f t="shared" si="30"/>
        <v>8119997</v>
      </c>
      <c r="DI33" s="105">
        <v>1512549</v>
      </c>
      <c r="DJ33" s="105">
        <v>3838826</v>
      </c>
      <c r="DK33" s="105">
        <v>2190345</v>
      </c>
      <c r="DL33" s="105">
        <v>1898312</v>
      </c>
      <c r="DM33" s="105">
        <v>1658581</v>
      </c>
      <c r="DN33" s="105">
        <v>1191929</v>
      </c>
      <c r="DO33" s="174">
        <f t="shared" si="32"/>
        <v>12290542</v>
      </c>
      <c r="DP33" s="105">
        <v>4799241</v>
      </c>
      <c r="DQ33" s="105">
        <v>7755314</v>
      </c>
      <c r="DR33" s="105">
        <v>3137128</v>
      </c>
      <c r="DS33" s="105">
        <v>2305740</v>
      </c>
      <c r="DT33" s="105">
        <v>1717925</v>
      </c>
      <c r="DU33" s="105">
        <v>1285861</v>
      </c>
      <c r="DV33" s="177">
        <f t="shared" si="34"/>
        <v>21001209</v>
      </c>
      <c r="DW33" s="105">
        <v>355898</v>
      </c>
      <c r="DX33" s="105">
        <v>524563</v>
      </c>
      <c r="DY33" s="105">
        <v>456314</v>
      </c>
      <c r="DZ33" s="105">
        <v>491581</v>
      </c>
      <c r="EA33" s="105">
        <v>229937</v>
      </c>
      <c r="EB33" s="105">
        <v>278141</v>
      </c>
      <c r="EC33" s="177">
        <f>SUM(DW33:EB33)</f>
        <v>2336434</v>
      </c>
      <c r="ED33" s="105">
        <v>0</v>
      </c>
      <c r="EE33" s="105">
        <v>1220962</v>
      </c>
      <c r="EF33" s="105">
        <v>1117143</v>
      </c>
      <c r="EG33" s="105">
        <v>315829</v>
      </c>
      <c r="EH33" s="105">
        <v>51146</v>
      </c>
      <c r="EI33" s="105">
        <v>258116</v>
      </c>
      <c r="EJ33" s="177">
        <f>SUM(ED33:EI33)</f>
        <v>2963196</v>
      </c>
      <c r="EK33" s="105">
        <v>0</v>
      </c>
      <c r="EL33" s="105">
        <v>540072</v>
      </c>
      <c r="EM33" s="105">
        <v>23293525</v>
      </c>
      <c r="EN33" s="105">
        <v>34532288</v>
      </c>
      <c r="EO33" s="105">
        <v>42591014</v>
      </c>
      <c r="EP33" s="105">
        <v>71542889</v>
      </c>
      <c r="EQ33" s="105">
        <v>57614301</v>
      </c>
      <c r="ER33" s="188">
        <v>64959694</v>
      </c>
      <c r="ES33" s="105">
        <v>0</v>
      </c>
      <c r="ET33" s="105">
        <v>540072</v>
      </c>
      <c r="EU33" s="105">
        <v>12853342</v>
      </c>
      <c r="EV33" s="105">
        <v>20906723</v>
      </c>
      <c r="EW33" s="105">
        <v>22951726</v>
      </c>
      <c r="EX33" s="105">
        <v>41592235</v>
      </c>
      <c r="EY33" s="105">
        <v>31654430</v>
      </c>
      <c r="EZ33" s="174">
        <f>SUM(ES33:EY33)</f>
        <v>130498528</v>
      </c>
      <c r="FA33" s="105">
        <v>9491101</v>
      </c>
      <c r="FB33" s="105">
        <v>12872344</v>
      </c>
      <c r="FC33" s="105">
        <v>17446247</v>
      </c>
      <c r="FD33" s="105">
        <v>19450681</v>
      </c>
      <c r="FE33" s="105">
        <v>9730856</v>
      </c>
      <c r="FF33" s="174">
        <f>SUM(FA33:FE33)</f>
        <v>68991229</v>
      </c>
      <c r="FG33" s="105">
        <v>949082</v>
      </c>
      <c r="FH33" s="105">
        <v>753221</v>
      </c>
      <c r="FI33" s="105">
        <v>2193041</v>
      </c>
      <c r="FJ33" s="105">
        <v>10499973</v>
      </c>
      <c r="FK33" s="105">
        <v>16229015</v>
      </c>
      <c r="FL33" s="177">
        <f>SUM(FG33:FK33)</f>
        <v>30624332</v>
      </c>
      <c r="FM33" s="105">
        <f t="shared" si="78"/>
        <v>0</v>
      </c>
      <c r="FN33" s="105">
        <f t="shared" si="79"/>
        <v>22138305</v>
      </c>
      <c r="FO33" s="105">
        <f t="shared" si="80"/>
        <v>91333804</v>
      </c>
      <c r="FP33" s="105">
        <f t="shared" si="81"/>
        <v>75271276</v>
      </c>
      <c r="FQ33" s="105">
        <f t="shared" si="82"/>
        <v>79804997</v>
      </c>
      <c r="FR33" s="105">
        <f t="shared" si="83"/>
        <v>102928534</v>
      </c>
      <c r="FS33" s="105">
        <f t="shared" si="84"/>
        <v>86094672</v>
      </c>
      <c r="FT33" s="178">
        <f>SUM(FM33:FS33)</f>
        <v>457571588</v>
      </c>
    </row>
    <row r="34" spans="1:176" ht="18" customHeight="1">
      <c r="A34" s="179" t="s">
        <v>43</v>
      </c>
      <c r="B34" s="105">
        <f t="shared" si="72"/>
        <v>10668436</v>
      </c>
      <c r="C34" s="105">
        <f t="shared" si="73"/>
        <v>65050979</v>
      </c>
      <c r="D34" s="105">
        <f t="shared" si="74"/>
        <v>62383342</v>
      </c>
      <c r="E34" s="105">
        <f t="shared" si="75"/>
        <v>54162077</v>
      </c>
      <c r="F34" s="105">
        <f t="shared" si="76"/>
        <v>48261807</v>
      </c>
      <c r="G34" s="105">
        <f t="shared" si="77"/>
        <v>47035904</v>
      </c>
      <c r="H34" s="117">
        <f t="shared" si="1"/>
        <v>287562545</v>
      </c>
      <c r="I34" s="105">
        <v>6921577</v>
      </c>
      <c r="J34" s="105">
        <v>48562489</v>
      </c>
      <c r="K34" s="105">
        <v>45375462</v>
      </c>
      <c r="L34" s="105">
        <v>38718569</v>
      </c>
      <c r="M34" s="105">
        <v>33371956</v>
      </c>
      <c r="N34" s="105">
        <v>35140938</v>
      </c>
      <c r="O34" s="110">
        <f t="shared" si="3"/>
        <v>208090991</v>
      </c>
      <c r="P34" s="105">
        <v>5123368</v>
      </c>
      <c r="Q34" s="105">
        <v>30551675</v>
      </c>
      <c r="R34" s="105">
        <v>25540470</v>
      </c>
      <c r="S34" s="105">
        <v>19459559</v>
      </c>
      <c r="T34" s="105">
        <v>17653302</v>
      </c>
      <c r="U34" s="105">
        <v>20904636</v>
      </c>
      <c r="V34" s="106">
        <f t="shared" si="5"/>
        <v>119233010</v>
      </c>
      <c r="W34" s="105">
        <v>0</v>
      </c>
      <c r="X34" s="105">
        <v>47700</v>
      </c>
      <c r="Y34" s="105">
        <v>190800</v>
      </c>
      <c r="Z34" s="105">
        <v>821376</v>
      </c>
      <c r="AA34" s="105">
        <v>1288305</v>
      </c>
      <c r="AB34" s="105">
        <v>3763567</v>
      </c>
      <c r="AC34" s="173">
        <f t="shared" si="7"/>
        <v>6111748</v>
      </c>
      <c r="AD34" s="105">
        <v>171426</v>
      </c>
      <c r="AE34" s="105">
        <v>1690569</v>
      </c>
      <c r="AF34" s="105">
        <v>1701469</v>
      </c>
      <c r="AG34" s="105">
        <v>1527901</v>
      </c>
      <c r="AH34" s="105">
        <v>2165090</v>
      </c>
      <c r="AI34" s="105">
        <v>3121531</v>
      </c>
      <c r="AJ34" s="173">
        <f t="shared" si="9"/>
        <v>10377986</v>
      </c>
      <c r="AK34" s="105">
        <v>10296</v>
      </c>
      <c r="AL34" s="105">
        <v>164736</v>
      </c>
      <c r="AM34" s="105">
        <v>102960</v>
      </c>
      <c r="AN34" s="105">
        <v>72072</v>
      </c>
      <c r="AO34" s="105">
        <v>128700</v>
      </c>
      <c r="AP34" s="105">
        <v>192348</v>
      </c>
      <c r="AQ34" s="173">
        <f t="shared" si="11"/>
        <v>671112</v>
      </c>
      <c r="AR34" s="105">
        <v>870523</v>
      </c>
      <c r="AS34" s="105">
        <v>8984690</v>
      </c>
      <c r="AT34" s="105">
        <v>10671498</v>
      </c>
      <c r="AU34" s="105">
        <v>9274000</v>
      </c>
      <c r="AV34" s="105">
        <v>6682564</v>
      </c>
      <c r="AW34" s="105">
        <v>3526886</v>
      </c>
      <c r="AX34" s="173">
        <f t="shared" si="13"/>
        <v>40010161</v>
      </c>
      <c r="AY34" s="105">
        <v>172799</v>
      </c>
      <c r="AZ34" s="105">
        <v>3245334</v>
      </c>
      <c r="BA34" s="105">
        <v>3914180</v>
      </c>
      <c r="BB34" s="105">
        <v>4666912</v>
      </c>
      <c r="BC34" s="105">
        <v>3113878</v>
      </c>
      <c r="BD34" s="105">
        <v>1045595</v>
      </c>
      <c r="BE34" s="173">
        <f t="shared" si="15"/>
        <v>16158698</v>
      </c>
      <c r="BF34" s="105">
        <v>573165</v>
      </c>
      <c r="BG34" s="105">
        <v>3877785</v>
      </c>
      <c r="BH34" s="105">
        <v>3254085</v>
      </c>
      <c r="BI34" s="105">
        <v>2896749</v>
      </c>
      <c r="BJ34" s="105">
        <v>2340117</v>
      </c>
      <c r="BK34" s="105">
        <v>2586375</v>
      </c>
      <c r="BL34" s="173">
        <f t="shared" si="17"/>
        <v>15528276</v>
      </c>
      <c r="BM34" s="105">
        <v>0</v>
      </c>
      <c r="BN34" s="105">
        <v>693719</v>
      </c>
      <c r="BO34" s="105">
        <v>2045037</v>
      </c>
      <c r="BP34" s="105">
        <v>4275668</v>
      </c>
      <c r="BQ34" s="105">
        <v>3222309</v>
      </c>
      <c r="BR34" s="105">
        <v>3256436</v>
      </c>
      <c r="BS34" s="174">
        <f t="shared" si="19"/>
        <v>13493169</v>
      </c>
      <c r="BT34" s="105">
        <v>0</v>
      </c>
      <c r="BU34" s="105">
        <v>559255</v>
      </c>
      <c r="BV34" s="105">
        <v>1534258</v>
      </c>
      <c r="BW34" s="105">
        <v>3221822</v>
      </c>
      <c r="BX34" s="105">
        <v>2020287</v>
      </c>
      <c r="BY34" s="105">
        <v>2349384</v>
      </c>
      <c r="BZ34" s="174">
        <f t="shared" si="21"/>
        <v>9685006</v>
      </c>
      <c r="CA34" s="105">
        <v>0</v>
      </c>
      <c r="CB34" s="105">
        <v>134464</v>
      </c>
      <c r="CC34" s="105">
        <v>510779</v>
      </c>
      <c r="CD34" s="105">
        <v>1053846</v>
      </c>
      <c r="CE34" s="105">
        <v>1168197</v>
      </c>
      <c r="CF34" s="105">
        <v>745556</v>
      </c>
      <c r="CG34" s="175">
        <f t="shared" si="23"/>
        <v>3612842</v>
      </c>
      <c r="CH34" s="176">
        <v>0</v>
      </c>
      <c r="CI34" s="105">
        <v>0</v>
      </c>
      <c r="CJ34" s="105">
        <v>0</v>
      </c>
      <c r="CK34" s="105">
        <v>0</v>
      </c>
      <c r="CL34" s="105">
        <v>33825</v>
      </c>
      <c r="CM34" s="105">
        <v>161496</v>
      </c>
      <c r="CN34" s="177">
        <f t="shared" si="25"/>
        <v>195321</v>
      </c>
      <c r="CO34" s="105">
        <v>2831122</v>
      </c>
      <c r="CP34" s="105">
        <v>13425136</v>
      </c>
      <c r="CQ34" s="105">
        <v>13745327</v>
      </c>
      <c r="CR34" s="105">
        <v>10426730</v>
      </c>
      <c r="CS34" s="105">
        <v>11471342</v>
      </c>
      <c r="CT34" s="105">
        <v>8505663</v>
      </c>
      <c r="CU34" s="174">
        <f t="shared" si="27"/>
        <v>60405320</v>
      </c>
      <c r="CV34" s="105">
        <v>23040</v>
      </c>
      <c r="CW34" s="105">
        <v>319410</v>
      </c>
      <c r="CX34" s="105">
        <v>530100</v>
      </c>
      <c r="CY34" s="105">
        <v>418230</v>
      </c>
      <c r="CZ34" s="105">
        <v>561690</v>
      </c>
      <c r="DA34" s="105">
        <v>674010</v>
      </c>
      <c r="DB34" s="174">
        <f t="shared" si="29"/>
        <v>2526480</v>
      </c>
      <c r="DC34" s="105">
        <v>485981</v>
      </c>
      <c r="DD34" s="105">
        <v>1617604</v>
      </c>
      <c r="DE34" s="105">
        <v>699463</v>
      </c>
      <c r="DF34" s="105">
        <v>776021</v>
      </c>
      <c r="DG34" s="105">
        <v>243252</v>
      </c>
      <c r="DH34" s="174">
        <f t="shared" si="30"/>
        <v>3822321</v>
      </c>
      <c r="DI34" s="105">
        <v>272745</v>
      </c>
      <c r="DJ34" s="105">
        <v>3929373</v>
      </c>
      <c r="DK34" s="105">
        <v>6694939</v>
      </c>
      <c r="DL34" s="105">
        <v>6482353</v>
      </c>
      <c r="DM34" s="105">
        <v>8277134</v>
      </c>
      <c r="DN34" s="105">
        <v>6015959</v>
      </c>
      <c r="DO34" s="174">
        <f t="shared" si="32"/>
        <v>31672503</v>
      </c>
      <c r="DP34" s="105">
        <v>2535337</v>
      </c>
      <c r="DQ34" s="105">
        <v>8690372</v>
      </c>
      <c r="DR34" s="105">
        <v>4902684</v>
      </c>
      <c r="DS34" s="105">
        <v>2826684</v>
      </c>
      <c r="DT34" s="105">
        <v>1856497</v>
      </c>
      <c r="DU34" s="105">
        <v>1572442</v>
      </c>
      <c r="DV34" s="177">
        <f t="shared" si="34"/>
        <v>22384016</v>
      </c>
      <c r="DW34" s="105">
        <v>175486</v>
      </c>
      <c r="DX34" s="105">
        <v>260719</v>
      </c>
      <c r="DY34" s="105">
        <v>353772</v>
      </c>
      <c r="DZ34" s="105">
        <v>292153</v>
      </c>
      <c r="EA34" s="105">
        <v>0</v>
      </c>
      <c r="EB34" s="105">
        <v>132867</v>
      </c>
      <c r="EC34" s="177">
        <f>SUM(DW34:EB34)</f>
        <v>1214997</v>
      </c>
      <c r="ED34" s="105">
        <v>740251</v>
      </c>
      <c r="EE34" s="105">
        <v>2108916</v>
      </c>
      <c r="EF34" s="105">
        <v>863744</v>
      </c>
      <c r="EG34" s="105">
        <v>448957</v>
      </c>
      <c r="EH34" s="105">
        <v>196200</v>
      </c>
      <c r="EI34" s="105">
        <v>0</v>
      </c>
      <c r="EJ34" s="177">
        <f>SUM(ED34:EI34)</f>
        <v>4358068</v>
      </c>
      <c r="EK34" s="105">
        <v>0</v>
      </c>
      <c r="EL34" s="105">
        <v>0</v>
      </c>
      <c r="EM34" s="105">
        <v>6958023</v>
      </c>
      <c r="EN34" s="105">
        <v>26125573</v>
      </c>
      <c r="EO34" s="105">
        <v>46011100</v>
      </c>
      <c r="EP34" s="105">
        <v>62727430</v>
      </c>
      <c r="EQ34" s="105">
        <v>96862185</v>
      </c>
      <c r="ER34" s="188">
        <v>102183129</v>
      </c>
      <c r="ES34" s="105">
        <v>0</v>
      </c>
      <c r="ET34" s="105">
        <v>0</v>
      </c>
      <c r="EU34" s="105">
        <v>3743772</v>
      </c>
      <c r="EV34" s="105">
        <v>13471436</v>
      </c>
      <c r="EW34" s="105">
        <v>21841764</v>
      </c>
      <c r="EX34" s="105">
        <v>32640531</v>
      </c>
      <c r="EY34" s="105">
        <v>58500342</v>
      </c>
      <c r="EZ34" s="174">
        <f>SUM(ES34:EY34)</f>
        <v>130197845</v>
      </c>
      <c r="FA34" s="105">
        <v>3214251</v>
      </c>
      <c r="FB34" s="105">
        <v>11183101</v>
      </c>
      <c r="FC34" s="105">
        <v>19488962</v>
      </c>
      <c r="FD34" s="105">
        <v>19019384</v>
      </c>
      <c r="FE34" s="105">
        <v>9714191</v>
      </c>
      <c r="FF34" s="174">
        <f>SUM(FA34:FE34)</f>
        <v>62619889</v>
      </c>
      <c r="FG34" s="105">
        <v>0</v>
      </c>
      <c r="FH34" s="105">
        <v>1471036</v>
      </c>
      <c r="FI34" s="105">
        <v>4680374</v>
      </c>
      <c r="FJ34" s="105">
        <v>11067515</v>
      </c>
      <c r="FK34" s="105">
        <v>28647652</v>
      </c>
      <c r="FL34" s="177">
        <f>SUM(FG34:FK34)</f>
        <v>45866577</v>
      </c>
      <c r="FM34" s="105">
        <f t="shared" si="78"/>
        <v>0</v>
      </c>
      <c r="FN34" s="105">
        <f t="shared" si="79"/>
        <v>10668436</v>
      </c>
      <c r="FO34" s="105">
        <f t="shared" si="80"/>
        <v>72009002</v>
      </c>
      <c r="FP34" s="105">
        <f t="shared" si="81"/>
        <v>88508915</v>
      </c>
      <c r="FQ34" s="105">
        <f t="shared" si="82"/>
        <v>100173177</v>
      </c>
      <c r="FR34" s="105">
        <f t="shared" si="83"/>
        <v>110989237</v>
      </c>
      <c r="FS34" s="105">
        <f t="shared" si="84"/>
        <v>143898089</v>
      </c>
      <c r="FT34" s="178">
        <f>SUM(FM34:FS34)</f>
        <v>526246856</v>
      </c>
    </row>
    <row r="35" spans="1:176" ht="18" customHeight="1">
      <c r="A35" s="179" t="s">
        <v>44</v>
      </c>
      <c r="B35" s="105">
        <f t="shared" si="72"/>
        <v>11635014</v>
      </c>
      <c r="C35" s="105">
        <f t="shared" si="73"/>
        <v>63687299</v>
      </c>
      <c r="D35" s="105">
        <f t="shared" si="74"/>
        <v>52223243</v>
      </c>
      <c r="E35" s="105">
        <f t="shared" si="75"/>
        <v>55571963</v>
      </c>
      <c r="F35" s="105">
        <f t="shared" si="76"/>
        <v>54644640</v>
      </c>
      <c r="G35" s="105">
        <f t="shared" si="77"/>
        <v>51139882</v>
      </c>
      <c r="H35" s="117">
        <f t="shared" si="1"/>
        <v>288902041</v>
      </c>
      <c r="I35" s="105">
        <v>7713876</v>
      </c>
      <c r="J35" s="105">
        <v>46091120</v>
      </c>
      <c r="K35" s="105">
        <v>37884958</v>
      </c>
      <c r="L35" s="105">
        <v>39413887</v>
      </c>
      <c r="M35" s="105">
        <v>38005647</v>
      </c>
      <c r="N35" s="105">
        <v>39437417</v>
      </c>
      <c r="O35" s="110">
        <f t="shared" si="3"/>
        <v>208546905</v>
      </c>
      <c r="P35" s="105">
        <v>5659603</v>
      </c>
      <c r="Q35" s="105">
        <v>28264372</v>
      </c>
      <c r="R35" s="105">
        <v>20513966</v>
      </c>
      <c r="S35" s="105">
        <v>19364585</v>
      </c>
      <c r="T35" s="105">
        <v>18202372</v>
      </c>
      <c r="U35" s="105">
        <v>19824966</v>
      </c>
      <c r="V35" s="106">
        <f t="shared" si="5"/>
        <v>111829864</v>
      </c>
      <c r="W35" s="105">
        <v>0</v>
      </c>
      <c r="X35" s="105">
        <v>48240</v>
      </c>
      <c r="Y35" s="105">
        <v>177156</v>
      </c>
      <c r="Z35" s="105">
        <v>696888</v>
      </c>
      <c r="AA35" s="105">
        <v>1319170</v>
      </c>
      <c r="AB35" s="105">
        <v>3368570</v>
      </c>
      <c r="AC35" s="173">
        <f t="shared" si="7"/>
        <v>5610024</v>
      </c>
      <c r="AD35" s="105">
        <v>232515</v>
      </c>
      <c r="AE35" s="105">
        <v>2589228</v>
      </c>
      <c r="AF35" s="105">
        <v>2371883</v>
      </c>
      <c r="AG35" s="105">
        <v>3496055</v>
      </c>
      <c r="AH35" s="105">
        <v>3725617</v>
      </c>
      <c r="AI35" s="105">
        <v>5140327</v>
      </c>
      <c r="AJ35" s="173">
        <f t="shared" si="9"/>
        <v>17555625</v>
      </c>
      <c r="AK35" s="105">
        <v>0</v>
      </c>
      <c r="AL35" s="105">
        <v>0</v>
      </c>
      <c r="AM35" s="105">
        <v>20592</v>
      </c>
      <c r="AN35" s="105">
        <v>0</v>
      </c>
      <c r="AO35" s="105">
        <v>0</v>
      </c>
      <c r="AP35" s="105">
        <v>10296</v>
      </c>
      <c r="AQ35" s="173">
        <f t="shared" si="11"/>
        <v>30888</v>
      </c>
      <c r="AR35" s="105">
        <v>803961</v>
      </c>
      <c r="AS35" s="105">
        <v>8962296</v>
      </c>
      <c r="AT35" s="105">
        <v>8569519</v>
      </c>
      <c r="AU35" s="105">
        <v>8904303</v>
      </c>
      <c r="AV35" s="105">
        <v>8965798</v>
      </c>
      <c r="AW35" s="105">
        <v>5916397</v>
      </c>
      <c r="AX35" s="173">
        <f t="shared" si="13"/>
        <v>42122274</v>
      </c>
      <c r="AY35" s="105">
        <v>263867</v>
      </c>
      <c r="AZ35" s="105">
        <v>2680570</v>
      </c>
      <c r="BA35" s="105">
        <v>2962637</v>
      </c>
      <c r="BB35" s="105">
        <v>3420339</v>
      </c>
      <c r="BC35" s="105">
        <v>2640440</v>
      </c>
      <c r="BD35" s="105">
        <v>2008816</v>
      </c>
      <c r="BE35" s="173">
        <f t="shared" si="15"/>
        <v>13976669</v>
      </c>
      <c r="BF35" s="105">
        <v>753930</v>
      </c>
      <c r="BG35" s="105">
        <v>3546414</v>
      </c>
      <c r="BH35" s="105">
        <v>3269205</v>
      </c>
      <c r="BI35" s="105">
        <v>3531717</v>
      </c>
      <c r="BJ35" s="105">
        <v>3152250</v>
      </c>
      <c r="BK35" s="105">
        <v>3168045</v>
      </c>
      <c r="BL35" s="173">
        <f t="shared" si="17"/>
        <v>17421561</v>
      </c>
      <c r="BM35" s="105">
        <v>0</v>
      </c>
      <c r="BN35" s="105">
        <v>597908</v>
      </c>
      <c r="BO35" s="105">
        <v>2608497</v>
      </c>
      <c r="BP35" s="105">
        <v>3240718</v>
      </c>
      <c r="BQ35" s="105">
        <v>5419501</v>
      </c>
      <c r="BR35" s="105">
        <v>4448604</v>
      </c>
      <c r="BS35" s="174">
        <f t="shared" si="19"/>
        <v>16315228</v>
      </c>
      <c r="BT35" s="105">
        <v>0</v>
      </c>
      <c r="BU35" s="105">
        <v>359149</v>
      </c>
      <c r="BV35" s="105">
        <v>2207443</v>
      </c>
      <c r="BW35" s="105">
        <v>2437223</v>
      </c>
      <c r="BX35" s="105">
        <v>3561732</v>
      </c>
      <c r="BY35" s="105">
        <v>2896480</v>
      </c>
      <c r="BZ35" s="174">
        <f t="shared" si="21"/>
        <v>11462027</v>
      </c>
      <c r="CA35" s="105">
        <v>0</v>
      </c>
      <c r="CB35" s="105">
        <v>238759</v>
      </c>
      <c r="CC35" s="105">
        <v>401054</v>
      </c>
      <c r="CD35" s="105">
        <v>803495</v>
      </c>
      <c r="CE35" s="105">
        <v>1857769</v>
      </c>
      <c r="CF35" s="105">
        <v>1399901</v>
      </c>
      <c r="CG35" s="175">
        <f t="shared" si="23"/>
        <v>4700978</v>
      </c>
      <c r="CH35" s="176">
        <v>0</v>
      </c>
      <c r="CI35" s="105">
        <v>0</v>
      </c>
      <c r="CJ35" s="105">
        <v>0</v>
      </c>
      <c r="CK35" s="105">
        <v>0</v>
      </c>
      <c r="CL35" s="105">
        <v>0</v>
      </c>
      <c r="CM35" s="105">
        <v>152223</v>
      </c>
      <c r="CN35" s="177">
        <f t="shared" si="25"/>
        <v>152223</v>
      </c>
      <c r="CO35" s="105">
        <v>3474963</v>
      </c>
      <c r="CP35" s="105">
        <v>15024965</v>
      </c>
      <c r="CQ35" s="105">
        <v>11096123</v>
      </c>
      <c r="CR35" s="105">
        <v>11882551</v>
      </c>
      <c r="CS35" s="105">
        <v>10669247</v>
      </c>
      <c r="CT35" s="105">
        <v>6685419</v>
      </c>
      <c r="CU35" s="174">
        <f t="shared" si="27"/>
        <v>58833268</v>
      </c>
      <c r="CV35" s="105">
        <v>42120</v>
      </c>
      <c r="CW35" s="105">
        <v>423270</v>
      </c>
      <c r="CX35" s="105">
        <v>468990</v>
      </c>
      <c r="CY35" s="105">
        <v>613440</v>
      </c>
      <c r="CZ35" s="105">
        <v>800730</v>
      </c>
      <c r="DA35" s="105">
        <v>621630</v>
      </c>
      <c r="DB35" s="174">
        <f t="shared" si="29"/>
        <v>2970180</v>
      </c>
      <c r="DC35" s="105">
        <v>1223323</v>
      </c>
      <c r="DD35" s="105">
        <v>1526465</v>
      </c>
      <c r="DE35" s="105">
        <v>2461041</v>
      </c>
      <c r="DF35" s="105">
        <v>1627846</v>
      </c>
      <c r="DG35" s="105">
        <v>195502</v>
      </c>
      <c r="DH35" s="174">
        <f t="shared" si="30"/>
        <v>7034177</v>
      </c>
      <c r="DI35" s="105">
        <v>462841</v>
      </c>
      <c r="DJ35" s="105">
        <v>4645476</v>
      </c>
      <c r="DK35" s="105">
        <v>4264909</v>
      </c>
      <c r="DL35" s="105">
        <v>5647294</v>
      </c>
      <c r="DM35" s="105">
        <v>5762398</v>
      </c>
      <c r="DN35" s="105">
        <v>3943423</v>
      </c>
      <c r="DO35" s="174">
        <f t="shared" si="32"/>
        <v>24726341</v>
      </c>
      <c r="DP35" s="105">
        <v>2970002</v>
      </c>
      <c r="DQ35" s="105">
        <v>8732896</v>
      </c>
      <c r="DR35" s="105">
        <v>4835759</v>
      </c>
      <c r="DS35" s="105">
        <v>3160776</v>
      </c>
      <c r="DT35" s="105">
        <v>2478273</v>
      </c>
      <c r="DU35" s="105">
        <v>1924864</v>
      </c>
      <c r="DV35" s="177">
        <f t="shared" si="34"/>
        <v>24102570</v>
      </c>
      <c r="DW35" s="105">
        <v>49707</v>
      </c>
      <c r="DX35" s="105">
        <v>251874</v>
      </c>
      <c r="DY35" s="105">
        <v>191290</v>
      </c>
      <c r="DZ35" s="105">
        <v>368963</v>
      </c>
      <c r="EA35" s="105">
        <v>181515</v>
      </c>
      <c r="EB35" s="105">
        <v>271532</v>
      </c>
      <c r="EC35" s="177">
        <f>SUM(DW35:EB35)</f>
        <v>1314881</v>
      </c>
      <c r="ED35" s="105">
        <v>396468</v>
      </c>
      <c r="EE35" s="105">
        <v>1721432</v>
      </c>
      <c r="EF35" s="105">
        <v>442375</v>
      </c>
      <c r="EG35" s="105">
        <v>665844</v>
      </c>
      <c r="EH35" s="105">
        <v>368730</v>
      </c>
      <c r="EI35" s="105">
        <v>296910</v>
      </c>
      <c r="EJ35" s="177">
        <f>SUM(ED35:EI35)</f>
        <v>3891759</v>
      </c>
      <c r="EK35" s="105">
        <v>0</v>
      </c>
      <c r="EL35" s="105">
        <v>0</v>
      </c>
      <c r="EM35" s="105">
        <v>11009930</v>
      </c>
      <c r="EN35" s="105">
        <v>26741840</v>
      </c>
      <c r="EO35" s="105">
        <v>41214766</v>
      </c>
      <c r="EP35" s="105">
        <v>67541187</v>
      </c>
      <c r="EQ35" s="105">
        <v>74472632</v>
      </c>
      <c r="ER35" s="188">
        <v>74966839</v>
      </c>
      <c r="ES35" s="105">
        <v>0</v>
      </c>
      <c r="ET35" s="105">
        <v>0</v>
      </c>
      <c r="EU35" s="105">
        <v>5977569</v>
      </c>
      <c r="EV35" s="105">
        <v>15343256</v>
      </c>
      <c r="EW35" s="105">
        <v>24641352</v>
      </c>
      <c r="EX35" s="105">
        <v>37760004</v>
      </c>
      <c r="EY35" s="105">
        <v>32975681</v>
      </c>
      <c r="EZ35" s="174">
        <f>SUM(ES35:EY35)</f>
        <v>116697862</v>
      </c>
      <c r="FA35" s="105">
        <v>5032361</v>
      </c>
      <c r="FB35" s="105">
        <v>8501788</v>
      </c>
      <c r="FC35" s="105">
        <v>13198830</v>
      </c>
      <c r="FD35" s="105">
        <v>13405059</v>
      </c>
      <c r="FE35" s="105">
        <v>8928093</v>
      </c>
      <c r="FF35" s="174">
        <f>SUM(FA35:FE35)</f>
        <v>49066131</v>
      </c>
      <c r="FG35" s="105">
        <v>0</v>
      </c>
      <c r="FH35" s="105">
        <v>2896796</v>
      </c>
      <c r="FI35" s="105">
        <v>3374584</v>
      </c>
      <c r="FJ35" s="105">
        <v>16376124</v>
      </c>
      <c r="FK35" s="105">
        <v>32568858</v>
      </c>
      <c r="FL35" s="177">
        <f>SUM(FG35:FK35)</f>
        <v>55216362</v>
      </c>
      <c r="FM35" s="105">
        <f t="shared" si="78"/>
        <v>0</v>
      </c>
      <c r="FN35" s="105">
        <f t="shared" si="79"/>
        <v>11635014</v>
      </c>
      <c r="FO35" s="105">
        <f t="shared" si="80"/>
        <v>74697229</v>
      </c>
      <c r="FP35" s="105">
        <f t="shared" si="81"/>
        <v>78965083</v>
      </c>
      <c r="FQ35" s="105">
        <f t="shared" si="82"/>
        <v>96786729</v>
      </c>
      <c r="FR35" s="105">
        <f t="shared" si="83"/>
        <v>122185827</v>
      </c>
      <c r="FS35" s="105">
        <f t="shared" si="84"/>
        <v>125612514</v>
      </c>
      <c r="FT35" s="178">
        <f>SUM(FM35:FS35)</f>
        <v>509882396</v>
      </c>
    </row>
    <row r="36" spans="1:176" ht="18" customHeight="1">
      <c r="A36" s="179" t="s">
        <v>45</v>
      </c>
      <c r="B36" s="105">
        <f t="shared" si="72"/>
        <v>10209358</v>
      </c>
      <c r="C36" s="105">
        <f t="shared" si="73"/>
        <v>34459389</v>
      </c>
      <c r="D36" s="105">
        <f t="shared" si="74"/>
        <v>20129075</v>
      </c>
      <c r="E36" s="105">
        <f t="shared" si="75"/>
        <v>24229668</v>
      </c>
      <c r="F36" s="105">
        <f t="shared" si="76"/>
        <v>15656212</v>
      </c>
      <c r="G36" s="105">
        <f t="shared" si="77"/>
        <v>16516598</v>
      </c>
      <c r="H36" s="117">
        <f t="shared" si="1"/>
        <v>121200300</v>
      </c>
      <c r="I36" s="105">
        <v>7251366</v>
      </c>
      <c r="J36" s="105">
        <v>27231111</v>
      </c>
      <c r="K36" s="105">
        <v>15330391</v>
      </c>
      <c r="L36" s="105">
        <v>17457615</v>
      </c>
      <c r="M36" s="105">
        <v>11843964</v>
      </c>
      <c r="N36" s="105">
        <v>12874889</v>
      </c>
      <c r="O36" s="110">
        <f t="shared" si="3"/>
        <v>91989336</v>
      </c>
      <c r="P36" s="105">
        <v>3670580</v>
      </c>
      <c r="Q36" s="105">
        <v>10908293</v>
      </c>
      <c r="R36" s="105">
        <v>4764619</v>
      </c>
      <c r="S36" s="105">
        <v>4460872</v>
      </c>
      <c r="T36" s="105">
        <v>4553721</v>
      </c>
      <c r="U36" s="105">
        <v>5933253</v>
      </c>
      <c r="V36" s="106">
        <f t="shared" si="5"/>
        <v>34291338</v>
      </c>
      <c r="W36" s="105">
        <v>0</v>
      </c>
      <c r="X36" s="105">
        <v>90000</v>
      </c>
      <c r="Y36" s="105">
        <v>326250</v>
      </c>
      <c r="Z36" s="105">
        <v>123750</v>
      </c>
      <c r="AA36" s="105">
        <v>525375</v>
      </c>
      <c r="AB36" s="105">
        <v>1306350</v>
      </c>
      <c r="AC36" s="173">
        <f t="shared" si="7"/>
        <v>2371725</v>
      </c>
      <c r="AD36" s="105">
        <v>124737</v>
      </c>
      <c r="AE36" s="105">
        <v>1122439</v>
      </c>
      <c r="AF36" s="105">
        <v>799737</v>
      </c>
      <c r="AG36" s="105">
        <v>1172656</v>
      </c>
      <c r="AH36" s="105">
        <v>991518</v>
      </c>
      <c r="AI36" s="105">
        <v>2009261</v>
      </c>
      <c r="AJ36" s="173">
        <f t="shared" si="9"/>
        <v>6220348</v>
      </c>
      <c r="AK36" s="105">
        <v>0</v>
      </c>
      <c r="AL36" s="105">
        <v>110250</v>
      </c>
      <c r="AM36" s="105">
        <v>0</v>
      </c>
      <c r="AN36" s="105">
        <v>45900</v>
      </c>
      <c r="AO36" s="105">
        <v>35550</v>
      </c>
      <c r="AP36" s="105">
        <v>0</v>
      </c>
      <c r="AQ36" s="173">
        <f t="shared" si="11"/>
        <v>191700</v>
      </c>
      <c r="AR36" s="105">
        <v>1783200</v>
      </c>
      <c r="AS36" s="105">
        <v>6998793</v>
      </c>
      <c r="AT36" s="105">
        <v>3870699</v>
      </c>
      <c r="AU36" s="105">
        <v>5496409</v>
      </c>
      <c r="AV36" s="105">
        <v>2312534</v>
      </c>
      <c r="AW36" s="105">
        <v>1145605</v>
      </c>
      <c r="AX36" s="173">
        <f t="shared" si="13"/>
        <v>21607240</v>
      </c>
      <c r="AY36" s="105">
        <v>1165816</v>
      </c>
      <c r="AZ36" s="105">
        <v>5850093</v>
      </c>
      <c r="BA36" s="105">
        <v>4103994</v>
      </c>
      <c r="BB36" s="105">
        <v>4635273</v>
      </c>
      <c r="BC36" s="105">
        <v>1982764</v>
      </c>
      <c r="BD36" s="105">
        <v>979958</v>
      </c>
      <c r="BE36" s="173">
        <f t="shared" si="15"/>
        <v>18717898</v>
      </c>
      <c r="BF36" s="105">
        <v>507033</v>
      </c>
      <c r="BG36" s="105">
        <v>2151243</v>
      </c>
      <c r="BH36" s="105">
        <v>1465092</v>
      </c>
      <c r="BI36" s="105">
        <v>1522755</v>
      </c>
      <c r="BJ36" s="105">
        <v>1442502</v>
      </c>
      <c r="BK36" s="105">
        <v>1500462</v>
      </c>
      <c r="BL36" s="173">
        <f t="shared" si="17"/>
        <v>8589087</v>
      </c>
      <c r="BM36" s="105">
        <v>135978</v>
      </c>
      <c r="BN36" s="105">
        <v>1312607</v>
      </c>
      <c r="BO36" s="105">
        <v>1442020</v>
      </c>
      <c r="BP36" s="105">
        <v>3176274</v>
      </c>
      <c r="BQ36" s="105">
        <v>2221910</v>
      </c>
      <c r="BR36" s="105">
        <v>2346193</v>
      </c>
      <c r="BS36" s="174">
        <f t="shared" si="19"/>
        <v>10634982</v>
      </c>
      <c r="BT36" s="105">
        <v>135978</v>
      </c>
      <c r="BU36" s="105">
        <v>1126040</v>
      </c>
      <c r="BV36" s="105">
        <v>1007637</v>
      </c>
      <c r="BW36" s="105">
        <v>2437018</v>
      </c>
      <c r="BX36" s="105">
        <v>1889089</v>
      </c>
      <c r="BY36" s="105">
        <v>2128456</v>
      </c>
      <c r="BZ36" s="174">
        <f t="shared" si="21"/>
        <v>8724218</v>
      </c>
      <c r="CA36" s="105">
        <v>0</v>
      </c>
      <c r="CB36" s="105">
        <v>186567</v>
      </c>
      <c r="CC36" s="105">
        <v>434383</v>
      </c>
      <c r="CD36" s="105">
        <v>739256</v>
      </c>
      <c r="CE36" s="105">
        <v>332821</v>
      </c>
      <c r="CF36" s="105">
        <v>217737</v>
      </c>
      <c r="CG36" s="175">
        <f t="shared" si="23"/>
        <v>1910764</v>
      </c>
      <c r="CH36" s="176">
        <v>0</v>
      </c>
      <c r="CI36" s="105">
        <v>0</v>
      </c>
      <c r="CJ36" s="105">
        <v>0</v>
      </c>
      <c r="CK36" s="105">
        <v>0</v>
      </c>
      <c r="CL36" s="105">
        <v>0</v>
      </c>
      <c r="CM36" s="105">
        <v>0</v>
      </c>
      <c r="CN36" s="177">
        <f t="shared" si="25"/>
        <v>0</v>
      </c>
      <c r="CO36" s="105">
        <v>2281676</v>
      </c>
      <c r="CP36" s="105">
        <v>5304861</v>
      </c>
      <c r="CQ36" s="105">
        <v>2892512</v>
      </c>
      <c r="CR36" s="105">
        <v>2643804</v>
      </c>
      <c r="CS36" s="105">
        <v>1317859</v>
      </c>
      <c r="CT36" s="105">
        <v>1149098</v>
      </c>
      <c r="CU36" s="174">
        <f t="shared" si="27"/>
        <v>15589810</v>
      </c>
      <c r="CV36" s="105">
        <v>23670</v>
      </c>
      <c r="CW36" s="105">
        <v>246420</v>
      </c>
      <c r="CX36" s="105">
        <v>147690</v>
      </c>
      <c r="CY36" s="105">
        <v>164880</v>
      </c>
      <c r="CZ36" s="105">
        <v>133650</v>
      </c>
      <c r="DA36" s="105">
        <v>263610</v>
      </c>
      <c r="DB36" s="174">
        <f t="shared" si="29"/>
        <v>979920</v>
      </c>
      <c r="DC36" s="105">
        <v>656569</v>
      </c>
      <c r="DD36" s="105">
        <v>647238</v>
      </c>
      <c r="DE36" s="105">
        <v>439994</v>
      </c>
      <c r="DF36" s="105">
        <v>220284</v>
      </c>
      <c r="DG36" s="105">
        <v>0</v>
      </c>
      <c r="DH36" s="174">
        <f t="shared" si="30"/>
        <v>1964085</v>
      </c>
      <c r="DI36" s="105">
        <v>65844</v>
      </c>
      <c r="DJ36" s="105">
        <v>304261</v>
      </c>
      <c r="DK36" s="105">
        <v>172351</v>
      </c>
      <c r="DL36" s="105">
        <v>373673</v>
      </c>
      <c r="DM36" s="105">
        <v>0</v>
      </c>
      <c r="DN36" s="105">
        <v>0</v>
      </c>
      <c r="DO36" s="174">
        <f t="shared" si="32"/>
        <v>916129</v>
      </c>
      <c r="DP36" s="105">
        <v>2192162</v>
      </c>
      <c r="DQ36" s="105">
        <v>4097611</v>
      </c>
      <c r="DR36" s="105">
        <v>1925233</v>
      </c>
      <c r="DS36" s="105">
        <v>1665257</v>
      </c>
      <c r="DT36" s="105">
        <v>963925</v>
      </c>
      <c r="DU36" s="105">
        <v>885488</v>
      </c>
      <c r="DV36" s="177">
        <f t="shared" si="34"/>
        <v>11729676</v>
      </c>
      <c r="DW36" s="105">
        <v>76875</v>
      </c>
      <c r="DX36" s="105">
        <v>311348</v>
      </c>
      <c r="DY36" s="105">
        <v>72022</v>
      </c>
      <c r="DZ36" s="105">
        <v>179964</v>
      </c>
      <c r="EA36" s="105">
        <v>92479</v>
      </c>
      <c r="EB36" s="105">
        <v>0</v>
      </c>
      <c r="EC36" s="177">
        <f>SUM(DW36:EB36)</f>
        <v>732688</v>
      </c>
      <c r="ED36" s="105">
        <v>463463</v>
      </c>
      <c r="EE36" s="105">
        <v>299462</v>
      </c>
      <c r="EF36" s="105">
        <v>392130</v>
      </c>
      <c r="EG36" s="105">
        <v>772011</v>
      </c>
      <c r="EH36" s="105">
        <v>180000</v>
      </c>
      <c r="EI36" s="105">
        <v>146418</v>
      </c>
      <c r="EJ36" s="177">
        <f>SUM(ED36:EI36)</f>
        <v>2253484</v>
      </c>
      <c r="EK36" s="105">
        <v>0</v>
      </c>
      <c r="EL36" s="105">
        <v>0</v>
      </c>
      <c r="EM36" s="105">
        <v>19678384</v>
      </c>
      <c r="EN36" s="105">
        <v>22660059</v>
      </c>
      <c r="EO36" s="105">
        <v>38739103</v>
      </c>
      <c r="EP36" s="105">
        <v>66120551</v>
      </c>
      <c r="EQ36" s="105">
        <v>60224965</v>
      </c>
      <c r="ER36" s="188">
        <v>57601111</v>
      </c>
      <c r="ES36" s="105">
        <v>0</v>
      </c>
      <c r="ET36" s="105">
        <v>0</v>
      </c>
      <c r="EU36" s="105">
        <v>9740550</v>
      </c>
      <c r="EV36" s="105">
        <v>14947313</v>
      </c>
      <c r="EW36" s="105">
        <v>25754672</v>
      </c>
      <c r="EX36" s="105">
        <v>41339793</v>
      </c>
      <c r="EY36" s="105">
        <v>33665118</v>
      </c>
      <c r="EZ36" s="174">
        <f>SUM(ES36:EY36)</f>
        <v>125447446</v>
      </c>
      <c r="FA36" s="105">
        <v>9154531</v>
      </c>
      <c r="FB36" s="105">
        <v>7145224</v>
      </c>
      <c r="FC36" s="105">
        <v>9393408</v>
      </c>
      <c r="FD36" s="105">
        <v>6324502</v>
      </c>
      <c r="FE36" s="105">
        <v>3573459</v>
      </c>
      <c r="FF36" s="174">
        <f>SUM(FA36:FE36)</f>
        <v>35591124</v>
      </c>
      <c r="FG36" s="105">
        <v>783303</v>
      </c>
      <c r="FH36" s="105">
        <v>567522</v>
      </c>
      <c r="FI36" s="105">
        <v>3591023</v>
      </c>
      <c r="FJ36" s="105">
        <v>18456256</v>
      </c>
      <c r="FK36" s="105">
        <v>22986388</v>
      </c>
      <c r="FL36" s="177">
        <f>SUM(FG36:FK36)</f>
        <v>46384492</v>
      </c>
      <c r="FM36" s="105">
        <f t="shared" si="78"/>
        <v>0</v>
      </c>
      <c r="FN36" s="105">
        <f t="shared" si="79"/>
        <v>10209358</v>
      </c>
      <c r="FO36" s="105">
        <f t="shared" si="80"/>
        <v>54137773</v>
      </c>
      <c r="FP36" s="105">
        <f t="shared" si="81"/>
        <v>42789134</v>
      </c>
      <c r="FQ36" s="105">
        <f t="shared" si="82"/>
        <v>62968771</v>
      </c>
      <c r="FR36" s="105">
        <f t="shared" si="83"/>
        <v>81776763</v>
      </c>
      <c r="FS36" s="105">
        <f t="shared" si="84"/>
        <v>76741563</v>
      </c>
      <c r="FT36" s="178">
        <f>SUM(FM36:FS36)</f>
        <v>328623362</v>
      </c>
    </row>
    <row r="37" spans="1:176" ht="18" customHeight="1">
      <c r="A37" s="179" t="s">
        <v>46</v>
      </c>
      <c r="B37" s="105">
        <f t="shared" si="72"/>
        <v>16775607</v>
      </c>
      <c r="C37" s="105">
        <f t="shared" si="73"/>
        <v>77447028</v>
      </c>
      <c r="D37" s="105">
        <f t="shared" si="74"/>
        <v>55700202</v>
      </c>
      <c r="E37" s="105">
        <f t="shared" si="75"/>
        <v>52002278</v>
      </c>
      <c r="F37" s="105">
        <f t="shared" si="76"/>
        <v>50453049</v>
      </c>
      <c r="G37" s="105">
        <f t="shared" si="77"/>
        <v>43118117</v>
      </c>
      <c r="H37" s="117">
        <f t="shared" si="1"/>
        <v>295496281</v>
      </c>
      <c r="I37" s="105">
        <v>10470177</v>
      </c>
      <c r="J37" s="105">
        <v>56512645</v>
      </c>
      <c r="K37" s="105">
        <v>38723358</v>
      </c>
      <c r="L37" s="105">
        <v>36326200</v>
      </c>
      <c r="M37" s="105">
        <v>32707210</v>
      </c>
      <c r="N37" s="105">
        <v>29693477</v>
      </c>
      <c r="O37" s="110">
        <f t="shared" si="3"/>
        <v>204433067</v>
      </c>
      <c r="P37" s="105">
        <v>6539099</v>
      </c>
      <c r="Q37" s="105">
        <v>27409119</v>
      </c>
      <c r="R37" s="105">
        <v>15993674</v>
      </c>
      <c r="S37" s="105">
        <v>13944044</v>
      </c>
      <c r="T37" s="105">
        <v>12022937</v>
      </c>
      <c r="U37" s="105">
        <v>14153123</v>
      </c>
      <c r="V37" s="106">
        <f t="shared" si="5"/>
        <v>90061996</v>
      </c>
      <c r="W37" s="105">
        <v>0</v>
      </c>
      <c r="X37" s="105">
        <v>103747</v>
      </c>
      <c r="Y37" s="105">
        <v>250425</v>
      </c>
      <c r="Z37" s="105">
        <v>756045</v>
      </c>
      <c r="AA37" s="105">
        <v>2571428</v>
      </c>
      <c r="AB37" s="105">
        <v>3448948</v>
      </c>
      <c r="AC37" s="173">
        <f t="shared" si="7"/>
        <v>7130593</v>
      </c>
      <c r="AD37" s="105">
        <v>176180</v>
      </c>
      <c r="AE37" s="105">
        <v>1527781</v>
      </c>
      <c r="AF37" s="105">
        <v>1729713</v>
      </c>
      <c r="AG37" s="105">
        <v>1933475</v>
      </c>
      <c r="AH37" s="105">
        <v>2742947</v>
      </c>
      <c r="AI37" s="105">
        <v>3748148</v>
      </c>
      <c r="AJ37" s="173">
        <f t="shared" si="9"/>
        <v>11858244</v>
      </c>
      <c r="AK37" s="105">
        <v>0</v>
      </c>
      <c r="AL37" s="105">
        <v>92664</v>
      </c>
      <c r="AM37" s="105">
        <v>66924</v>
      </c>
      <c r="AN37" s="105">
        <v>61776</v>
      </c>
      <c r="AO37" s="105">
        <v>0</v>
      </c>
      <c r="AP37" s="105">
        <v>20592</v>
      </c>
      <c r="AQ37" s="173">
        <f t="shared" si="11"/>
        <v>241956</v>
      </c>
      <c r="AR37" s="105">
        <v>2596459</v>
      </c>
      <c r="AS37" s="105">
        <v>16279315</v>
      </c>
      <c r="AT37" s="105">
        <v>10772714</v>
      </c>
      <c r="AU37" s="105">
        <v>9784035</v>
      </c>
      <c r="AV37" s="105">
        <v>6855717</v>
      </c>
      <c r="AW37" s="105">
        <v>2751767</v>
      </c>
      <c r="AX37" s="173">
        <f t="shared" si="13"/>
        <v>49040007</v>
      </c>
      <c r="AY37" s="105">
        <v>179293</v>
      </c>
      <c r="AZ37" s="105">
        <v>5417446</v>
      </c>
      <c r="BA37" s="105">
        <v>5595047</v>
      </c>
      <c r="BB37" s="105">
        <v>6255321</v>
      </c>
      <c r="BC37" s="105">
        <v>4320298</v>
      </c>
      <c r="BD37" s="105">
        <v>1752604</v>
      </c>
      <c r="BE37" s="173">
        <f t="shared" si="15"/>
        <v>23520009</v>
      </c>
      <c r="BF37" s="105">
        <v>979146</v>
      </c>
      <c r="BG37" s="105">
        <v>5682573</v>
      </c>
      <c r="BH37" s="105">
        <v>4314861</v>
      </c>
      <c r="BI37" s="105">
        <v>3591504</v>
      </c>
      <c r="BJ37" s="105">
        <v>4193883</v>
      </c>
      <c r="BK37" s="105">
        <v>3818295</v>
      </c>
      <c r="BL37" s="173">
        <f t="shared" si="17"/>
        <v>22580262</v>
      </c>
      <c r="BM37" s="105">
        <v>0</v>
      </c>
      <c r="BN37" s="105">
        <v>2828430</v>
      </c>
      <c r="BO37" s="105">
        <v>4217640</v>
      </c>
      <c r="BP37" s="105">
        <v>7152951</v>
      </c>
      <c r="BQ37" s="105">
        <v>11035294</v>
      </c>
      <c r="BR37" s="105">
        <v>8450549</v>
      </c>
      <c r="BS37" s="174">
        <f t="shared" si="19"/>
        <v>33684864</v>
      </c>
      <c r="BT37" s="105">
        <v>0</v>
      </c>
      <c r="BU37" s="105">
        <v>2108023</v>
      </c>
      <c r="BV37" s="105">
        <v>3264385</v>
      </c>
      <c r="BW37" s="105">
        <v>5377559</v>
      </c>
      <c r="BX37" s="105">
        <v>8025178</v>
      </c>
      <c r="BY37" s="105">
        <v>5125948</v>
      </c>
      <c r="BZ37" s="174">
        <f t="shared" si="21"/>
        <v>23901093</v>
      </c>
      <c r="CA37" s="105">
        <v>0</v>
      </c>
      <c r="CB37" s="105">
        <v>720407</v>
      </c>
      <c r="CC37" s="105">
        <v>953255</v>
      </c>
      <c r="CD37" s="105">
        <v>1775392</v>
      </c>
      <c r="CE37" s="105">
        <v>2852879</v>
      </c>
      <c r="CF37" s="105">
        <v>3324601</v>
      </c>
      <c r="CG37" s="175">
        <f t="shared" si="23"/>
        <v>9626534</v>
      </c>
      <c r="CH37" s="176">
        <v>0</v>
      </c>
      <c r="CI37" s="105">
        <v>0</v>
      </c>
      <c r="CJ37" s="105">
        <v>0</v>
      </c>
      <c r="CK37" s="105">
        <v>0</v>
      </c>
      <c r="CL37" s="105">
        <v>157237</v>
      </c>
      <c r="CM37" s="105">
        <v>0</v>
      </c>
      <c r="CN37" s="177">
        <f t="shared" si="25"/>
        <v>157237</v>
      </c>
      <c r="CO37" s="105">
        <v>4303212</v>
      </c>
      <c r="CP37" s="105">
        <v>13611367</v>
      </c>
      <c r="CQ37" s="105">
        <v>11443474</v>
      </c>
      <c r="CR37" s="105">
        <v>8254747</v>
      </c>
      <c r="CS37" s="105">
        <v>5593891</v>
      </c>
      <c r="CT37" s="105">
        <v>4450668</v>
      </c>
      <c r="CU37" s="174">
        <f t="shared" si="27"/>
        <v>47657359</v>
      </c>
      <c r="CV37" s="105">
        <v>114300</v>
      </c>
      <c r="CW37" s="105">
        <v>374490</v>
      </c>
      <c r="CX37" s="105">
        <v>531270</v>
      </c>
      <c r="CY37" s="105">
        <v>292500</v>
      </c>
      <c r="CZ37" s="105">
        <v>363150</v>
      </c>
      <c r="DA37" s="105">
        <v>640260</v>
      </c>
      <c r="DB37" s="174">
        <f t="shared" si="29"/>
        <v>2315970</v>
      </c>
      <c r="DC37" s="105">
        <v>279549</v>
      </c>
      <c r="DD37" s="105">
        <v>1612878</v>
      </c>
      <c r="DE37" s="105">
        <v>264160</v>
      </c>
      <c r="DF37" s="105">
        <v>506286</v>
      </c>
      <c r="DG37" s="105">
        <v>257846</v>
      </c>
      <c r="DH37" s="174">
        <f t="shared" si="30"/>
        <v>2920719</v>
      </c>
      <c r="DI37" s="105">
        <v>395810</v>
      </c>
      <c r="DJ37" s="105">
        <v>2018244</v>
      </c>
      <c r="DK37" s="105">
        <v>4043305</v>
      </c>
      <c r="DL37" s="105">
        <v>4116185</v>
      </c>
      <c r="DM37" s="105">
        <v>1935337</v>
      </c>
      <c r="DN37" s="105">
        <v>1573255</v>
      </c>
      <c r="DO37" s="174">
        <f t="shared" si="32"/>
        <v>14082136</v>
      </c>
      <c r="DP37" s="105">
        <v>3793102</v>
      </c>
      <c r="DQ37" s="105">
        <v>10939084</v>
      </c>
      <c r="DR37" s="105">
        <v>5256021</v>
      </c>
      <c r="DS37" s="105">
        <v>3581902</v>
      </c>
      <c r="DT37" s="105">
        <v>2789118</v>
      </c>
      <c r="DU37" s="105">
        <v>1979307</v>
      </c>
      <c r="DV37" s="177">
        <f t="shared" si="34"/>
        <v>28338534</v>
      </c>
      <c r="DW37" s="105">
        <v>204322</v>
      </c>
      <c r="DX37" s="105">
        <v>377453</v>
      </c>
      <c r="DY37" s="105">
        <v>370204</v>
      </c>
      <c r="DZ37" s="105">
        <v>124740</v>
      </c>
      <c r="EA37" s="105">
        <v>326279</v>
      </c>
      <c r="EB37" s="105">
        <v>0</v>
      </c>
      <c r="EC37" s="177">
        <f>SUM(DW37:EB37)</f>
        <v>1402998</v>
      </c>
      <c r="ED37" s="105">
        <v>1797896</v>
      </c>
      <c r="EE37" s="105">
        <v>4117133</v>
      </c>
      <c r="EF37" s="105">
        <v>945526</v>
      </c>
      <c r="EG37" s="105">
        <v>143640</v>
      </c>
      <c r="EH37" s="105">
        <v>790375</v>
      </c>
      <c r="EI37" s="105">
        <v>523423</v>
      </c>
      <c r="EJ37" s="177">
        <f>SUM(ED37:EI37)</f>
        <v>8317993</v>
      </c>
      <c r="EK37" s="105">
        <v>0</v>
      </c>
      <c r="EL37" s="105">
        <v>249110</v>
      </c>
      <c r="EM37" s="105">
        <v>17330022</v>
      </c>
      <c r="EN37" s="105">
        <v>32585511</v>
      </c>
      <c r="EO37" s="105">
        <v>54911784</v>
      </c>
      <c r="EP37" s="105">
        <v>91696579</v>
      </c>
      <c r="EQ37" s="105">
        <v>115617195</v>
      </c>
      <c r="ER37" s="188">
        <v>107932884</v>
      </c>
      <c r="ES37" s="105">
        <v>0</v>
      </c>
      <c r="ET37" s="105">
        <v>249110</v>
      </c>
      <c r="EU37" s="105">
        <v>10641523</v>
      </c>
      <c r="EV37" s="105">
        <v>19630898</v>
      </c>
      <c r="EW37" s="105">
        <v>31917973</v>
      </c>
      <c r="EX37" s="105">
        <v>51797738</v>
      </c>
      <c r="EY37" s="105">
        <v>49103161</v>
      </c>
      <c r="EZ37" s="174">
        <f>SUM(ES37:EY37)</f>
        <v>163340403</v>
      </c>
      <c r="FA37" s="105">
        <v>6452179</v>
      </c>
      <c r="FB37" s="105">
        <v>11394109</v>
      </c>
      <c r="FC37" s="105">
        <v>18937285</v>
      </c>
      <c r="FD37" s="105">
        <v>23537725</v>
      </c>
      <c r="FE37" s="105">
        <v>12948511</v>
      </c>
      <c r="FF37" s="174">
        <f>SUM(FA37:FE37)</f>
        <v>73269809</v>
      </c>
      <c r="FG37" s="105">
        <v>236320</v>
      </c>
      <c r="FH37" s="105">
        <v>1560504</v>
      </c>
      <c r="FI37" s="105">
        <v>4056526</v>
      </c>
      <c r="FJ37" s="105">
        <v>16361116</v>
      </c>
      <c r="FK37" s="105">
        <v>53565523</v>
      </c>
      <c r="FL37" s="177">
        <f>SUM(FG37:FK37)</f>
        <v>75779989</v>
      </c>
      <c r="FM37" s="105">
        <f t="shared" si="78"/>
        <v>0</v>
      </c>
      <c r="FN37" s="105">
        <f t="shared" si="79"/>
        <v>17024717</v>
      </c>
      <c r="FO37" s="105">
        <f t="shared" si="80"/>
        <v>94777050</v>
      </c>
      <c r="FP37" s="105">
        <f t="shared" si="81"/>
        <v>88285713</v>
      </c>
      <c r="FQ37" s="105">
        <f t="shared" si="82"/>
        <v>106914062</v>
      </c>
      <c r="FR37" s="105">
        <f t="shared" si="83"/>
        <v>142149628</v>
      </c>
      <c r="FS37" s="105">
        <f t="shared" si="84"/>
        <v>158735312</v>
      </c>
      <c r="FT37" s="178">
        <f>SUM(FM37:FS37)</f>
        <v>607886482</v>
      </c>
    </row>
    <row r="38" spans="1:176" ht="18" customHeight="1">
      <c r="A38" s="179" t="s">
        <v>47</v>
      </c>
      <c r="B38" s="105">
        <f t="shared" si="72"/>
        <v>7423791</v>
      </c>
      <c r="C38" s="105">
        <f t="shared" si="73"/>
        <v>31552846</v>
      </c>
      <c r="D38" s="105">
        <f t="shared" si="74"/>
        <v>25238281</v>
      </c>
      <c r="E38" s="105">
        <f t="shared" si="75"/>
        <v>30303429</v>
      </c>
      <c r="F38" s="105">
        <f t="shared" si="76"/>
        <v>22453734</v>
      </c>
      <c r="G38" s="105">
        <f t="shared" si="77"/>
        <v>16233558</v>
      </c>
      <c r="H38" s="117">
        <f t="shared" si="1"/>
        <v>133205639</v>
      </c>
      <c r="I38" s="105">
        <v>5058284</v>
      </c>
      <c r="J38" s="105">
        <v>21986633</v>
      </c>
      <c r="K38" s="105">
        <v>18254315</v>
      </c>
      <c r="L38" s="105">
        <v>22501834</v>
      </c>
      <c r="M38" s="105">
        <v>16455402</v>
      </c>
      <c r="N38" s="105">
        <v>11518239</v>
      </c>
      <c r="O38" s="110">
        <f t="shared" si="3"/>
        <v>95774707</v>
      </c>
      <c r="P38" s="105">
        <v>3029733</v>
      </c>
      <c r="Q38" s="105">
        <v>11543333</v>
      </c>
      <c r="R38" s="105">
        <v>8655504</v>
      </c>
      <c r="S38" s="105">
        <v>9394913</v>
      </c>
      <c r="T38" s="105">
        <v>6946592</v>
      </c>
      <c r="U38" s="105">
        <v>6247465</v>
      </c>
      <c r="V38" s="106">
        <f t="shared" si="5"/>
        <v>45817540</v>
      </c>
      <c r="W38" s="105">
        <v>0</v>
      </c>
      <c r="X38" s="105">
        <v>35775</v>
      </c>
      <c r="Y38" s="105">
        <v>90000</v>
      </c>
      <c r="Z38" s="105">
        <v>590850</v>
      </c>
      <c r="AA38" s="105">
        <v>976050</v>
      </c>
      <c r="AB38" s="105">
        <v>1548922</v>
      </c>
      <c r="AC38" s="173">
        <f t="shared" si="7"/>
        <v>3241597</v>
      </c>
      <c r="AD38" s="105">
        <v>162318</v>
      </c>
      <c r="AE38" s="105">
        <v>574702</v>
      </c>
      <c r="AF38" s="105">
        <v>550473</v>
      </c>
      <c r="AG38" s="105">
        <v>675174</v>
      </c>
      <c r="AH38" s="105">
        <v>923648</v>
      </c>
      <c r="AI38" s="105">
        <v>1180619</v>
      </c>
      <c r="AJ38" s="173">
        <f t="shared" si="9"/>
        <v>4066934</v>
      </c>
      <c r="AK38" s="105">
        <v>0</v>
      </c>
      <c r="AL38" s="105">
        <v>0</v>
      </c>
      <c r="AM38" s="105">
        <v>0</v>
      </c>
      <c r="AN38" s="105">
        <v>0</v>
      </c>
      <c r="AO38" s="105">
        <v>20592</v>
      </c>
      <c r="AP38" s="105">
        <v>20592</v>
      </c>
      <c r="AQ38" s="173">
        <f t="shared" si="11"/>
        <v>41184</v>
      </c>
      <c r="AR38" s="105">
        <v>932368</v>
      </c>
      <c r="AS38" s="105">
        <v>5240217</v>
      </c>
      <c r="AT38" s="105">
        <v>4699624</v>
      </c>
      <c r="AU38" s="105">
        <v>5675948</v>
      </c>
      <c r="AV38" s="105">
        <v>3200683</v>
      </c>
      <c r="AW38" s="105">
        <v>936163</v>
      </c>
      <c r="AX38" s="173">
        <f t="shared" si="13"/>
        <v>20685003</v>
      </c>
      <c r="AY38" s="105">
        <v>411865</v>
      </c>
      <c r="AZ38" s="105">
        <v>2604587</v>
      </c>
      <c r="BA38" s="105">
        <v>2447698</v>
      </c>
      <c r="BB38" s="105">
        <v>3925209</v>
      </c>
      <c r="BC38" s="105">
        <v>2686963</v>
      </c>
      <c r="BD38" s="105">
        <v>321715</v>
      </c>
      <c r="BE38" s="173">
        <f t="shared" si="15"/>
        <v>12398037</v>
      </c>
      <c r="BF38" s="105">
        <v>522000</v>
      </c>
      <c r="BG38" s="105">
        <v>1988019</v>
      </c>
      <c r="BH38" s="105">
        <v>1811016</v>
      </c>
      <c r="BI38" s="105">
        <v>2239740</v>
      </c>
      <c r="BJ38" s="105">
        <v>1700874</v>
      </c>
      <c r="BK38" s="105">
        <v>1262763</v>
      </c>
      <c r="BL38" s="173">
        <f t="shared" si="17"/>
        <v>9524412</v>
      </c>
      <c r="BM38" s="105">
        <v>24102</v>
      </c>
      <c r="BN38" s="105">
        <v>1713661</v>
      </c>
      <c r="BO38" s="105">
        <v>1550808</v>
      </c>
      <c r="BP38" s="105">
        <v>3437522</v>
      </c>
      <c r="BQ38" s="105">
        <v>3468489</v>
      </c>
      <c r="BR38" s="105">
        <v>2637570</v>
      </c>
      <c r="BS38" s="174">
        <f t="shared" si="19"/>
        <v>12832152</v>
      </c>
      <c r="BT38" s="105">
        <v>24102</v>
      </c>
      <c r="BU38" s="105">
        <v>868872</v>
      </c>
      <c r="BV38" s="105">
        <v>1263437</v>
      </c>
      <c r="BW38" s="105">
        <v>2289502</v>
      </c>
      <c r="BX38" s="105">
        <v>2114144</v>
      </c>
      <c r="BY38" s="105">
        <v>2066622</v>
      </c>
      <c r="BZ38" s="174">
        <f t="shared" si="21"/>
        <v>8626679</v>
      </c>
      <c r="CA38" s="105">
        <v>0</v>
      </c>
      <c r="CB38" s="105">
        <v>709134</v>
      </c>
      <c r="CC38" s="105">
        <v>201124</v>
      </c>
      <c r="CD38" s="105">
        <v>1031116</v>
      </c>
      <c r="CE38" s="105">
        <v>973146</v>
      </c>
      <c r="CF38" s="105">
        <v>246484</v>
      </c>
      <c r="CG38" s="175">
        <f t="shared" si="23"/>
        <v>3161004</v>
      </c>
      <c r="CH38" s="176">
        <v>0</v>
      </c>
      <c r="CI38" s="105">
        <v>135655</v>
      </c>
      <c r="CJ38" s="105">
        <v>86247</v>
      </c>
      <c r="CK38" s="105">
        <v>116904</v>
      </c>
      <c r="CL38" s="105">
        <v>381199</v>
      </c>
      <c r="CM38" s="105">
        <v>324464</v>
      </c>
      <c r="CN38" s="177">
        <f t="shared" si="25"/>
        <v>1044469</v>
      </c>
      <c r="CO38" s="105">
        <v>2178941</v>
      </c>
      <c r="CP38" s="105">
        <v>6598059</v>
      </c>
      <c r="CQ38" s="105">
        <v>4765619</v>
      </c>
      <c r="CR38" s="105">
        <v>3995090</v>
      </c>
      <c r="CS38" s="105">
        <v>2400231</v>
      </c>
      <c r="CT38" s="105">
        <v>1845504</v>
      </c>
      <c r="CU38" s="174">
        <f t="shared" si="27"/>
        <v>21783444</v>
      </c>
      <c r="CV38" s="105">
        <v>115650</v>
      </c>
      <c r="CW38" s="105">
        <v>368280</v>
      </c>
      <c r="CX38" s="105">
        <v>398880</v>
      </c>
      <c r="CY38" s="105">
        <v>191700</v>
      </c>
      <c r="CZ38" s="105">
        <v>271710</v>
      </c>
      <c r="DA38" s="105">
        <v>401220</v>
      </c>
      <c r="DB38" s="174">
        <f t="shared" si="29"/>
        <v>1747440</v>
      </c>
      <c r="DC38" s="105">
        <v>479726</v>
      </c>
      <c r="DD38" s="105">
        <v>1976201</v>
      </c>
      <c r="DE38" s="105">
        <v>1217006</v>
      </c>
      <c r="DF38" s="105">
        <v>150083</v>
      </c>
      <c r="DG38" s="105">
        <v>0</v>
      </c>
      <c r="DH38" s="174">
        <f t="shared" si="30"/>
        <v>3823016</v>
      </c>
      <c r="DI38" s="105">
        <v>252604</v>
      </c>
      <c r="DJ38" s="105">
        <v>1569378</v>
      </c>
      <c r="DK38" s="105">
        <v>170422</v>
      </c>
      <c r="DL38" s="105">
        <v>579905</v>
      </c>
      <c r="DM38" s="105">
        <v>755853</v>
      </c>
      <c r="DN38" s="105">
        <v>669432</v>
      </c>
      <c r="DO38" s="174">
        <f t="shared" si="32"/>
        <v>3997594</v>
      </c>
      <c r="DP38" s="105">
        <v>1810687</v>
      </c>
      <c r="DQ38" s="105">
        <v>4180675</v>
      </c>
      <c r="DR38" s="105">
        <v>2220116</v>
      </c>
      <c r="DS38" s="105">
        <v>2006479</v>
      </c>
      <c r="DT38" s="105">
        <v>1222585</v>
      </c>
      <c r="DU38" s="105">
        <v>774852</v>
      </c>
      <c r="DV38" s="177">
        <f t="shared" si="34"/>
        <v>12215394</v>
      </c>
      <c r="DW38" s="105">
        <v>94613</v>
      </c>
      <c r="DX38" s="105">
        <v>198810</v>
      </c>
      <c r="DY38" s="105">
        <v>136116</v>
      </c>
      <c r="DZ38" s="105">
        <v>223926</v>
      </c>
      <c r="EA38" s="105">
        <v>64902</v>
      </c>
      <c r="EB38" s="105">
        <v>0</v>
      </c>
      <c r="EC38" s="177">
        <f>SUM(DW38:EB38)</f>
        <v>718367</v>
      </c>
      <c r="ED38" s="105">
        <v>67851</v>
      </c>
      <c r="EE38" s="105">
        <v>1055683</v>
      </c>
      <c r="EF38" s="105">
        <v>531423</v>
      </c>
      <c r="EG38" s="105">
        <v>145057</v>
      </c>
      <c r="EH38" s="105">
        <v>64710</v>
      </c>
      <c r="EI38" s="105">
        <v>232245</v>
      </c>
      <c r="EJ38" s="177">
        <f>SUM(ED38:EI38)</f>
        <v>2096969</v>
      </c>
      <c r="EK38" s="105">
        <v>0</v>
      </c>
      <c r="EL38" s="105">
        <v>768546</v>
      </c>
      <c r="EM38" s="105">
        <v>16126665</v>
      </c>
      <c r="EN38" s="105">
        <v>20611668</v>
      </c>
      <c r="EO38" s="105">
        <v>34326633</v>
      </c>
      <c r="EP38" s="105">
        <v>48615722</v>
      </c>
      <c r="EQ38" s="105">
        <v>44202836</v>
      </c>
      <c r="ER38" s="188">
        <v>43509989</v>
      </c>
      <c r="ES38" s="105">
        <v>0</v>
      </c>
      <c r="ET38" s="105">
        <v>768546</v>
      </c>
      <c r="EU38" s="105">
        <v>11015356</v>
      </c>
      <c r="EV38" s="105">
        <v>9726639</v>
      </c>
      <c r="EW38" s="105">
        <v>16107143</v>
      </c>
      <c r="EX38" s="105">
        <v>25182417</v>
      </c>
      <c r="EY38" s="105">
        <v>19514856</v>
      </c>
      <c r="EZ38" s="174">
        <f>SUM(ES38:EY38)</f>
        <v>82314957</v>
      </c>
      <c r="FA38" s="105">
        <v>4493225</v>
      </c>
      <c r="FB38" s="105">
        <v>10154883</v>
      </c>
      <c r="FC38" s="105">
        <v>12506643</v>
      </c>
      <c r="FD38" s="105">
        <v>11626628</v>
      </c>
      <c r="FE38" s="105">
        <v>7022985</v>
      </c>
      <c r="FF38" s="174">
        <f>SUM(FA38:FE38)</f>
        <v>45804364</v>
      </c>
      <c r="FG38" s="105">
        <v>618084</v>
      </c>
      <c r="FH38" s="105">
        <v>730146</v>
      </c>
      <c r="FI38" s="105">
        <v>5712847</v>
      </c>
      <c r="FJ38" s="105">
        <v>11806677</v>
      </c>
      <c r="FK38" s="105">
        <v>17664995</v>
      </c>
      <c r="FL38" s="177">
        <f>SUM(FG38:FK38)</f>
        <v>36532749</v>
      </c>
      <c r="FM38" s="105">
        <f t="shared" si="78"/>
        <v>0</v>
      </c>
      <c r="FN38" s="105">
        <f t="shared" si="79"/>
        <v>8192337</v>
      </c>
      <c r="FO38" s="105">
        <f t="shared" si="80"/>
        <v>47679511</v>
      </c>
      <c r="FP38" s="105">
        <f t="shared" si="81"/>
        <v>45849949</v>
      </c>
      <c r="FQ38" s="105">
        <f t="shared" si="82"/>
        <v>64630062</v>
      </c>
      <c r="FR38" s="105">
        <f t="shared" si="83"/>
        <v>71069456</v>
      </c>
      <c r="FS38" s="105">
        <f t="shared" si="84"/>
        <v>60436394</v>
      </c>
      <c r="FT38" s="178">
        <f>SUM(FM38:FS38)</f>
        <v>297857709</v>
      </c>
    </row>
    <row r="39" spans="1:176" ht="18" customHeight="1">
      <c r="A39" s="179" t="s">
        <v>48</v>
      </c>
      <c r="B39" s="105">
        <f t="shared" si="72"/>
        <v>15472959</v>
      </c>
      <c r="C39" s="105">
        <f t="shared" si="73"/>
        <v>78882519</v>
      </c>
      <c r="D39" s="105">
        <f t="shared" si="74"/>
        <v>57549728</v>
      </c>
      <c r="E39" s="105">
        <f t="shared" si="75"/>
        <v>52021756</v>
      </c>
      <c r="F39" s="105">
        <f t="shared" si="76"/>
        <v>36885363</v>
      </c>
      <c r="G39" s="105">
        <f t="shared" si="77"/>
        <v>45525888</v>
      </c>
      <c r="H39" s="117">
        <f t="shared" si="1"/>
        <v>286338213</v>
      </c>
      <c r="I39" s="105">
        <v>8665937</v>
      </c>
      <c r="J39" s="105">
        <v>55280238</v>
      </c>
      <c r="K39" s="105">
        <v>38923511</v>
      </c>
      <c r="L39" s="105">
        <v>34613981</v>
      </c>
      <c r="M39" s="105">
        <v>23759156</v>
      </c>
      <c r="N39" s="105">
        <v>33617907</v>
      </c>
      <c r="O39" s="110">
        <f t="shared" si="3"/>
        <v>194860730</v>
      </c>
      <c r="P39" s="105">
        <v>6877796</v>
      </c>
      <c r="Q39" s="105">
        <v>31103850</v>
      </c>
      <c r="R39" s="105">
        <v>18303583</v>
      </c>
      <c r="S39" s="105">
        <v>14275655</v>
      </c>
      <c r="T39" s="105">
        <v>10094064</v>
      </c>
      <c r="U39" s="105">
        <v>16612505</v>
      </c>
      <c r="V39" s="106">
        <f t="shared" si="5"/>
        <v>97267453</v>
      </c>
      <c r="W39" s="105">
        <v>0</v>
      </c>
      <c r="X39" s="105">
        <v>238635</v>
      </c>
      <c r="Y39" s="105">
        <v>429300</v>
      </c>
      <c r="Z39" s="105">
        <v>664611</v>
      </c>
      <c r="AA39" s="105">
        <v>1081633</v>
      </c>
      <c r="AB39" s="105">
        <v>3899299</v>
      </c>
      <c r="AC39" s="173">
        <f t="shared" si="7"/>
        <v>6313478</v>
      </c>
      <c r="AD39" s="105">
        <v>73522</v>
      </c>
      <c r="AE39" s="105">
        <v>2753573</v>
      </c>
      <c r="AF39" s="105">
        <v>2797727</v>
      </c>
      <c r="AG39" s="105">
        <v>2491955</v>
      </c>
      <c r="AH39" s="105">
        <v>2053771</v>
      </c>
      <c r="AI39" s="105">
        <v>5271155</v>
      </c>
      <c r="AJ39" s="173">
        <f t="shared" si="9"/>
        <v>15441703</v>
      </c>
      <c r="AK39" s="105">
        <v>0</v>
      </c>
      <c r="AL39" s="105">
        <v>0</v>
      </c>
      <c r="AM39" s="105">
        <v>41342</v>
      </c>
      <c r="AN39" s="105">
        <v>58318</v>
      </c>
      <c r="AO39" s="105">
        <v>0</v>
      </c>
      <c r="AP39" s="105">
        <v>38198</v>
      </c>
      <c r="AQ39" s="173">
        <f t="shared" si="11"/>
        <v>137858</v>
      </c>
      <c r="AR39" s="105">
        <v>891061</v>
      </c>
      <c r="AS39" s="105">
        <v>10708389</v>
      </c>
      <c r="AT39" s="105">
        <v>8766207</v>
      </c>
      <c r="AU39" s="105">
        <v>9801762</v>
      </c>
      <c r="AV39" s="105">
        <v>4708641</v>
      </c>
      <c r="AW39" s="105">
        <v>2978590</v>
      </c>
      <c r="AX39" s="173">
        <f t="shared" si="13"/>
        <v>37854650</v>
      </c>
      <c r="AY39" s="105">
        <v>148126</v>
      </c>
      <c r="AZ39" s="105">
        <v>5495884</v>
      </c>
      <c r="BA39" s="105">
        <v>4795209</v>
      </c>
      <c r="BB39" s="105">
        <v>4115439</v>
      </c>
      <c r="BC39" s="105">
        <v>2999970</v>
      </c>
      <c r="BD39" s="105">
        <v>999955</v>
      </c>
      <c r="BE39" s="173">
        <f t="shared" si="15"/>
        <v>18554583</v>
      </c>
      <c r="BF39" s="105">
        <v>675432</v>
      </c>
      <c r="BG39" s="105">
        <v>4979907</v>
      </c>
      <c r="BH39" s="105">
        <v>3790143</v>
      </c>
      <c r="BI39" s="105">
        <v>3206241</v>
      </c>
      <c r="BJ39" s="105">
        <v>2821077</v>
      </c>
      <c r="BK39" s="105">
        <v>3818205</v>
      </c>
      <c r="BL39" s="173">
        <f t="shared" si="17"/>
        <v>19291005</v>
      </c>
      <c r="BM39" s="105">
        <v>56169</v>
      </c>
      <c r="BN39" s="105">
        <v>1756677</v>
      </c>
      <c r="BO39" s="105">
        <v>2463792</v>
      </c>
      <c r="BP39" s="105">
        <v>4632855</v>
      </c>
      <c r="BQ39" s="105">
        <v>4225605</v>
      </c>
      <c r="BR39" s="105">
        <v>4744828</v>
      </c>
      <c r="BS39" s="174">
        <f t="shared" si="19"/>
        <v>17879926</v>
      </c>
      <c r="BT39" s="105">
        <v>56169</v>
      </c>
      <c r="BU39" s="105">
        <v>1344252</v>
      </c>
      <c r="BV39" s="105">
        <v>1910660</v>
      </c>
      <c r="BW39" s="105">
        <v>3703237</v>
      </c>
      <c r="BX39" s="105">
        <v>3212600</v>
      </c>
      <c r="BY39" s="105">
        <v>3908014</v>
      </c>
      <c r="BZ39" s="174">
        <f t="shared" si="21"/>
        <v>14134932</v>
      </c>
      <c r="CA39" s="105">
        <v>0</v>
      </c>
      <c r="CB39" s="105">
        <v>412425</v>
      </c>
      <c r="CC39" s="105">
        <v>475444</v>
      </c>
      <c r="CD39" s="105">
        <v>929618</v>
      </c>
      <c r="CE39" s="105">
        <v>1013005</v>
      </c>
      <c r="CF39" s="105">
        <v>836814</v>
      </c>
      <c r="CG39" s="175">
        <f t="shared" si="23"/>
        <v>3667306</v>
      </c>
      <c r="CH39" s="176">
        <v>0</v>
      </c>
      <c r="CI39" s="105">
        <v>0</v>
      </c>
      <c r="CJ39" s="105">
        <v>77688</v>
      </c>
      <c r="CK39" s="105">
        <v>0</v>
      </c>
      <c r="CL39" s="105">
        <v>0</v>
      </c>
      <c r="CM39" s="105">
        <v>0</v>
      </c>
      <c r="CN39" s="177">
        <f t="shared" si="25"/>
        <v>77688</v>
      </c>
      <c r="CO39" s="105">
        <v>5148572</v>
      </c>
      <c r="CP39" s="105">
        <v>19557503</v>
      </c>
      <c r="CQ39" s="105">
        <v>14782495</v>
      </c>
      <c r="CR39" s="105">
        <v>11851651</v>
      </c>
      <c r="CS39" s="105">
        <v>8596503</v>
      </c>
      <c r="CT39" s="105">
        <v>7000220</v>
      </c>
      <c r="CU39" s="174">
        <f t="shared" si="27"/>
        <v>66936944</v>
      </c>
      <c r="CV39" s="105">
        <v>72360</v>
      </c>
      <c r="CW39" s="105">
        <v>449280</v>
      </c>
      <c r="CX39" s="105">
        <v>434700</v>
      </c>
      <c r="CY39" s="105">
        <v>447030</v>
      </c>
      <c r="CZ39" s="105">
        <v>383790</v>
      </c>
      <c r="DA39" s="105">
        <v>706350</v>
      </c>
      <c r="DB39" s="174">
        <f t="shared" si="29"/>
        <v>2493510</v>
      </c>
      <c r="DC39" s="105">
        <v>466150</v>
      </c>
      <c r="DD39" s="105">
        <v>2873684</v>
      </c>
      <c r="DE39" s="105">
        <v>2382641</v>
      </c>
      <c r="DF39" s="105">
        <v>728443</v>
      </c>
      <c r="DG39" s="105">
        <v>257846</v>
      </c>
      <c r="DH39" s="174">
        <f t="shared" si="30"/>
        <v>6708764</v>
      </c>
      <c r="DI39" s="105">
        <v>1366506</v>
      </c>
      <c r="DJ39" s="105">
        <v>7274997</v>
      </c>
      <c r="DK39" s="105">
        <v>6786048</v>
      </c>
      <c r="DL39" s="105">
        <v>6095167</v>
      </c>
      <c r="DM39" s="105">
        <v>5735897</v>
      </c>
      <c r="DN39" s="105">
        <v>4168536</v>
      </c>
      <c r="DO39" s="174">
        <f t="shared" si="32"/>
        <v>31427151</v>
      </c>
      <c r="DP39" s="105">
        <v>3709706</v>
      </c>
      <c r="DQ39" s="105">
        <v>11367076</v>
      </c>
      <c r="DR39" s="105">
        <v>4688063</v>
      </c>
      <c r="DS39" s="105">
        <v>2926813</v>
      </c>
      <c r="DT39" s="105">
        <v>1748373</v>
      </c>
      <c r="DU39" s="105">
        <v>1867488</v>
      </c>
      <c r="DV39" s="177">
        <f t="shared" si="34"/>
        <v>26307519</v>
      </c>
      <c r="DW39" s="105">
        <v>195328</v>
      </c>
      <c r="DX39" s="105">
        <v>540337</v>
      </c>
      <c r="DY39" s="105">
        <v>48196</v>
      </c>
      <c r="DZ39" s="105">
        <v>251360</v>
      </c>
      <c r="EA39" s="105">
        <v>64791</v>
      </c>
      <c r="EB39" s="105">
        <v>162933</v>
      </c>
      <c r="EC39" s="177">
        <f>SUM(DW39:EB39)</f>
        <v>1262945</v>
      </c>
      <c r="ED39" s="105">
        <v>1406953</v>
      </c>
      <c r="EE39" s="105">
        <v>1747764</v>
      </c>
      <c r="EF39" s="105">
        <v>1331734</v>
      </c>
      <c r="EG39" s="105">
        <v>671909</v>
      </c>
      <c r="EH39" s="105">
        <v>239308</v>
      </c>
      <c r="EI39" s="105">
        <v>0</v>
      </c>
      <c r="EJ39" s="177">
        <f>SUM(ED39:EI39)</f>
        <v>5397668</v>
      </c>
      <c r="EK39" s="105">
        <v>0</v>
      </c>
      <c r="EL39" s="105">
        <v>488729</v>
      </c>
      <c r="EM39" s="105">
        <v>8972134</v>
      </c>
      <c r="EN39" s="105">
        <v>31990913</v>
      </c>
      <c r="EO39" s="105">
        <v>44954236</v>
      </c>
      <c r="EP39" s="105">
        <v>74586440</v>
      </c>
      <c r="EQ39" s="105">
        <v>112491111</v>
      </c>
      <c r="ER39" s="188">
        <v>125087496</v>
      </c>
      <c r="ES39" s="105">
        <v>0</v>
      </c>
      <c r="ET39" s="105">
        <v>488729</v>
      </c>
      <c r="EU39" s="105">
        <v>5260537</v>
      </c>
      <c r="EV39" s="105">
        <v>13856718</v>
      </c>
      <c r="EW39" s="105">
        <v>20626976</v>
      </c>
      <c r="EX39" s="105">
        <v>38901676</v>
      </c>
      <c r="EY39" s="105">
        <v>39075582</v>
      </c>
      <c r="EZ39" s="174">
        <f>SUM(ES39:EY39)</f>
        <v>118210218</v>
      </c>
      <c r="FA39" s="105">
        <v>3711597</v>
      </c>
      <c r="FB39" s="105">
        <v>14913922</v>
      </c>
      <c r="FC39" s="105">
        <v>21428337</v>
      </c>
      <c r="FD39" s="105">
        <v>18253416</v>
      </c>
      <c r="FE39" s="105">
        <v>12897185</v>
      </c>
      <c r="FF39" s="174">
        <f>SUM(FA39:FE39)</f>
        <v>71204457</v>
      </c>
      <c r="FG39" s="105">
        <v>0</v>
      </c>
      <c r="FH39" s="105">
        <v>3220273</v>
      </c>
      <c r="FI39" s="105">
        <v>2898923</v>
      </c>
      <c r="FJ39" s="105">
        <v>17431348</v>
      </c>
      <c r="FK39" s="105">
        <v>60518344</v>
      </c>
      <c r="FL39" s="177">
        <f>SUM(FG39:FK39)</f>
        <v>84068888</v>
      </c>
      <c r="FM39" s="105">
        <f t="shared" si="78"/>
        <v>0</v>
      </c>
      <c r="FN39" s="105">
        <f t="shared" si="79"/>
        <v>15961688</v>
      </c>
      <c r="FO39" s="105">
        <f t="shared" si="80"/>
        <v>87854653</v>
      </c>
      <c r="FP39" s="105">
        <f t="shared" si="81"/>
        <v>89540641</v>
      </c>
      <c r="FQ39" s="105">
        <f t="shared" si="82"/>
        <v>96975992</v>
      </c>
      <c r="FR39" s="105">
        <f t="shared" si="83"/>
        <v>111471803</v>
      </c>
      <c r="FS39" s="105">
        <f t="shared" si="84"/>
        <v>158016999</v>
      </c>
      <c r="FT39" s="178">
        <f>SUM(FM39:FS39)</f>
        <v>559821776</v>
      </c>
    </row>
    <row r="40" spans="1:176" ht="18" customHeight="1">
      <c r="A40" s="179" t="s">
        <v>49</v>
      </c>
      <c r="B40" s="105">
        <f t="shared" si="72"/>
        <v>18090387</v>
      </c>
      <c r="C40" s="105">
        <f t="shared" si="73"/>
        <v>150476384</v>
      </c>
      <c r="D40" s="105">
        <f t="shared" si="74"/>
        <v>127528237</v>
      </c>
      <c r="E40" s="105">
        <f t="shared" si="75"/>
        <v>134884646</v>
      </c>
      <c r="F40" s="105">
        <f t="shared" si="76"/>
        <v>119190641</v>
      </c>
      <c r="G40" s="105">
        <f t="shared" si="77"/>
        <v>122474874</v>
      </c>
      <c r="H40" s="117">
        <f t="shared" si="1"/>
        <v>672645169</v>
      </c>
      <c r="I40" s="105">
        <v>11616094</v>
      </c>
      <c r="J40" s="105">
        <v>109258843</v>
      </c>
      <c r="K40" s="105">
        <v>89975809</v>
      </c>
      <c r="L40" s="105">
        <v>97426518</v>
      </c>
      <c r="M40" s="105">
        <v>81892182</v>
      </c>
      <c r="N40" s="105">
        <v>90655107</v>
      </c>
      <c r="O40" s="110">
        <f t="shared" si="3"/>
        <v>480824553</v>
      </c>
      <c r="P40" s="105">
        <v>7291490</v>
      </c>
      <c r="Q40" s="105">
        <v>51366544</v>
      </c>
      <c r="R40" s="105">
        <v>35656603</v>
      </c>
      <c r="S40" s="105">
        <v>31941619</v>
      </c>
      <c r="T40" s="105">
        <v>25800772</v>
      </c>
      <c r="U40" s="105">
        <v>42095345</v>
      </c>
      <c r="V40" s="106">
        <f t="shared" si="5"/>
        <v>194152373</v>
      </c>
      <c r="W40" s="105">
        <v>11925</v>
      </c>
      <c r="X40" s="105">
        <v>141682</v>
      </c>
      <c r="Y40" s="105">
        <v>674527</v>
      </c>
      <c r="Z40" s="105">
        <v>1618711</v>
      </c>
      <c r="AA40" s="105">
        <v>4656890</v>
      </c>
      <c r="AB40" s="105">
        <v>7885268</v>
      </c>
      <c r="AC40" s="173">
        <f t="shared" si="7"/>
        <v>14989003</v>
      </c>
      <c r="AD40" s="105">
        <v>152972</v>
      </c>
      <c r="AE40" s="105">
        <v>2487977</v>
      </c>
      <c r="AF40" s="105">
        <v>3356868</v>
      </c>
      <c r="AG40" s="105">
        <v>4146791</v>
      </c>
      <c r="AH40" s="105">
        <v>4420959</v>
      </c>
      <c r="AI40" s="105">
        <v>10577463</v>
      </c>
      <c r="AJ40" s="173">
        <f t="shared" si="9"/>
        <v>25143030</v>
      </c>
      <c r="AK40" s="105">
        <v>0</v>
      </c>
      <c r="AL40" s="105">
        <v>113256</v>
      </c>
      <c r="AM40" s="105">
        <v>22464</v>
      </c>
      <c r="AN40" s="105">
        <v>87516</v>
      </c>
      <c r="AO40" s="105">
        <v>107553</v>
      </c>
      <c r="AP40" s="105">
        <v>123413</v>
      </c>
      <c r="AQ40" s="173">
        <f t="shared" si="11"/>
        <v>454202</v>
      </c>
      <c r="AR40" s="105">
        <v>3032936</v>
      </c>
      <c r="AS40" s="105">
        <v>41936062</v>
      </c>
      <c r="AT40" s="105">
        <v>37486100</v>
      </c>
      <c r="AU40" s="105">
        <v>44407333</v>
      </c>
      <c r="AV40" s="105">
        <v>33120101</v>
      </c>
      <c r="AW40" s="105">
        <v>20156951</v>
      </c>
      <c r="AX40" s="173">
        <f t="shared" si="13"/>
        <v>180139483</v>
      </c>
      <c r="AY40" s="105">
        <v>228976</v>
      </c>
      <c r="AZ40" s="105">
        <v>5420492</v>
      </c>
      <c r="BA40" s="105">
        <v>6625335</v>
      </c>
      <c r="BB40" s="105">
        <v>9165523</v>
      </c>
      <c r="BC40" s="105">
        <v>7434247</v>
      </c>
      <c r="BD40" s="105">
        <v>2783230</v>
      </c>
      <c r="BE40" s="173">
        <f t="shared" si="15"/>
        <v>31657803</v>
      </c>
      <c r="BF40" s="105">
        <v>897795</v>
      </c>
      <c r="BG40" s="105">
        <v>7792830</v>
      </c>
      <c r="BH40" s="105">
        <v>6153912</v>
      </c>
      <c r="BI40" s="105">
        <v>6059025</v>
      </c>
      <c r="BJ40" s="105">
        <v>6351660</v>
      </c>
      <c r="BK40" s="105">
        <v>7033437</v>
      </c>
      <c r="BL40" s="173">
        <f t="shared" si="17"/>
        <v>34288659</v>
      </c>
      <c r="BM40" s="105">
        <v>111325</v>
      </c>
      <c r="BN40" s="105">
        <v>5069619</v>
      </c>
      <c r="BO40" s="105">
        <v>9127392</v>
      </c>
      <c r="BP40" s="105">
        <v>13164297</v>
      </c>
      <c r="BQ40" s="105">
        <v>17046193</v>
      </c>
      <c r="BR40" s="105">
        <v>18883996</v>
      </c>
      <c r="BS40" s="174">
        <f t="shared" si="19"/>
        <v>63402822</v>
      </c>
      <c r="BT40" s="105">
        <v>111325</v>
      </c>
      <c r="BU40" s="105">
        <v>4608009</v>
      </c>
      <c r="BV40" s="105">
        <v>8433859</v>
      </c>
      <c r="BW40" s="105">
        <v>12483624</v>
      </c>
      <c r="BX40" s="105">
        <v>14886495</v>
      </c>
      <c r="BY40" s="105">
        <v>17706482</v>
      </c>
      <c r="BZ40" s="174">
        <f t="shared" si="21"/>
        <v>58229794</v>
      </c>
      <c r="CA40" s="105">
        <v>0</v>
      </c>
      <c r="CB40" s="105">
        <v>420120</v>
      </c>
      <c r="CC40" s="105">
        <v>693533</v>
      </c>
      <c r="CD40" s="105">
        <v>680673</v>
      </c>
      <c r="CE40" s="105">
        <v>2159698</v>
      </c>
      <c r="CF40" s="105">
        <v>1177514</v>
      </c>
      <c r="CG40" s="175">
        <f t="shared" si="23"/>
        <v>5131538</v>
      </c>
      <c r="CH40" s="176">
        <v>0</v>
      </c>
      <c r="CI40" s="105">
        <v>41490</v>
      </c>
      <c r="CJ40" s="105">
        <v>0</v>
      </c>
      <c r="CK40" s="105">
        <v>0</v>
      </c>
      <c r="CL40" s="105">
        <v>0</v>
      </c>
      <c r="CM40" s="105">
        <v>0</v>
      </c>
      <c r="CN40" s="177">
        <f t="shared" si="25"/>
        <v>41490</v>
      </c>
      <c r="CO40" s="105">
        <v>6009353</v>
      </c>
      <c r="CP40" s="105">
        <v>35798506</v>
      </c>
      <c r="CQ40" s="105">
        <v>27871500</v>
      </c>
      <c r="CR40" s="105">
        <v>24037046</v>
      </c>
      <c r="CS40" s="105">
        <v>20252266</v>
      </c>
      <c r="CT40" s="105">
        <v>12935771</v>
      </c>
      <c r="CU40" s="174">
        <f t="shared" si="27"/>
        <v>126904442</v>
      </c>
      <c r="CV40" s="105">
        <v>97470</v>
      </c>
      <c r="CW40" s="105">
        <v>1037520</v>
      </c>
      <c r="CX40" s="105">
        <v>1199250</v>
      </c>
      <c r="CY40" s="105">
        <v>1379250</v>
      </c>
      <c r="CZ40" s="105">
        <v>926010</v>
      </c>
      <c r="DA40" s="105">
        <v>1646640</v>
      </c>
      <c r="DB40" s="174">
        <f t="shared" si="29"/>
        <v>6286140</v>
      </c>
      <c r="DC40" s="105">
        <v>3085705</v>
      </c>
      <c r="DD40" s="105">
        <v>7721968</v>
      </c>
      <c r="DE40" s="105">
        <v>5903995</v>
      </c>
      <c r="DF40" s="105">
        <v>3403891</v>
      </c>
      <c r="DG40" s="105">
        <v>293411</v>
      </c>
      <c r="DH40" s="174">
        <f t="shared" si="30"/>
        <v>20408970</v>
      </c>
      <c r="DI40" s="105">
        <v>1316018</v>
      </c>
      <c r="DJ40" s="105">
        <v>11125559</v>
      </c>
      <c r="DK40" s="105">
        <v>7760321</v>
      </c>
      <c r="DL40" s="105">
        <v>8825666</v>
      </c>
      <c r="DM40" s="105">
        <v>10189624</v>
      </c>
      <c r="DN40" s="105">
        <v>6109988</v>
      </c>
      <c r="DO40" s="174">
        <f t="shared" si="32"/>
        <v>45327176</v>
      </c>
      <c r="DP40" s="105">
        <v>4595865</v>
      </c>
      <c r="DQ40" s="105">
        <v>20549722</v>
      </c>
      <c r="DR40" s="105">
        <v>11189961</v>
      </c>
      <c r="DS40" s="105">
        <v>7928135</v>
      </c>
      <c r="DT40" s="105">
        <v>5732741</v>
      </c>
      <c r="DU40" s="105">
        <v>4885732</v>
      </c>
      <c r="DV40" s="177">
        <f t="shared" si="34"/>
        <v>54882156</v>
      </c>
      <c r="DW40" s="105">
        <v>0</v>
      </c>
      <c r="DX40" s="105">
        <v>0</v>
      </c>
      <c r="DY40" s="105">
        <v>0</v>
      </c>
      <c r="DZ40" s="105">
        <v>0</v>
      </c>
      <c r="EA40" s="105">
        <v>0</v>
      </c>
      <c r="EB40" s="105">
        <v>0</v>
      </c>
      <c r="EC40" s="177">
        <f>SUM(DW40:EB40)</f>
        <v>0</v>
      </c>
      <c r="ED40" s="105">
        <v>353615</v>
      </c>
      <c r="EE40" s="105">
        <v>349416</v>
      </c>
      <c r="EF40" s="105">
        <v>553536</v>
      </c>
      <c r="EG40" s="105">
        <v>256785</v>
      </c>
      <c r="EH40" s="105">
        <v>0</v>
      </c>
      <c r="EI40" s="105">
        <v>0</v>
      </c>
      <c r="EJ40" s="177">
        <f>SUM(ED40:EI40)</f>
        <v>1513352</v>
      </c>
      <c r="EK40" s="105">
        <v>0</v>
      </c>
      <c r="EL40" s="105">
        <v>251590</v>
      </c>
      <c r="EM40" s="105">
        <v>26865229</v>
      </c>
      <c r="EN40" s="105">
        <v>56019443</v>
      </c>
      <c r="EO40" s="105">
        <v>88963949</v>
      </c>
      <c r="EP40" s="105">
        <v>153462911</v>
      </c>
      <c r="EQ40" s="105">
        <v>238435489</v>
      </c>
      <c r="ER40" s="188">
        <v>234785206</v>
      </c>
      <c r="ES40" s="105">
        <v>0</v>
      </c>
      <c r="ET40" s="105">
        <v>251590</v>
      </c>
      <c r="EU40" s="105">
        <v>13986325</v>
      </c>
      <c r="EV40" s="105">
        <v>25745564</v>
      </c>
      <c r="EW40" s="105">
        <v>41567489</v>
      </c>
      <c r="EX40" s="105">
        <v>87833741</v>
      </c>
      <c r="EY40" s="105">
        <v>116533423</v>
      </c>
      <c r="EZ40" s="174">
        <f>SUM(ES40:EY40)</f>
        <v>285918132</v>
      </c>
      <c r="FA40" s="105">
        <v>12574088</v>
      </c>
      <c r="FB40" s="105">
        <v>26431681</v>
      </c>
      <c r="FC40" s="105">
        <v>35561992</v>
      </c>
      <c r="FD40" s="105">
        <v>37975469</v>
      </c>
      <c r="FE40" s="105">
        <v>26902929</v>
      </c>
      <c r="FF40" s="174">
        <f>SUM(FA40:FE40)</f>
        <v>139446159</v>
      </c>
      <c r="FG40" s="105">
        <v>304816</v>
      </c>
      <c r="FH40" s="105">
        <v>3842198</v>
      </c>
      <c r="FI40" s="105">
        <v>11834468</v>
      </c>
      <c r="FJ40" s="105">
        <v>27653701</v>
      </c>
      <c r="FK40" s="105">
        <v>94999137</v>
      </c>
      <c r="FL40" s="177">
        <f>SUM(FG40:FK40)</f>
        <v>138634320</v>
      </c>
      <c r="FM40" s="105">
        <f t="shared" si="78"/>
        <v>0</v>
      </c>
      <c r="FN40" s="105">
        <f t="shared" si="79"/>
        <v>18341977</v>
      </c>
      <c r="FO40" s="105">
        <f t="shared" si="80"/>
        <v>177341613</v>
      </c>
      <c r="FP40" s="105">
        <f t="shared" si="81"/>
        <v>183547680</v>
      </c>
      <c r="FQ40" s="105">
        <f t="shared" si="82"/>
        <v>223848595</v>
      </c>
      <c r="FR40" s="105">
        <f t="shared" si="83"/>
        <v>272653552</v>
      </c>
      <c r="FS40" s="105">
        <f t="shared" si="84"/>
        <v>360910363</v>
      </c>
      <c r="FT40" s="178">
        <f>SUM(FM40:FS40)</f>
        <v>1236643780</v>
      </c>
    </row>
    <row r="41" spans="1:176" ht="18" customHeight="1">
      <c r="A41" s="179" t="s">
        <v>50</v>
      </c>
      <c r="B41" s="105">
        <f t="shared" si="72"/>
        <v>11898622</v>
      </c>
      <c r="C41" s="105">
        <f t="shared" si="73"/>
        <v>46014803</v>
      </c>
      <c r="D41" s="105">
        <f t="shared" si="74"/>
        <v>32441452</v>
      </c>
      <c r="E41" s="105">
        <f t="shared" si="75"/>
        <v>26325721</v>
      </c>
      <c r="F41" s="105">
        <f t="shared" si="76"/>
        <v>24677700</v>
      </c>
      <c r="G41" s="105">
        <f t="shared" si="77"/>
        <v>23732241</v>
      </c>
      <c r="H41" s="117">
        <f t="shared" si="1"/>
        <v>165090539</v>
      </c>
      <c r="I41" s="105">
        <v>7337587</v>
      </c>
      <c r="J41" s="105">
        <v>31065713</v>
      </c>
      <c r="K41" s="105">
        <v>22315747</v>
      </c>
      <c r="L41" s="105">
        <v>17186084</v>
      </c>
      <c r="M41" s="105">
        <v>18488860</v>
      </c>
      <c r="N41" s="105">
        <v>17757330</v>
      </c>
      <c r="O41" s="110">
        <f t="shared" si="3"/>
        <v>114151321</v>
      </c>
      <c r="P41" s="105">
        <v>5205551</v>
      </c>
      <c r="Q41" s="105">
        <v>17854083</v>
      </c>
      <c r="R41" s="105">
        <v>10977681</v>
      </c>
      <c r="S41" s="105">
        <v>7457198</v>
      </c>
      <c r="T41" s="105">
        <v>8640850</v>
      </c>
      <c r="U41" s="105">
        <v>10125257</v>
      </c>
      <c r="V41" s="106">
        <f t="shared" si="5"/>
        <v>60260620</v>
      </c>
      <c r="W41" s="105">
        <v>0</v>
      </c>
      <c r="X41" s="105">
        <v>107325</v>
      </c>
      <c r="Y41" s="105">
        <v>238500</v>
      </c>
      <c r="Z41" s="105">
        <v>604597</v>
      </c>
      <c r="AA41" s="105">
        <v>1197270</v>
      </c>
      <c r="AB41" s="105">
        <v>2482639</v>
      </c>
      <c r="AC41" s="173">
        <f t="shared" si="7"/>
        <v>4630331</v>
      </c>
      <c r="AD41" s="105">
        <v>270132</v>
      </c>
      <c r="AE41" s="105">
        <v>1246572</v>
      </c>
      <c r="AF41" s="105">
        <v>1359492</v>
      </c>
      <c r="AG41" s="105">
        <v>1111558</v>
      </c>
      <c r="AH41" s="105">
        <v>1101832</v>
      </c>
      <c r="AI41" s="105">
        <v>1968918</v>
      </c>
      <c r="AJ41" s="173">
        <f t="shared" si="9"/>
        <v>7058504</v>
      </c>
      <c r="AK41" s="105">
        <v>0</v>
      </c>
      <c r="AL41" s="105">
        <v>20592</v>
      </c>
      <c r="AM41" s="105">
        <v>47736</v>
      </c>
      <c r="AN41" s="105">
        <v>47736</v>
      </c>
      <c r="AO41" s="105">
        <v>20592</v>
      </c>
      <c r="AP41" s="105">
        <v>144144</v>
      </c>
      <c r="AQ41" s="173">
        <f t="shared" si="11"/>
        <v>280800</v>
      </c>
      <c r="AR41" s="105">
        <v>1244101</v>
      </c>
      <c r="AS41" s="105">
        <v>6610834</v>
      </c>
      <c r="AT41" s="105">
        <v>5120441</v>
      </c>
      <c r="AU41" s="105">
        <v>4816603</v>
      </c>
      <c r="AV41" s="105">
        <v>3565758</v>
      </c>
      <c r="AW41" s="105">
        <v>1022306</v>
      </c>
      <c r="AX41" s="173">
        <f t="shared" si="13"/>
        <v>22380043</v>
      </c>
      <c r="AY41" s="105">
        <v>203713</v>
      </c>
      <c r="AZ41" s="105">
        <v>2857102</v>
      </c>
      <c r="BA41" s="105">
        <v>2260076</v>
      </c>
      <c r="BB41" s="105">
        <v>1663770</v>
      </c>
      <c r="BC41" s="105">
        <v>1928729</v>
      </c>
      <c r="BD41" s="105">
        <v>565291</v>
      </c>
      <c r="BE41" s="173">
        <f t="shared" si="15"/>
        <v>9478681</v>
      </c>
      <c r="BF41" s="105">
        <v>414090</v>
      </c>
      <c r="BG41" s="105">
        <v>2369205</v>
      </c>
      <c r="BH41" s="105">
        <v>2311821</v>
      </c>
      <c r="BI41" s="105">
        <v>1484622</v>
      </c>
      <c r="BJ41" s="105">
        <v>2033829</v>
      </c>
      <c r="BK41" s="105">
        <v>1448775</v>
      </c>
      <c r="BL41" s="173">
        <f t="shared" si="17"/>
        <v>10062342</v>
      </c>
      <c r="BM41" s="105">
        <v>0</v>
      </c>
      <c r="BN41" s="105">
        <v>1276853</v>
      </c>
      <c r="BO41" s="105">
        <v>1374011</v>
      </c>
      <c r="BP41" s="105">
        <v>2180474</v>
      </c>
      <c r="BQ41" s="105">
        <v>2398982</v>
      </c>
      <c r="BR41" s="105">
        <v>1467952</v>
      </c>
      <c r="BS41" s="174">
        <f t="shared" si="19"/>
        <v>8698272</v>
      </c>
      <c r="BT41" s="105">
        <v>0</v>
      </c>
      <c r="BU41" s="105">
        <v>726071</v>
      </c>
      <c r="BV41" s="105">
        <v>1033086</v>
      </c>
      <c r="BW41" s="105">
        <v>1408394</v>
      </c>
      <c r="BX41" s="105">
        <v>1342903</v>
      </c>
      <c r="BY41" s="105">
        <v>761535</v>
      </c>
      <c r="BZ41" s="174">
        <f t="shared" si="21"/>
        <v>5271989</v>
      </c>
      <c r="CA41" s="105">
        <v>0</v>
      </c>
      <c r="CB41" s="105">
        <v>550782</v>
      </c>
      <c r="CC41" s="105">
        <v>340925</v>
      </c>
      <c r="CD41" s="105">
        <v>772080</v>
      </c>
      <c r="CE41" s="105">
        <v>1056079</v>
      </c>
      <c r="CF41" s="105">
        <v>439935</v>
      </c>
      <c r="CG41" s="175">
        <f t="shared" si="23"/>
        <v>3159801</v>
      </c>
      <c r="CH41" s="176">
        <v>0</v>
      </c>
      <c r="CI41" s="105">
        <v>0</v>
      </c>
      <c r="CJ41" s="105">
        <v>0</v>
      </c>
      <c r="CK41" s="105">
        <v>0</v>
      </c>
      <c r="CL41" s="105">
        <v>0</v>
      </c>
      <c r="CM41" s="105">
        <v>266482</v>
      </c>
      <c r="CN41" s="177">
        <f t="shared" si="25"/>
        <v>266482</v>
      </c>
      <c r="CO41" s="105">
        <v>2935432</v>
      </c>
      <c r="CP41" s="105">
        <v>9995592</v>
      </c>
      <c r="CQ41" s="105">
        <v>6571394</v>
      </c>
      <c r="CR41" s="105">
        <v>6125840</v>
      </c>
      <c r="CS41" s="105">
        <v>3739125</v>
      </c>
      <c r="CT41" s="105">
        <v>4506959</v>
      </c>
      <c r="CU41" s="174">
        <f t="shared" si="27"/>
        <v>33874342</v>
      </c>
      <c r="CV41" s="105">
        <v>63630</v>
      </c>
      <c r="CW41" s="105">
        <v>287910</v>
      </c>
      <c r="CX41" s="105">
        <v>237690</v>
      </c>
      <c r="CY41" s="105">
        <v>238500</v>
      </c>
      <c r="CZ41" s="105">
        <v>235620</v>
      </c>
      <c r="DA41" s="105">
        <v>413280</v>
      </c>
      <c r="DB41" s="174">
        <f t="shared" si="29"/>
        <v>1476630</v>
      </c>
      <c r="DC41" s="105">
        <v>1637061</v>
      </c>
      <c r="DD41" s="105">
        <v>1246101</v>
      </c>
      <c r="DE41" s="105">
        <v>1069439</v>
      </c>
      <c r="DF41" s="105">
        <v>0</v>
      </c>
      <c r="DG41" s="105">
        <v>455755</v>
      </c>
      <c r="DH41" s="174">
        <f t="shared" si="30"/>
        <v>4408356</v>
      </c>
      <c r="DI41" s="105">
        <v>131688</v>
      </c>
      <c r="DJ41" s="105">
        <v>2585500</v>
      </c>
      <c r="DK41" s="105">
        <v>2400713</v>
      </c>
      <c r="DL41" s="105">
        <v>3325429</v>
      </c>
      <c r="DM41" s="105">
        <v>2263384</v>
      </c>
      <c r="DN41" s="105">
        <v>2697096</v>
      </c>
      <c r="DO41" s="174">
        <f t="shared" si="32"/>
        <v>13403810</v>
      </c>
      <c r="DP41" s="105">
        <v>2740114</v>
      </c>
      <c r="DQ41" s="105">
        <v>5485121</v>
      </c>
      <c r="DR41" s="105">
        <v>2686890</v>
      </c>
      <c r="DS41" s="105">
        <v>1492472</v>
      </c>
      <c r="DT41" s="105">
        <v>1240121</v>
      </c>
      <c r="DU41" s="105">
        <v>940828</v>
      </c>
      <c r="DV41" s="177">
        <f t="shared" si="34"/>
        <v>14585546</v>
      </c>
      <c r="DW41" s="105">
        <v>176099</v>
      </c>
      <c r="DX41" s="105">
        <v>534462</v>
      </c>
      <c r="DY41" s="105">
        <v>368572</v>
      </c>
      <c r="DZ41" s="105">
        <v>213933</v>
      </c>
      <c r="EA41" s="105">
        <v>9720</v>
      </c>
      <c r="EB41" s="105">
        <v>0</v>
      </c>
      <c r="EC41" s="177">
        <f>SUM(DW41:EB41)</f>
        <v>1302786</v>
      </c>
      <c r="ED41" s="105">
        <v>1449504</v>
      </c>
      <c r="EE41" s="105">
        <v>3142183</v>
      </c>
      <c r="EF41" s="105">
        <v>1811728</v>
      </c>
      <c r="EG41" s="105">
        <v>619390</v>
      </c>
      <c r="EH41" s="105">
        <v>41013</v>
      </c>
      <c r="EI41" s="105">
        <v>0</v>
      </c>
      <c r="EJ41" s="177">
        <f>SUM(ED41:EI41)</f>
        <v>7063818</v>
      </c>
      <c r="EK41" s="105">
        <v>270790</v>
      </c>
      <c r="EL41" s="105">
        <v>245824</v>
      </c>
      <c r="EM41" s="105">
        <v>8178089</v>
      </c>
      <c r="EN41" s="105">
        <v>20035815</v>
      </c>
      <c r="EO41" s="105">
        <v>25868838</v>
      </c>
      <c r="EP41" s="105">
        <v>44942089</v>
      </c>
      <c r="EQ41" s="105">
        <v>43456135</v>
      </c>
      <c r="ER41" s="188">
        <v>39232221</v>
      </c>
      <c r="ES41" s="105">
        <v>270790</v>
      </c>
      <c r="ET41" s="105">
        <v>245824</v>
      </c>
      <c r="EU41" s="105">
        <v>2937639</v>
      </c>
      <c r="EV41" s="105">
        <v>7943642</v>
      </c>
      <c r="EW41" s="105">
        <v>12879230</v>
      </c>
      <c r="EX41" s="105">
        <v>28442154</v>
      </c>
      <c r="EY41" s="105">
        <v>26609788</v>
      </c>
      <c r="EZ41" s="174">
        <f>SUM(ES41:EY41)</f>
        <v>79329067</v>
      </c>
      <c r="FA41" s="105">
        <v>4993623</v>
      </c>
      <c r="FB41" s="105">
        <v>9626849</v>
      </c>
      <c r="FC41" s="105">
        <v>11367646</v>
      </c>
      <c r="FD41" s="105">
        <v>10225559</v>
      </c>
      <c r="FE41" s="105">
        <v>4018772</v>
      </c>
      <c r="FF41" s="174">
        <f>SUM(FA41:FE41)</f>
        <v>40232449</v>
      </c>
      <c r="FG41" s="105">
        <v>246827</v>
      </c>
      <c r="FH41" s="105">
        <v>2465324</v>
      </c>
      <c r="FI41" s="105">
        <v>1621962</v>
      </c>
      <c r="FJ41" s="105">
        <v>6274376</v>
      </c>
      <c r="FK41" s="105">
        <v>12827575</v>
      </c>
      <c r="FL41" s="177">
        <f>SUM(FG41:FK41)</f>
        <v>23436064</v>
      </c>
      <c r="FM41" s="105">
        <f t="shared" si="78"/>
        <v>270790</v>
      </c>
      <c r="FN41" s="105">
        <f t="shared" si="79"/>
        <v>12144446</v>
      </c>
      <c r="FO41" s="105">
        <f t="shared" si="80"/>
        <v>54192892</v>
      </c>
      <c r="FP41" s="105">
        <f t="shared" si="81"/>
        <v>52477267</v>
      </c>
      <c r="FQ41" s="105">
        <f t="shared" si="82"/>
        <v>52194559</v>
      </c>
      <c r="FR41" s="105">
        <f t="shared" si="83"/>
        <v>69619789</v>
      </c>
      <c r="FS41" s="105">
        <f t="shared" si="84"/>
        <v>67188376</v>
      </c>
      <c r="FT41" s="178">
        <f>SUM(FM41:FS41)</f>
        <v>308088119</v>
      </c>
    </row>
    <row r="42" spans="1:176" ht="18" customHeight="1">
      <c r="A42" s="179" t="s">
        <v>51</v>
      </c>
      <c r="B42" s="105">
        <f t="shared" si="72"/>
        <v>14712342</v>
      </c>
      <c r="C42" s="105">
        <f t="shared" si="73"/>
        <v>66290615</v>
      </c>
      <c r="D42" s="105">
        <f t="shared" si="74"/>
        <v>42062522</v>
      </c>
      <c r="E42" s="105">
        <f t="shared" si="75"/>
        <v>38913745</v>
      </c>
      <c r="F42" s="105">
        <f t="shared" si="76"/>
        <v>28105571</v>
      </c>
      <c r="G42" s="105">
        <f t="shared" si="77"/>
        <v>32610767</v>
      </c>
      <c r="H42" s="117">
        <f t="shared" si="1"/>
        <v>222695562</v>
      </c>
      <c r="I42" s="105">
        <v>9792999</v>
      </c>
      <c r="J42" s="105">
        <v>48478911</v>
      </c>
      <c r="K42" s="105">
        <v>32833919</v>
      </c>
      <c r="L42" s="105">
        <v>27672417</v>
      </c>
      <c r="M42" s="105">
        <v>19785366</v>
      </c>
      <c r="N42" s="105">
        <v>25745685</v>
      </c>
      <c r="O42" s="110">
        <f t="shared" si="3"/>
        <v>164309297</v>
      </c>
      <c r="P42" s="105">
        <v>5983663</v>
      </c>
      <c r="Q42" s="105">
        <v>25538454</v>
      </c>
      <c r="R42" s="105">
        <v>15452963</v>
      </c>
      <c r="S42" s="105">
        <v>10716739</v>
      </c>
      <c r="T42" s="105">
        <v>8203238</v>
      </c>
      <c r="U42" s="105">
        <v>12459968</v>
      </c>
      <c r="V42" s="106">
        <f t="shared" si="5"/>
        <v>78355025</v>
      </c>
      <c r="W42" s="105">
        <v>0</v>
      </c>
      <c r="X42" s="105">
        <v>119250</v>
      </c>
      <c r="Y42" s="105">
        <v>846675</v>
      </c>
      <c r="Z42" s="105">
        <v>1621800</v>
      </c>
      <c r="AA42" s="105">
        <v>1949422</v>
      </c>
      <c r="AB42" s="105">
        <v>3641152</v>
      </c>
      <c r="AC42" s="173">
        <f t="shared" si="7"/>
        <v>8178299</v>
      </c>
      <c r="AD42" s="105">
        <v>151582</v>
      </c>
      <c r="AE42" s="105">
        <v>2251767</v>
      </c>
      <c r="AF42" s="105">
        <v>2219040</v>
      </c>
      <c r="AG42" s="105">
        <v>1547202</v>
      </c>
      <c r="AH42" s="105">
        <v>2497086</v>
      </c>
      <c r="AI42" s="105">
        <v>3482396</v>
      </c>
      <c r="AJ42" s="173">
        <f t="shared" si="9"/>
        <v>12149073</v>
      </c>
      <c r="AK42" s="105">
        <v>5616</v>
      </c>
      <c r="AL42" s="105">
        <v>92664</v>
      </c>
      <c r="AM42" s="105">
        <v>10296</v>
      </c>
      <c r="AN42" s="105">
        <v>50925</v>
      </c>
      <c r="AO42" s="105">
        <v>45499</v>
      </c>
      <c r="AP42" s="105">
        <v>5148</v>
      </c>
      <c r="AQ42" s="173">
        <f t="shared" si="11"/>
        <v>210148</v>
      </c>
      <c r="AR42" s="105">
        <v>2240385</v>
      </c>
      <c r="AS42" s="105">
        <v>14110482</v>
      </c>
      <c r="AT42" s="105">
        <v>9323265</v>
      </c>
      <c r="AU42" s="105">
        <v>8515094</v>
      </c>
      <c r="AV42" s="105">
        <v>4073055</v>
      </c>
      <c r="AW42" s="105">
        <v>2844406</v>
      </c>
      <c r="AX42" s="173">
        <f t="shared" si="13"/>
        <v>41106687</v>
      </c>
      <c r="AY42" s="105">
        <v>354109</v>
      </c>
      <c r="AZ42" s="105">
        <v>2326356</v>
      </c>
      <c r="BA42" s="105">
        <v>1982115</v>
      </c>
      <c r="BB42" s="105">
        <v>2472939</v>
      </c>
      <c r="BC42" s="105">
        <v>836915</v>
      </c>
      <c r="BD42" s="105">
        <v>1259301</v>
      </c>
      <c r="BE42" s="173">
        <f t="shared" si="15"/>
        <v>9231735</v>
      </c>
      <c r="BF42" s="105">
        <v>1057644</v>
      </c>
      <c r="BG42" s="105">
        <v>4039938</v>
      </c>
      <c r="BH42" s="105">
        <v>2999565</v>
      </c>
      <c r="BI42" s="105">
        <v>2747718</v>
      </c>
      <c r="BJ42" s="105">
        <v>2180151</v>
      </c>
      <c r="BK42" s="105">
        <v>2053314</v>
      </c>
      <c r="BL42" s="173">
        <f t="shared" si="17"/>
        <v>15078330</v>
      </c>
      <c r="BM42" s="105">
        <v>86737</v>
      </c>
      <c r="BN42" s="105">
        <v>2182045</v>
      </c>
      <c r="BO42" s="105">
        <v>2200548</v>
      </c>
      <c r="BP42" s="105">
        <v>3618145</v>
      </c>
      <c r="BQ42" s="105">
        <v>4193899</v>
      </c>
      <c r="BR42" s="105">
        <v>4152082</v>
      </c>
      <c r="BS42" s="174">
        <f t="shared" si="19"/>
        <v>16433456</v>
      </c>
      <c r="BT42" s="105">
        <v>86737</v>
      </c>
      <c r="BU42" s="105">
        <v>1775210</v>
      </c>
      <c r="BV42" s="105">
        <v>2135741</v>
      </c>
      <c r="BW42" s="105">
        <v>3384011</v>
      </c>
      <c r="BX42" s="105">
        <v>3698078</v>
      </c>
      <c r="BY42" s="105">
        <v>3691482</v>
      </c>
      <c r="BZ42" s="174">
        <f t="shared" si="21"/>
        <v>14771259</v>
      </c>
      <c r="CA42" s="105">
        <v>0</v>
      </c>
      <c r="CB42" s="105">
        <v>406835</v>
      </c>
      <c r="CC42" s="105">
        <v>64807</v>
      </c>
      <c r="CD42" s="105">
        <v>234134</v>
      </c>
      <c r="CE42" s="105">
        <v>495821</v>
      </c>
      <c r="CF42" s="105">
        <v>460600</v>
      </c>
      <c r="CG42" s="175">
        <f t="shared" si="23"/>
        <v>1662197</v>
      </c>
      <c r="CH42" s="176">
        <v>0</v>
      </c>
      <c r="CI42" s="105">
        <v>0</v>
      </c>
      <c r="CJ42" s="105">
        <v>0</v>
      </c>
      <c r="CK42" s="105">
        <v>0</v>
      </c>
      <c r="CL42" s="105">
        <v>0</v>
      </c>
      <c r="CM42" s="105">
        <v>0</v>
      </c>
      <c r="CN42" s="177">
        <f t="shared" si="25"/>
        <v>0</v>
      </c>
      <c r="CO42" s="105">
        <v>3930772</v>
      </c>
      <c r="CP42" s="105">
        <v>13943959</v>
      </c>
      <c r="CQ42" s="105">
        <v>5837504</v>
      </c>
      <c r="CR42" s="105">
        <v>6627276</v>
      </c>
      <c r="CS42" s="105">
        <v>3755265</v>
      </c>
      <c r="CT42" s="105">
        <v>2389883</v>
      </c>
      <c r="CU42" s="174">
        <f t="shared" si="27"/>
        <v>36484659</v>
      </c>
      <c r="CV42" s="105">
        <v>28170</v>
      </c>
      <c r="CW42" s="105">
        <v>475740</v>
      </c>
      <c r="CX42" s="105">
        <v>283230</v>
      </c>
      <c r="CY42" s="105">
        <v>266940</v>
      </c>
      <c r="CZ42" s="105">
        <v>279990</v>
      </c>
      <c r="DA42" s="105">
        <v>311220</v>
      </c>
      <c r="DB42" s="174">
        <f t="shared" si="29"/>
        <v>1645290</v>
      </c>
      <c r="DC42" s="105">
        <v>868520</v>
      </c>
      <c r="DD42" s="105">
        <v>970247</v>
      </c>
      <c r="DE42" s="105">
        <v>1170306</v>
      </c>
      <c r="DF42" s="105">
        <v>372245</v>
      </c>
      <c r="DG42" s="105">
        <v>0</v>
      </c>
      <c r="DH42" s="174">
        <f t="shared" si="30"/>
        <v>3381318</v>
      </c>
      <c r="DI42" s="105">
        <v>488628</v>
      </c>
      <c r="DJ42" s="105">
        <v>4062090</v>
      </c>
      <c r="DK42" s="105">
        <v>840113</v>
      </c>
      <c r="DL42" s="105">
        <v>2811889</v>
      </c>
      <c r="DM42" s="105">
        <v>1650564</v>
      </c>
      <c r="DN42" s="105">
        <v>669244</v>
      </c>
      <c r="DO42" s="174">
        <f t="shared" si="32"/>
        <v>10522528</v>
      </c>
      <c r="DP42" s="105">
        <v>3413974</v>
      </c>
      <c r="DQ42" s="105">
        <v>8537609</v>
      </c>
      <c r="DR42" s="105">
        <v>3743914</v>
      </c>
      <c r="DS42" s="105">
        <v>2378141</v>
      </c>
      <c r="DT42" s="105">
        <v>1452466</v>
      </c>
      <c r="DU42" s="105">
        <v>1409419</v>
      </c>
      <c r="DV42" s="177">
        <f t="shared" si="34"/>
        <v>20935523</v>
      </c>
      <c r="DW42" s="105">
        <v>156055</v>
      </c>
      <c r="DX42" s="105">
        <v>322758</v>
      </c>
      <c r="DY42" s="105">
        <v>288471</v>
      </c>
      <c r="DZ42" s="105">
        <v>257379</v>
      </c>
      <c r="EA42" s="105">
        <v>313792</v>
      </c>
      <c r="EB42" s="105">
        <v>90000</v>
      </c>
      <c r="EC42" s="177">
        <f>SUM(DW42:EB42)</f>
        <v>1428455</v>
      </c>
      <c r="ED42" s="105">
        <v>745779</v>
      </c>
      <c r="EE42" s="105">
        <v>1362942</v>
      </c>
      <c r="EF42" s="105">
        <v>902080</v>
      </c>
      <c r="EG42" s="105">
        <v>738528</v>
      </c>
      <c r="EH42" s="105">
        <v>57249</v>
      </c>
      <c r="EI42" s="105">
        <v>233117</v>
      </c>
      <c r="EJ42" s="177">
        <f>SUM(ED42:EI42)</f>
        <v>4039695</v>
      </c>
      <c r="EK42" s="105">
        <v>0</v>
      </c>
      <c r="EL42" s="105">
        <v>0</v>
      </c>
      <c r="EM42" s="105">
        <v>21501268</v>
      </c>
      <c r="EN42" s="105">
        <v>27623368</v>
      </c>
      <c r="EO42" s="105">
        <v>43545494</v>
      </c>
      <c r="EP42" s="105">
        <v>70363602</v>
      </c>
      <c r="EQ42" s="105">
        <v>76582273</v>
      </c>
      <c r="ER42" s="188">
        <v>78521995</v>
      </c>
      <c r="ES42" s="105">
        <v>0</v>
      </c>
      <c r="ET42" s="105">
        <v>0</v>
      </c>
      <c r="EU42" s="105">
        <v>11469510</v>
      </c>
      <c r="EV42" s="105">
        <v>14566131</v>
      </c>
      <c r="EW42" s="105">
        <v>20942317</v>
      </c>
      <c r="EX42" s="105">
        <v>38537623</v>
      </c>
      <c r="EY42" s="105">
        <v>43766445</v>
      </c>
      <c r="EZ42" s="174">
        <f>SUM(ES42:EY42)</f>
        <v>129282026</v>
      </c>
      <c r="FA42" s="105">
        <v>9273292</v>
      </c>
      <c r="FB42" s="105">
        <v>11837573</v>
      </c>
      <c r="FC42" s="105">
        <v>16731838</v>
      </c>
      <c r="FD42" s="105">
        <v>15719739</v>
      </c>
      <c r="FE42" s="105">
        <v>7804084</v>
      </c>
      <c r="FF42" s="174">
        <f>SUM(FA42:FE42)</f>
        <v>61366526</v>
      </c>
      <c r="FG42" s="105">
        <v>758466</v>
      </c>
      <c r="FH42" s="105">
        <v>1219664</v>
      </c>
      <c r="FI42" s="105">
        <v>5871339</v>
      </c>
      <c r="FJ42" s="105">
        <v>16106240</v>
      </c>
      <c r="FK42" s="105">
        <v>25011744</v>
      </c>
      <c r="FL42" s="177">
        <f>SUM(FG42:FK42)</f>
        <v>48967453</v>
      </c>
      <c r="FM42" s="105">
        <f t="shared" si="78"/>
        <v>0</v>
      </c>
      <c r="FN42" s="105">
        <f t="shared" si="79"/>
        <v>14712342</v>
      </c>
      <c r="FO42" s="105">
        <f t="shared" si="80"/>
        <v>87791883</v>
      </c>
      <c r="FP42" s="105">
        <f t="shared" si="81"/>
        <v>69685890</v>
      </c>
      <c r="FQ42" s="105">
        <f t="shared" si="82"/>
        <v>82459239</v>
      </c>
      <c r="FR42" s="105">
        <f t="shared" si="83"/>
        <v>98469173</v>
      </c>
      <c r="FS42" s="105">
        <f t="shared" si="84"/>
        <v>109193040</v>
      </c>
      <c r="FT42" s="178">
        <f>SUM(FM42:FS42)</f>
        <v>462311567</v>
      </c>
    </row>
    <row r="43" spans="1:176" ht="18" customHeight="1">
      <c r="A43" s="179" t="s">
        <v>52</v>
      </c>
      <c r="B43" s="105">
        <f t="shared" si="72"/>
        <v>21214835</v>
      </c>
      <c r="C43" s="105">
        <f t="shared" si="73"/>
        <v>67275192</v>
      </c>
      <c r="D43" s="105">
        <f t="shared" si="74"/>
        <v>44270697</v>
      </c>
      <c r="E43" s="105">
        <f t="shared" si="75"/>
        <v>47157586</v>
      </c>
      <c r="F43" s="105">
        <f t="shared" si="76"/>
        <v>35382372</v>
      </c>
      <c r="G43" s="105">
        <f t="shared" si="77"/>
        <v>34907116</v>
      </c>
      <c r="H43" s="117">
        <f t="shared" si="1"/>
        <v>250207798</v>
      </c>
      <c r="I43" s="105">
        <v>11978178</v>
      </c>
      <c r="J43" s="105">
        <v>46617465</v>
      </c>
      <c r="K43" s="105">
        <v>33066579</v>
      </c>
      <c r="L43" s="105">
        <v>33180908</v>
      </c>
      <c r="M43" s="105">
        <v>24602306</v>
      </c>
      <c r="N43" s="105">
        <v>26823071</v>
      </c>
      <c r="O43" s="110">
        <f t="shared" si="3"/>
        <v>176268507</v>
      </c>
      <c r="P43" s="105">
        <v>7463546</v>
      </c>
      <c r="Q43" s="105">
        <v>25314278</v>
      </c>
      <c r="R43" s="105">
        <v>14113211</v>
      </c>
      <c r="S43" s="105">
        <v>13800402</v>
      </c>
      <c r="T43" s="105">
        <v>10491588</v>
      </c>
      <c r="U43" s="105">
        <v>13206442</v>
      </c>
      <c r="V43" s="106">
        <f t="shared" si="5"/>
        <v>84389467</v>
      </c>
      <c r="W43" s="105">
        <v>0</v>
      </c>
      <c r="X43" s="105">
        <v>0</v>
      </c>
      <c r="Y43" s="105">
        <v>274275</v>
      </c>
      <c r="Z43" s="105">
        <v>429300</v>
      </c>
      <c r="AA43" s="105">
        <v>1322786</v>
      </c>
      <c r="AB43" s="105">
        <v>2107147</v>
      </c>
      <c r="AC43" s="173">
        <f t="shared" si="7"/>
        <v>4133508</v>
      </c>
      <c r="AD43" s="105">
        <v>302612</v>
      </c>
      <c r="AE43" s="105">
        <v>1678163</v>
      </c>
      <c r="AF43" s="105">
        <v>1934124</v>
      </c>
      <c r="AG43" s="105">
        <v>2652485</v>
      </c>
      <c r="AH43" s="105">
        <v>2008031</v>
      </c>
      <c r="AI43" s="105">
        <v>3944061</v>
      </c>
      <c r="AJ43" s="173">
        <f t="shared" si="9"/>
        <v>12519476</v>
      </c>
      <c r="AK43" s="105">
        <v>0</v>
      </c>
      <c r="AL43" s="105">
        <v>0</v>
      </c>
      <c r="AM43" s="105">
        <v>0</v>
      </c>
      <c r="AN43" s="105">
        <v>0</v>
      </c>
      <c r="AO43" s="105">
        <v>0</v>
      </c>
      <c r="AP43" s="105">
        <v>0</v>
      </c>
      <c r="AQ43" s="173">
        <f t="shared" si="11"/>
        <v>0</v>
      </c>
      <c r="AR43" s="105">
        <v>2040384</v>
      </c>
      <c r="AS43" s="105">
        <v>9030232</v>
      </c>
      <c r="AT43" s="105">
        <v>8541358</v>
      </c>
      <c r="AU43" s="105">
        <v>7948875</v>
      </c>
      <c r="AV43" s="105">
        <v>5128678</v>
      </c>
      <c r="AW43" s="105">
        <v>3341531</v>
      </c>
      <c r="AX43" s="173">
        <f t="shared" si="13"/>
        <v>36031058</v>
      </c>
      <c r="AY43" s="105">
        <v>913319</v>
      </c>
      <c r="AZ43" s="105">
        <v>7002343</v>
      </c>
      <c r="BA43" s="105">
        <v>5625363</v>
      </c>
      <c r="BB43" s="105">
        <v>5393310</v>
      </c>
      <c r="BC43" s="105">
        <v>3363234</v>
      </c>
      <c r="BD43" s="105">
        <v>1619785</v>
      </c>
      <c r="BE43" s="173">
        <f t="shared" si="15"/>
        <v>23917354</v>
      </c>
      <c r="BF43" s="105">
        <v>1258317</v>
      </c>
      <c r="BG43" s="105">
        <v>3592449</v>
      </c>
      <c r="BH43" s="105">
        <v>2578248</v>
      </c>
      <c r="BI43" s="105">
        <v>2956536</v>
      </c>
      <c r="BJ43" s="105">
        <v>2287989</v>
      </c>
      <c r="BK43" s="105">
        <v>2604105</v>
      </c>
      <c r="BL43" s="173">
        <f t="shared" si="17"/>
        <v>15277644</v>
      </c>
      <c r="BM43" s="105">
        <v>133890</v>
      </c>
      <c r="BN43" s="105">
        <v>1377683</v>
      </c>
      <c r="BO43" s="105">
        <v>1351494</v>
      </c>
      <c r="BP43" s="105">
        <v>3811873</v>
      </c>
      <c r="BQ43" s="105">
        <v>4399454</v>
      </c>
      <c r="BR43" s="105">
        <v>2676549</v>
      </c>
      <c r="BS43" s="174">
        <f t="shared" si="19"/>
        <v>13750943</v>
      </c>
      <c r="BT43" s="105">
        <v>133890</v>
      </c>
      <c r="BU43" s="105">
        <v>903625</v>
      </c>
      <c r="BV43" s="105">
        <v>1088052</v>
      </c>
      <c r="BW43" s="105">
        <v>2169404</v>
      </c>
      <c r="BX43" s="105">
        <v>2707848</v>
      </c>
      <c r="BY43" s="105">
        <v>1081341</v>
      </c>
      <c r="BZ43" s="174">
        <f t="shared" si="21"/>
        <v>8084160</v>
      </c>
      <c r="CA43" s="105">
        <v>0</v>
      </c>
      <c r="CB43" s="105">
        <v>474058</v>
      </c>
      <c r="CC43" s="105">
        <v>263442</v>
      </c>
      <c r="CD43" s="105">
        <v>1410338</v>
      </c>
      <c r="CE43" s="105">
        <v>1243411</v>
      </c>
      <c r="CF43" s="105">
        <v>1216078</v>
      </c>
      <c r="CG43" s="175">
        <f t="shared" si="23"/>
        <v>4607327</v>
      </c>
      <c r="CH43" s="176">
        <v>0</v>
      </c>
      <c r="CI43" s="105">
        <v>0</v>
      </c>
      <c r="CJ43" s="105">
        <v>0</v>
      </c>
      <c r="CK43" s="105">
        <v>232131</v>
      </c>
      <c r="CL43" s="105">
        <v>448195</v>
      </c>
      <c r="CM43" s="105">
        <v>379130</v>
      </c>
      <c r="CN43" s="177">
        <f t="shared" si="25"/>
        <v>1059456</v>
      </c>
      <c r="CO43" s="105">
        <v>5047517</v>
      </c>
      <c r="CP43" s="105">
        <v>13190065</v>
      </c>
      <c r="CQ43" s="105">
        <v>8462538</v>
      </c>
      <c r="CR43" s="105">
        <v>6983404</v>
      </c>
      <c r="CS43" s="105">
        <v>5258095</v>
      </c>
      <c r="CT43" s="105">
        <v>4811192</v>
      </c>
      <c r="CU43" s="174">
        <f t="shared" si="27"/>
        <v>43752811</v>
      </c>
      <c r="CV43" s="105">
        <v>56700</v>
      </c>
      <c r="CW43" s="105">
        <v>341280</v>
      </c>
      <c r="CX43" s="105">
        <v>302040</v>
      </c>
      <c r="CY43" s="105">
        <v>507510</v>
      </c>
      <c r="CZ43" s="105">
        <v>414990</v>
      </c>
      <c r="DA43" s="105">
        <v>569340</v>
      </c>
      <c r="DB43" s="174">
        <f t="shared" si="29"/>
        <v>2191860</v>
      </c>
      <c r="DC43" s="105">
        <v>934534</v>
      </c>
      <c r="DD43" s="105">
        <v>564112</v>
      </c>
      <c r="DE43" s="105">
        <v>942614</v>
      </c>
      <c r="DF43" s="105">
        <v>0</v>
      </c>
      <c r="DG43" s="105">
        <v>224721</v>
      </c>
      <c r="DH43" s="174">
        <f t="shared" si="30"/>
        <v>2665981</v>
      </c>
      <c r="DI43" s="105">
        <v>695648</v>
      </c>
      <c r="DJ43" s="105">
        <v>4091696</v>
      </c>
      <c r="DK43" s="105">
        <v>3913594</v>
      </c>
      <c r="DL43" s="105">
        <v>2885637</v>
      </c>
      <c r="DM43" s="105">
        <v>3182941</v>
      </c>
      <c r="DN43" s="105">
        <v>2653922</v>
      </c>
      <c r="DO43" s="174">
        <f t="shared" si="32"/>
        <v>17423438</v>
      </c>
      <c r="DP43" s="105">
        <v>4295169</v>
      </c>
      <c r="DQ43" s="105">
        <v>7822555</v>
      </c>
      <c r="DR43" s="105">
        <v>3682792</v>
      </c>
      <c r="DS43" s="105">
        <v>2647643</v>
      </c>
      <c r="DT43" s="105">
        <v>1660164</v>
      </c>
      <c r="DU43" s="105">
        <v>1363209</v>
      </c>
      <c r="DV43" s="177">
        <f t="shared" si="34"/>
        <v>21471532</v>
      </c>
      <c r="DW43" s="105">
        <v>916070</v>
      </c>
      <c r="DX43" s="105">
        <v>1314623</v>
      </c>
      <c r="DY43" s="105">
        <v>424872</v>
      </c>
      <c r="DZ43" s="105">
        <v>808824</v>
      </c>
      <c r="EA43" s="105">
        <v>483434</v>
      </c>
      <c r="EB43" s="105">
        <v>365184</v>
      </c>
      <c r="EC43" s="177">
        <f>SUM(DW43:EB43)</f>
        <v>4313007</v>
      </c>
      <c r="ED43" s="105">
        <v>3139180</v>
      </c>
      <c r="EE43" s="105">
        <v>4775356</v>
      </c>
      <c r="EF43" s="105">
        <v>965214</v>
      </c>
      <c r="EG43" s="105">
        <v>2372577</v>
      </c>
      <c r="EH43" s="105">
        <v>639083</v>
      </c>
      <c r="EI43" s="105">
        <v>231120</v>
      </c>
      <c r="EJ43" s="177">
        <f>SUM(ED43:EI43)</f>
        <v>12122530</v>
      </c>
      <c r="EK43" s="105">
        <v>0</v>
      </c>
      <c r="EL43" s="105">
        <v>230744</v>
      </c>
      <c r="EM43" s="105">
        <v>16390670</v>
      </c>
      <c r="EN43" s="105">
        <v>30122114</v>
      </c>
      <c r="EO43" s="105">
        <v>44807524</v>
      </c>
      <c r="EP43" s="105">
        <v>71761459</v>
      </c>
      <c r="EQ43" s="105">
        <v>83866061</v>
      </c>
      <c r="ER43" s="188">
        <v>87409406</v>
      </c>
      <c r="ES43" s="105">
        <v>0</v>
      </c>
      <c r="ET43" s="105">
        <v>230744</v>
      </c>
      <c r="EU43" s="105">
        <v>5506775</v>
      </c>
      <c r="EV43" s="105">
        <v>12267711</v>
      </c>
      <c r="EW43" s="105">
        <v>21702095</v>
      </c>
      <c r="EX43" s="105">
        <v>36525977</v>
      </c>
      <c r="EY43" s="105">
        <v>28636302</v>
      </c>
      <c r="EZ43" s="174">
        <f>SUM(ES43:EY43)</f>
        <v>104869604</v>
      </c>
      <c r="FA43" s="105">
        <v>10329309</v>
      </c>
      <c r="FB43" s="105">
        <v>15943596</v>
      </c>
      <c r="FC43" s="105">
        <v>20240599</v>
      </c>
      <c r="FD43" s="105">
        <v>22381075</v>
      </c>
      <c r="FE43" s="105">
        <v>13572908</v>
      </c>
      <c r="FF43" s="174">
        <f>SUM(FA43:FE43)</f>
        <v>82467487</v>
      </c>
      <c r="FG43" s="105">
        <v>554586</v>
      </c>
      <c r="FH43" s="105">
        <v>1910807</v>
      </c>
      <c r="FI43" s="105">
        <v>2864830</v>
      </c>
      <c r="FJ43" s="105">
        <v>12854407</v>
      </c>
      <c r="FK43" s="105">
        <v>41656851</v>
      </c>
      <c r="FL43" s="177">
        <f>SUM(FG43:FK43)</f>
        <v>59841481</v>
      </c>
      <c r="FM43" s="105">
        <f t="shared" si="78"/>
        <v>0</v>
      </c>
      <c r="FN43" s="105">
        <f t="shared" si="79"/>
        <v>21445579</v>
      </c>
      <c r="FO43" s="105">
        <f t="shared" si="80"/>
        <v>83665862</v>
      </c>
      <c r="FP43" s="105">
        <f t="shared" si="81"/>
        <v>74392811</v>
      </c>
      <c r="FQ43" s="105">
        <f t="shared" si="82"/>
        <v>91965110</v>
      </c>
      <c r="FR43" s="105">
        <f t="shared" si="83"/>
        <v>107143831</v>
      </c>
      <c r="FS43" s="105">
        <f t="shared" si="84"/>
        <v>118773177</v>
      </c>
      <c r="FT43" s="178">
        <f>SUM(FM43:FS43)</f>
        <v>497386370</v>
      </c>
    </row>
    <row r="44" spans="1:176" ht="18" customHeight="1">
      <c r="A44" s="179" t="s">
        <v>53</v>
      </c>
      <c r="B44" s="105">
        <f t="shared" si="72"/>
        <v>8290576</v>
      </c>
      <c r="C44" s="105">
        <f t="shared" si="73"/>
        <v>46126622</v>
      </c>
      <c r="D44" s="105">
        <f t="shared" si="74"/>
        <v>35260639</v>
      </c>
      <c r="E44" s="105">
        <f t="shared" si="75"/>
        <v>33283072</v>
      </c>
      <c r="F44" s="105">
        <f t="shared" si="76"/>
        <v>27425710</v>
      </c>
      <c r="G44" s="105">
        <f t="shared" si="77"/>
        <v>25766365</v>
      </c>
      <c r="H44" s="117">
        <f t="shared" si="1"/>
        <v>176152984</v>
      </c>
      <c r="I44" s="105">
        <v>5495824</v>
      </c>
      <c r="J44" s="105">
        <v>33243325</v>
      </c>
      <c r="K44" s="105">
        <v>24049391</v>
      </c>
      <c r="L44" s="105">
        <v>23323085</v>
      </c>
      <c r="M44" s="105">
        <v>18689502</v>
      </c>
      <c r="N44" s="105">
        <v>19495256</v>
      </c>
      <c r="O44" s="110">
        <f t="shared" si="3"/>
        <v>124296383</v>
      </c>
      <c r="P44" s="105">
        <v>3512192</v>
      </c>
      <c r="Q44" s="105">
        <v>15997479</v>
      </c>
      <c r="R44" s="105">
        <v>8842852</v>
      </c>
      <c r="S44" s="105">
        <v>8492722</v>
      </c>
      <c r="T44" s="105">
        <v>7664307</v>
      </c>
      <c r="U44" s="105">
        <v>8483583</v>
      </c>
      <c r="V44" s="106">
        <f t="shared" si="5"/>
        <v>52993135</v>
      </c>
      <c r="W44" s="105">
        <v>0</v>
      </c>
      <c r="X44" s="105">
        <v>33750</v>
      </c>
      <c r="Y44" s="105">
        <v>181214</v>
      </c>
      <c r="Z44" s="105">
        <v>597420</v>
      </c>
      <c r="AA44" s="105">
        <v>826605</v>
      </c>
      <c r="AB44" s="105">
        <v>1982857</v>
      </c>
      <c r="AC44" s="173">
        <f t="shared" si="7"/>
        <v>3621846</v>
      </c>
      <c r="AD44" s="105">
        <v>143385</v>
      </c>
      <c r="AE44" s="105">
        <v>1308841</v>
      </c>
      <c r="AF44" s="105">
        <v>1354981</v>
      </c>
      <c r="AG44" s="105">
        <v>1018635</v>
      </c>
      <c r="AH44" s="105">
        <v>1398774</v>
      </c>
      <c r="AI44" s="105">
        <v>2949199</v>
      </c>
      <c r="AJ44" s="173">
        <f t="shared" si="9"/>
        <v>8173815</v>
      </c>
      <c r="AK44" s="105">
        <v>0</v>
      </c>
      <c r="AL44" s="105">
        <v>43056</v>
      </c>
      <c r="AM44" s="105">
        <v>25542</v>
      </c>
      <c r="AN44" s="105">
        <v>94536</v>
      </c>
      <c r="AO44" s="105">
        <v>41184</v>
      </c>
      <c r="AP44" s="105">
        <v>149292</v>
      </c>
      <c r="AQ44" s="173">
        <f t="shared" si="11"/>
        <v>353610</v>
      </c>
      <c r="AR44" s="105">
        <v>961815</v>
      </c>
      <c r="AS44" s="105">
        <v>7511597</v>
      </c>
      <c r="AT44" s="105">
        <v>5736742</v>
      </c>
      <c r="AU44" s="105">
        <v>6267642</v>
      </c>
      <c r="AV44" s="105">
        <v>3794778</v>
      </c>
      <c r="AW44" s="105">
        <v>2219354</v>
      </c>
      <c r="AX44" s="173">
        <f t="shared" si="13"/>
        <v>26491928</v>
      </c>
      <c r="AY44" s="105">
        <v>423572</v>
      </c>
      <c r="AZ44" s="105">
        <v>5623465</v>
      </c>
      <c r="BA44" s="105">
        <v>5863863</v>
      </c>
      <c r="BB44" s="105">
        <v>4979887</v>
      </c>
      <c r="BC44" s="105">
        <v>3122598</v>
      </c>
      <c r="BD44" s="105">
        <v>1605673</v>
      </c>
      <c r="BE44" s="173">
        <f t="shared" si="15"/>
        <v>21619058</v>
      </c>
      <c r="BF44" s="105">
        <v>454860</v>
      </c>
      <c r="BG44" s="105">
        <v>2725137</v>
      </c>
      <c r="BH44" s="105">
        <v>2044197</v>
      </c>
      <c r="BI44" s="105">
        <v>1872243</v>
      </c>
      <c r="BJ44" s="105">
        <v>1841256</v>
      </c>
      <c r="BK44" s="105">
        <v>2105298</v>
      </c>
      <c r="BL44" s="173">
        <f t="shared" si="17"/>
        <v>11042991</v>
      </c>
      <c r="BM44" s="105">
        <v>0</v>
      </c>
      <c r="BN44" s="105">
        <v>1293846</v>
      </c>
      <c r="BO44" s="105">
        <v>2812682</v>
      </c>
      <c r="BP44" s="105">
        <v>2975558</v>
      </c>
      <c r="BQ44" s="105">
        <v>4079319</v>
      </c>
      <c r="BR44" s="105">
        <v>3576588</v>
      </c>
      <c r="BS44" s="174">
        <f t="shared" si="19"/>
        <v>14737993</v>
      </c>
      <c r="BT44" s="105">
        <v>0</v>
      </c>
      <c r="BU44" s="105">
        <v>703375</v>
      </c>
      <c r="BV44" s="105">
        <v>1357840</v>
      </c>
      <c r="BW44" s="105">
        <v>1891180</v>
      </c>
      <c r="BX44" s="105">
        <v>2615735</v>
      </c>
      <c r="BY44" s="105">
        <v>1997200</v>
      </c>
      <c r="BZ44" s="174">
        <f t="shared" si="21"/>
        <v>8565330</v>
      </c>
      <c r="CA44" s="105">
        <v>0</v>
      </c>
      <c r="CB44" s="105">
        <v>590471</v>
      </c>
      <c r="CC44" s="105">
        <v>1454842</v>
      </c>
      <c r="CD44" s="105">
        <v>1084378</v>
      </c>
      <c r="CE44" s="105">
        <v>1463584</v>
      </c>
      <c r="CF44" s="105">
        <v>1579388</v>
      </c>
      <c r="CG44" s="175">
        <f t="shared" si="23"/>
        <v>6172663</v>
      </c>
      <c r="CH44" s="176">
        <v>0</v>
      </c>
      <c r="CI44" s="105">
        <v>0</v>
      </c>
      <c r="CJ44" s="105">
        <v>0</v>
      </c>
      <c r="CK44" s="105">
        <v>0</v>
      </c>
      <c r="CL44" s="105">
        <v>0</v>
      </c>
      <c r="CM44" s="105">
        <v>0</v>
      </c>
      <c r="CN44" s="177">
        <f t="shared" si="25"/>
        <v>0</v>
      </c>
      <c r="CO44" s="105">
        <v>2266092</v>
      </c>
      <c r="CP44" s="105">
        <v>9948550</v>
      </c>
      <c r="CQ44" s="105">
        <v>7647184</v>
      </c>
      <c r="CR44" s="105">
        <v>5732803</v>
      </c>
      <c r="CS44" s="105">
        <v>3986696</v>
      </c>
      <c r="CT44" s="105">
        <v>2490102</v>
      </c>
      <c r="CU44" s="174">
        <f t="shared" si="27"/>
        <v>32071427</v>
      </c>
      <c r="CV44" s="105">
        <v>23940</v>
      </c>
      <c r="CW44" s="105">
        <v>517410</v>
      </c>
      <c r="CX44" s="105">
        <v>337770</v>
      </c>
      <c r="CY44" s="105">
        <v>275850</v>
      </c>
      <c r="CZ44" s="105">
        <v>268740</v>
      </c>
      <c r="DA44" s="105">
        <v>465750</v>
      </c>
      <c r="DB44" s="174">
        <f t="shared" si="29"/>
        <v>1889460</v>
      </c>
      <c r="DC44" s="105">
        <v>691221</v>
      </c>
      <c r="DD44" s="105">
        <v>2170432</v>
      </c>
      <c r="DE44" s="105">
        <v>2357211</v>
      </c>
      <c r="DF44" s="105">
        <v>749399</v>
      </c>
      <c r="DG44" s="105">
        <v>0</v>
      </c>
      <c r="DH44" s="174">
        <f t="shared" si="30"/>
        <v>5968263</v>
      </c>
      <c r="DI44" s="105">
        <v>0</v>
      </c>
      <c r="DJ44" s="105">
        <v>1627155</v>
      </c>
      <c r="DK44" s="105">
        <v>1838180</v>
      </c>
      <c r="DL44" s="105">
        <v>942630</v>
      </c>
      <c r="DM44" s="105">
        <v>1441727</v>
      </c>
      <c r="DN44" s="105">
        <v>723412</v>
      </c>
      <c r="DO44" s="174">
        <f t="shared" si="32"/>
        <v>6573104</v>
      </c>
      <c r="DP44" s="105">
        <v>2242152</v>
      </c>
      <c r="DQ44" s="105">
        <v>7112764</v>
      </c>
      <c r="DR44" s="105">
        <v>3300802</v>
      </c>
      <c r="DS44" s="105">
        <v>2157112</v>
      </c>
      <c r="DT44" s="105">
        <v>1526830</v>
      </c>
      <c r="DU44" s="105">
        <v>1300940</v>
      </c>
      <c r="DV44" s="177">
        <f t="shared" si="34"/>
        <v>17640600</v>
      </c>
      <c r="DW44" s="105">
        <v>12048</v>
      </c>
      <c r="DX44" s="105">
        <v>486581</v>
      </c>
      <c r="DY44" s="105">
        <v>254582</v>
      </c>
      <c r="DZ44" s="105">
        <v>368793</v>
      </c>
      <c r="EA44" s="105">
        <v>116407</v>
      </c>
      <c r="EB44" s="105">
        <v>181919</v>
      </c>
      <c r="EC44" s="177">
        <f>SUM(DW44:EB44)</f>
        <v>1420330</v>
      </c>
      <c r="ED44" s="105">
        <v>516612</v>
      </c>
      <c r="EE44" s="105">
        <v>1154320</v>
      </c>
      <c r="EF44" s="105">
        <v>496800</v>
      </c>
      <c r="EG44" s="105">
        <v>882833</v>
      </c>
      <c r="EH44" s="105">
        <v>553786</v>
      </c>
      <c r="EI44" s="105">
        <v>22500</v>
      </c>
      <c r="EJ44" s="177">
        <f>SUM(ED44:EI44)</f>
        <v>3626851</v>
      </c>
      <c r="EK44" s="105">
        <v>0</v>
      </c>
      <c r="EL44" s="105">
        <v>0</v>
      </c>
      <c r="EM44" s="105">
        <v>20073055</v>
      </c>
      <c r="EN44" s="105">
        <v>34654265</v>
      </c>
      <c r="EO44" s="105">
        <v>41781817</v>
      </c>
      <c r="EP44" s="105">
        <v>72167772</v>
      </c>
      <c r="EQ44" s="105">
        <v>79744174</v>
      </c>
      <c r="ER44" s="188">
        <v>86773467</v>
      </c>
      <c r="ES44" s="105">
        <v>0</v>
      </c>
      <c r="ET44" s="105">
        <v>0</v>
      </c>
      <c r="EU44" s="105">
        <v>13218197</v>
      </c>
      <c r="EV44" s="105">
        <v>22520236</v>
      </c>
      <c r="EW44" s="105">
        <v>22724042</v>
      </c>
      <c r="EX44" s="105">
        <v>41379936</v>
      </c>
      <c r="EY44" s="105">
        <v>44683201</v>
      </c>
      <c r="EZ44" s="174">
        <f>SUM(ES44:EY44)</f>
        <v>144525612</v>
      </c>
      <c r="FA44" s="105">
        <v>6585194</v>
      </c>
      <c r="FB44" s="105">
        <v>10740950</v>
      </c>
      <c r="FC44" s="105">
        <v>14851912</v>
      </c>
      <c r="FD44" s="105">
        <v>16587430</v>
      </c>
      <c r="FE44" s="105">
        <v>7893137</v>
      </c>
      <c r="FF44" s="174">
        <f>SUM(FA44:FE44)</f>
        <v>56658623</v>
      </c>
      <c r="FG44" s="105">
        <v>269664</v>
      </c>
      <c r="FH44" s="105">
        <v>1393079</v>
      </c>
      <c r="FI44" s="105">
        <v>4205863</v>
      </c>
      <c r="FJ44" s="105">
        <v>14200406</v>
      </c>
      <c r="FK44" s="105">
        <v>27167836</v>
      </c>
      <c r="FL44" s="177">
        <f>SUM(FG44:FK44)</f>
        <v>47236848</v>
      </c>
      <c r="FM44" s="105">
        <f t="shared" si="78"/>
        <v>0</v>
      </c>
      <c r="FN44" s="105">
        <f t="shared" si="79"/>
        <v>8290576</v>
      </c>
      <c r="FO44" s="105">
        <f t="shared" si="80"/>
        <v>66199677</v>
      </c>
      <c r="FP44" s="105">
        <f t="shared" si="81"/>
        <v>69914904</v>
      </c>
      <c r="FQ44" s="105">
        <f t="shared" si="82"/>
        <v>75064889</v>
      </c>
      <c r="FR44" s="105">
        <f t="shared" si="83"/>
        <v>99593482</v>
      </c>
      <c r="FS44" s="105">
        <f t="shared" si="84"/>
        <v>105510539</v>
      </c>
      <c r="FT44" s="178">
        <f>SUM(FM44:FS44)</f>
        <v>424574067</v>
      </c>
    </row>
    <row r="45" spans="1:176" ht="18" customHeight="1">
      <c r="A45" s="179" t="s">
        <v>54</v>
      </c>
      <c r="B45" s="105">
        <f t="shared" si="72"/>
        <v>7782266</v>
      </c>
      <c r="C45" s="105">
        <f t="shared" si="73"/>
        <v>33537242</v>
      </c>
      <c r="D45" s="105">
        <f t="shared" si="74"/>
        <v>31009563</v>
      </c>
      <c r="E45" s="105">
        <f t="shared" si="75"/>
        <v>23414249</v>
      </c>
      <c r="F45" s="105">
        <f t="shared" si="76"/>
        <v>20792258</v>
      </c>
      <c r="G45" s="105">
        <f t="shared" si="77"/>
        <v>29998412</v>
      </c>
      <c r="H45" s="117">
        <f t="shared" si="1"/>
        <v>146533990</v>
      </c>
      <c r="I45" s="105">
        <v>5078888</v>
      </c>
      <c r="J45" s="105">
        <v>23557034</v>
      </c>
      <c r="K45" s="105">
        <v>21635131</v>
      </c>
      <c r="L45" s="105">
        <v>17065026</v>
      </c>
      <c r="M45" s="105">
        <v>13338668</v>
      </c>
      <c r="N45" s="105">
        <v>22469281</v>
      </c>
      <c r="O45" s="110">
        <f t="shared" si="3"/>
        <v>103144028</v>
      </c>
      <c r="P45" s="105">
        <v>3570577</v>
      </c>
      <c r="Q45" s="105">
        <v>12079190</v>
      </c>
      <c r="R45" s="105">
        <v>9285215</v>
      </c>
      <c r="S45" s="105">
        <v>6646856</v>
      </c>
      <c r="T45" s="105">
        <v>4196633</v>
      </c>
      <c r="U45" s="105">
        <v>10323000</v>
      </c>
      <c r="V45" s="106">
        <f t="shared" si="5"/>
        <v>46101471</v>
      </c>
      <c r="W45" s="105">
        <v>0</v>
      </c>
      <c r="X45" s="105">
        <v>0</v>
      </c>
      <c r="Y45" s="105">
        <v>155025</v>
      </c>
      <c r="Z45" s="105">
        <v>107325</v>
      </c>
      <c r="AA45" s="105">
        <v>262350</v>
      </c>
      <c r="AB45" s="105">
        <v>2732547</v>
      </c>
      <c r="AC45" s="173">
        <f t="shared" si="7"/>
        <v>3257247</v>
      </c>
      <c r="AD45" s="105">
        <v>63702</v>
      </c>
      <c r="AE45" s="105">
        <v>1161224</v>
      </c>
      <c r="AF45" s="105">
        <v>1160515</v>
      </c>
      <c r="AG45" s="105">
        <v>1160978</v>
      </c>
      <c r="AH45" s="105">
        <v>1062774</v>
      </c>
      <c r="AI45" s="105">
        <v>3205795</v>
      </c>
      <c r="AJ45" s="173">
        <f t="shared" si="9"/>
        <v>7814988</v>
      </c>
      <c r="AK45" s="105">
        <v>0</v>
      </c>
      <c r="AL45" s="105">
        <v>36036</v>
      </c>
      <c r="AM45" s="105">
        <v>30888</v>
      </c>
      <c r="AN45" s="105">
        <v>41184</v>
      </c>
      <c r="AO45" s="105">
        <v>0</v>
      </c>
      <c r="AP45" s="105">
        <v>25740</v>
      </c>
      <c r="AQ45" s="173">
        <f t="shared" si="11"/>
        <v>133848</v>
      </c>
      <c r="AR45" s="105">
        <v>729605</v>
      </c>
      <c r="AS45" s="105">
        <v>5385018</v>
      </c>
      <c r="AT45" s="105">
        <v>5154758</v>
      </c>
      <c r="AU45" s="105">
        <v>5538505</v>
      </c>
      <c r="AV45" s="105">
        <v>5073111</v>
      </c>
      <c r="AW45" s="105">
        <v>3301794</v>
      </c>
      <c r="AX45" s="173">
        <f t="shared" si="13"/>
        <v>25182791</v>
      </c>
      <c r="AY45" s="105">
        <v>209969</v>
      </c>
      <c r="AZ45" s="105">
        <v>2939686</v>
      </c>
      <c r="BA45" s="105">
        <v>4050341</v>
      </c>
      <c r="BB45" s="105">
        <v>2162767</v>
      </c>
      <c r="BC45" s="105">
        <v>1556322</v>
      </c>
      <c r="BD45" s="105">
        <v>942147</v>
      </c>
      <c r="BE45" s="173">
        <f t="shared" si="15"/>
        <v>11861232</v>
      </c>
      <c r="BF45" s="105">
        <v>505035</v>
      </c>
      <c r="BG45" s="105">
        <v>1955880</v>
      </c>
      <c r="BH45" s="105">
        <v>1798389</v>
      </c>
      <c r="BI45" s="105">
        <v>1407411</v>
      </c>
      <c r="BJ45" s="105">
        <v>1187478</v>
      </c>
      <c r="BK45" s="105">
        <v>1938258</v>
      </c>
      <c r="BL45" s="173">
        <f t="shared" si="17"/>
        <v>8792451</v>
      </c>
      <c r="BM45" s="105">
        <v>0</v>
      </c>
      <c r="BN45" s="105">
        <v>726624</v>
      </c>
      <c r="BO45" s="105">
        <v>1937136</v>
      </c>
      <c r="BP45" s="105">
        <v>2131209</v>
      </c>
      <c r="BQ45" s="105">
        <v>3064749</v>
      </c>
      <c r="BR45" s="105">
        <v>3554356</v>
      </c>
      <c r="BS45" s="174">
        <f t="shared" si="19"/>
        <v>11414074</v>
      </c>
      <c r="BT45" s="105">
        <v>0</v>
      </c>
      <c r="BU45" s="105">
        <v>420752</v>
      </c>
      <c r="BV45" s="105">
        <v>1041813</v>
      </c>
      <c r="BW45" s="105">
        <v>1603174</v>
      </c>
      <c r="BX45" s="105">
        <v>2367913</v>
      </c>
      <c r="BY45" s="105">
        <v>2572430</v>
      </c>
      <c r="BZ45" s="174">
        <f t="shared" si="21"/>
        <v>8006082</v>
      </c>
      <c r="CA45" s="105">
        <v>0</v>
      </c>
      <c r="CB45" s="105">
        <v>305872</v>
      </c>
      <c r="CC45" s="105">
        <v>895323</v>
      </c>
      <c r="CD45" s="105">
        <v>238021</v>
      </c>
      <c r="CE45" s="105">
        <v>440620</v>
      </c>
      <c r="CF45" s="105">
        <v>140698</v>
      </c>
      <c r="CG45" s="175">
        <f t="shared" si="23"/>
        <v>2020534</v>
      </c>
      <c r="CH45" s="176">
        <v>0</v>
      </c>
      <c r="CI45" s="105">
        <v>0</v>
      </c>
      <c r="CJ45" s="105">
        <v>0</v>
      </c>
      <c r="CK45" s="105">
        <v>290014</v>
      </c>
      <c r="CL45" s="105">
        <v>256216</v>
      </c>
      <c r="CM45" s="105">
        <v>841228</v>
      </c>
      <c r="CN45" s="177">
        <f t="shared" si="25"/>
        <v>1387458</v>
      </c>
      <c r="CO45" s="105">
        <v>2280649</v>
      </c>
      <c r="CP45" s="105">
        <v>8226371</v>
      </c>
      <c r="CQ45" s="105">
        <v>6937283</v>
      </c>
      <c r="CR45" s="105">
        <v>3814864</v>
      </c>
      <c r="CS45" s="105">
        <v>3953872</v>
      </c>
      <c r="CT45" s="105">
        <v>3912972</v>
      </c>
      <c r="CU45" s="174">
        <f t="shared" si="27"/>
        <v>29126011</v>
      </c>
      <c r="CV45" s="105">
        <v>0</v>
      </c>
      <c r="CW45" s="105">
        <v>199980</v>
      </c>
      <c r="CX45" s="105">
        <v>134640</v>
      </c>
      <c r="CY45" s="105">
        <v>131490</v>
      </c>
      <c r="CZ45" s="105">
        <v>90450</v>
      </c>
      <c r="DA45" s="105">
        <v>443160</v>
      </c>
      <c r="DB45" s="174">
        <f t="shared" si="29"/>
        <v>999720</v>
      </c>
      <c r="DC45" s="105">
        <v>675319</v>
      </c>
      <c r="DD45" s="105">
        <v>1256799</v>
      </c>
      <c r="DE45" s="105">
        <v>807073</v>
      </c>
      <c r="DF45" s="105">
        <v>506286</v>
      </c>
      <c r="DG45" s="105">
        <v>488901</v>
      </c>
      <c r="DH45" s="174">
        <f t="shared" si="30"/>
        <v>3734378</v>
      </c>
      <c r="DI45" s="105">
        <v>129418</v>
      </c>
      <c r="DJ45" s="105">
        <v>2376847</v>
      </c>
      <c r="DK45" s="105">
        <v>2756423</v>
      </c>
      <c r="DL45" s="105">
        <v>1281849</v>
      </c>
      <c r="DM45" s="105">
        <v>2305017</v>
      </c>
      <c r="DN45" s="105">
        <v>1699330</v>
      </c>
      <c r="DO45" s="174">
        <f t="shared" si="32"/>
        <v>10548884</v>
      </c>
      <c r="DP45" s="105">
        <v>2151231</v>
      </c>
      <c r="DQ45" s="105">
        <v>4974225</v>
      </c>
      <c r="DR45" s="105">
        <v>2789421</v>
      </c>
      <c r="DS45" s="105">
        <v>1594452</v>
      </c>
      <c r="DT45" s="105">
        <v>1052119</v>
      </c>
      <c r="DU45" s="105">
        <v>1281581</v>
      </c>
      <c r="DV45" s="177">
        <f t="shared" si="34"/>
        <v>13843029</v>
      </c>
      <c r="DW45" s="105">
        <v>126298</v>
      </c>
      <c r="DX45" s="105">
        <v>150734</v>
      </c>
      <c r="DY45" s="105">
        <v>243554</v>
      </c>
      <c r="DZ45" s="105">
        <v>155772</v>
      </c>
      <c r="EA45" s="105">
        <v>136083</v>
      </c>
      <c r="EB45" s="105">
        <v>61803</v>
      </c>
      <c r="EC45" s="177">
        <f>SUM(DW45:EB45)</f>
        <v>874244</v>
      </c>
      <c r="ED45" s="105">
        <v>296431</v>
      </c>
      <c r="EE45" s="105">
        <v>876479</v>
      </c>
      <c r="EF45" s="105">
        <v>256459</v>
      </c>
      <c r="EG45" s="105">
        <v>247378</v>
      </c>
      <c r="EH45" s="105">
        <v>298886</v>
      </c>
      <c r="EI45" s="105">
        <v>0</v>
      </c>
      <c r="EJ45" s="177">
        <f>SUM(ED45:EI45)</f>
        <v>1975633</v>
      </c>
      <c r="EK45" s="105">
        <v>0</v>
      </c>
      <c r="EL45" s="105">
        <v>0</v>
      </c>
      <c r="EM45" s="105">
        <v>7384805</v>
      </c>
      <c r="EN45" s="105">
        <v>18268528</v>
      </c>
      <c r="EO45" s="105">
        <v>27800405</v>
      </c>
      <c r="EP45" s="105">
        <v>36536683</v>
      </c>
      <c r="EQ45" s="105">
        <v>53496693</v>
      </c>
      <c r="ER45" s="188">
        <v>62500522</v>
      </c>
      <c r="ES45" s="105">
        <v>0</v>
      </c>
      <c r="ET45" s="105">
        <v>0</v>
      </c>
      <c r="EU45" s="105">
        <v>3505665</v>
      </c>
      <c r="EV45" s="105">
        <v>8120895</v>
      </c>
      <c r="EW45" s="105">
        <v>14202284</v>
      </c>
      <c r="EX45" s="105">
        <v>23050608</v>
      </c>
      <c r="EY45" s="105">
        <v>31657830</v>
      </c>
      <c r="EZ45" s="174">
        <f>SUM(ES45:EY45)</f>
        <v>80537282</v>
      </c>
      <c r="FA45" s="105">
        <v>2748945</v>
      </c>
      <c r="FB45" s="105">
        <v>8125831</v>
      </c>
      <c r="FC45" s="105">
        <v>8001574</v>
      </c>
      <c r="FD45" s="105">
        <v>6460634</v>
      </c>
      <c r="FE45" s="105">
        <v>3670601</v>
      </c>
      <c r="FF45" s="174">
        <f>SUM(FA45:FE45)</f>
        <v>29007585</v>
      </c>
      <c r="FG45" s="105">
        <v>1130195</v>
      </c>
      <c r="FH45" s="105">
        <v>2021802</v>
      </c>
      <c r="FI45" s="105">
        <v>5596547</v>
      </c>
      <c r="FJ45" s="105">
        <v>7025441</v>
      </c>
      <c r="FK45" s="105">
        <v>18168262</v>
      </c>
      <c r="FL45" s="177">
        <f>SUM(FG45:FK45)</f>
        <v>33942247</v>
      </c>
      <c r="FM45" s="105">
        <f t="shared" si="78"/>
        <v>0</v>
      </c>
      <c r="FN45" s="105">
        <f t="shared" si="79"/>
        <v>7782266</v>
      </c>
      <c r="FO45" s="105">
        <f t="shared" si="80"/>
        <v>40922047</v>
      </c>
      <c r="FP45" s="105">
        <f t="shared" si="81"/>
        <v>49278091</v>
      </c>
      <c r="FQ45" s="105">
        <f t="shared" si="82"/>
        <v>51214654</v>
      </c>
      <c r="FR45" s="105">
        <f t="shared" si="83"/>
        <v>57328941</v>
      </c>
      <c r="FS45" s="105">
        <f t="shared" si="84"/>
        <v>83495105</v>
      </c>
      <c r="FT45" s="178">
        <f>SUM(FM45:FS45)</f>
        <v>290021104</v>
      </c>
    </row>
    <row r="46" spans="1:176" ht="18" customHeight="1">
      <c r="A46" s="179" t="s">
        <v>55</v>
      </c>
      <c r="B46" s="105">
        <f t="shared" si="72"/>
        <v>9037102</v>
      </c>
      <c r="C46" s="105">
        <f t="shared" si="73"/>
        <v>26372903</v>
      </c>
      <c r="D46" s="105">
        <f t="shared" si="74"/>
        <v>18972099</v>
      </c>
      <c r="E46" s="105">
        <f t="shared" si="75"/>
        <v>20606559</v>
      </c>
      <c r="F46" s="105">
        <f t="shared" si="76"/>
        <v>16398677</v>
      </c>
      <c r="G46" s="105">
        <f t="shared" si="77"/>
        <v>25996431</v>
      </c>
      <c r="H46" s="117">
        <f t="shared" si="1"/>
        <v>117383771</v>
      </c>
      <c r="I46" s="105">
        <v>6381466</v>
      </c>
      <c r="J46" s="105">
        <v>20100857</v>
      </c>
      <c r="K46" s="105">
        <v>13666693</v>
      </c>
      <c r="L46" s="105">
        <v>14539459</v>
      </c>
      <c r="M46" s="105">
        <v>11283093</v>
      </c>
      <c r="N46" s="105">
        <v>20736509</v>
      </c>
      <c r="O46" s="110">
        <f t="shared" si="3"/>
        <v>86708077</v>
      </c>
      <c r="P46" s="105">
        <v>3820865</v>
      </c>
      <c r="Q46" s="105">
        <v>9335476</v>
      </c>
      <c r="R46" s="105">
        <v>6408509</v>
      </c>
      <c r="S46" s="105">
        <v>5283473</v>
      </c>
      <c r="T46" s="105">
        <v>5354754</v>
      </c>
      <c r="U46" s="105">
        <v>9938003</v>
      </c>
      <c r="V46" s="106">
        <f t="shared" si="5"/>
        <v>40141080</v>
      </c>
      <c r="W46" s="105">
        <v>47700</v>
      </c>
      <c r="X46" s="105">
        <v>47700</v>
      </c>
      <c r="Y46" s="105">
        <v>131175</v>
      </c>
      <c r="Z46" s="105">
        <v>238500</v>
      </c>
      <c r="AA46" s="105">
        <v>465075</v>
      </c>
      <c r="AB46" s="105">
        <v>2124719</v>
      </c>
      <c r="AC46" s="173">
        <f t="shared" si="7"/>
        <v>3054869</v>
      </c>
      <c r="AD46" s="105">
        <v>416673</v>
      </c>
      <c r="AE46" s="105">
        <v>734148</v>
      </c>
      <c r="AF46" s="105">
        <v>441048</v>
      </c>
      <c r="AG46" s="105">
        <v>745729</v>
      </c>
      <c r="AH46" s="105">
        <v>892108</v>
      </c>
      <c r="AI46" s="105">
        <v>1882603</v>
      </c>
      <c r="AJ46" s="173">
        <f t="shared" si="9"/>
        <v>5112309</v>
      </c>
      <c r="AK46" s="105">
        <v>20592</v>
      </c>
      <c r="AL46" s="105">
        <v>20592</v>
      </c>
      <c r="AM46" s="105">
        <v>0</v>
      </c>
      <c r="AN46" s="105">
        <v>51480</v>
      </c>
      <c r="AO46" s="105">
        <v>36036</v>
      </c>
      <c r="AP46" s="105">
        <v>30888</v>
      </c>
      <c r="AQ46" s="173">
        <f t="shared" si="11"/>
        <v>159588</v>
      </c>
      <c r="AR46" s="105">
        <v>715415</v>
      </c>
      <c r="AS46" s="105">
        <v>4054077</v>
      </c>
      <c r="AT46" s="105">
        <v>3548438</v>
      </c>
      <c r="AU46" s="105">
        <v>3839600</v>
      </c>
      <c r="AV46" s="105">
        <v>2276328</v>
      </c>
      <c r="AW46" s="105">
        <v>2992449</v>
      </c>
      <c r="AX46" s="173">
        <f t="shared" si="13"/>
        <v>17426307</v>
      </c>
      <c r="AY46" s="105">
        <v>608676</v>
      </c>
      <c r="AZ46" s="105">
        <v>4184896</v>
      </c>
      <c r="BA46" s="105">
        <v>2125788</v>
      </c>
      <c r="BB46" s="105">
        <v>3228137</v>
      </c>
      <c r="BC46" s="105">
        <v>1374146</v>
      </c>
      <c r="BD46" s="105">
        <v>1632732</v>
      </c>
      <c r="BE46" s="173">
        <f t="shared" si="15"/>
        <v>13154375</v>
      </c>
      <c r="BF46" s="105">
        <v>751545</v>
      </c>
      <c r="BG46" s="105">
        <v>1723968</v>
      </c>
      <c r="BH46" s="105">
        <v>1011735</v>
      </c>
      <c r="BI46" s="105">
        <v>1152540</v>
      </c>
      <c r="BJ46" s="105">
        <v>884646</v>
      </c>
      <c r="BK46" s="105">
        <v>2135115</v>
      </c>
      <c r="BL46" s="173">
        <f t="shared" si="17"/>
        <v>7659549</v>
      </c>
      <c r="BM46" s="105">
        <v>0</v>
      </c>
      <c r="BN46" s="105">
        <v>883770</v>
      </c>
      <c r="BO46" s="105">
        <v>915477</v>
      </c>
      <c r="BP46" s="105">
        <v>1996629</v>
      </c>
      <c r="BQ46" s="105">
        <v>2406045</v>
      </c>
      <c r="BR46" s="105">
        <v>2529436</v>
      </c>
      <c r="BS46" s="174">
        <f t="shared" si="19"/>
        <v>8731357</v>
      </c>
      <c r="BT46" s="105">
        <v>0</v>
      </c>
      <c r="BU46" s="105">
        <v>438165</v>
      </c>
      <c r="BV46" s="105">
        <v>552009</v>
      </c>
      <c r="BW46" s="105">
        <v>1127286</v>
      </c>
      <c r="BX46" s="105">
        <v>2086023</v>
      </c>
      <c r="BY46" s="105">
        <v>1682490</v>
      </c>
      <c r="BZ46" s="174">
        <f t="shared" si="21"/>
        <v>5885973</v>
      </c>
      <c r="CA46" s="105">
        <v>0</v>
      </c>
      <c r="CB46" s="105">
        <v>445605</v>
      </c>
      <c r="CC46" s="105">
        <v>363468</v>
      </c>
      <c r="CD46" s="105">
        <v>819032</v>
      </c>
      <c r="CE46" s="105">
        <v>320022</v>
      </c>
      <c r="CF46" s="105">
        <v>846946</v>
      </c>
      <c r="CG46" s="175">
        <f t="shared" si="23"/>
        <v>2795073</v>
      </c>
      <c r="CH46" s="176">
        <v>0</v>
      </c>
      <c r="CI46" s="105">
        <v>0</v>
      </c>
      <c r="CJ46" s="105">
        <v>0</v>
      </c>
      <c r="CK46" s="105">
        <v>50311</v>
      </c>
      <c r="CL46" s="105">
        <v>0</v>
      </c>
      <c r="CM46" s="105">
        <v>0</v>
      </c>
      <c r="CN46" s="177">
        <f t="shared" si="25"/>
        <v>50311</v>
      </c>
      <c r="CO46" s="105">
        <v>2327613</v>
      </c>
      <c r="CP46" s="105">
        <v>4847768</v>
      </c>
      <c r="CQ46" s="105">
        <v>3668815</v>
      </c>
      <c r="CR46" s="105">
        <v>3495946</v>
      </c>
      <c r="CS46" s="105">
        <v>2619718</v>
      </c>
      <c r="CT46" s="105">
        <v>2313339</v>
      </c>
      <c r="CU46" s="174">
        <f t="shared" si="27"/>
        <v>19273199</v>
      </c>
      <c r="CV46" s="105">
        <v>55710</v>
      </c>
      <c r="CW46" s="105">
        <v>159750</v>
      </c>
      <c r="CX46" s="105">
        <v>207270</v>
      </c>
      <c r="CY46" s="105">
        <v>164880</v>
      </c>
      <c r="CZ46" s="105">
        <v>171810</v>
      </c>
      <c r="DA46" s="105">
        <v>302310</v>
      </c>
      <c r="DB46" s="174">
        <f t="shared" si="29"/>
        <v>1061730</v>
      </c>
      <c r="DC46" s="105">
        <v>925199</v>
      </c>
      <c r="DD46" s="105">
        <v>699400</v>
      </c>
      <c r="DE46" s="105">
        <v>1194146</v>
      </c>
      <c r="DF46" s="105">
        <v>233500</v>
      </c>
      <c r="DG46" s="105">
        <v>247630</v>
      </c>
      <c r="DH46" s="174">
        <f t="shared" si="30"/>
        <v>3299875</v>
      </c>
      <c r="DI46" s="105">
        <v>263376</v>
      </c>
      <c r="DJ46" s="105">
        <v>911310</v>
      </c>
      <c r="DK46" s="105">
        <v>1516168</v>
      </c>
      <c r="DL46" s="105">
        <v>1125150</v>
      </c>
      <c r="DM46" s="105">
        <v>1455784</v>
      </c>
      <c r="DN46" s="105">
        <v>795976</v>
      </c>
      <c r="DO46" s="174">
        <f t="shared" si="32"/>
        <v>6067764</v>
      </c>
      <c r="DP46" s="105">
        <v>2008527</v>
      </c>
      <c r="DQ46" s="105">
        <v>2851509</v>
      </c>
      <c r="DR46" s="105">
        <v>1245977</v>
      </c>
      <c r="DS46" s="105">
        <v>1011770</v>
      </c>
      <c r="DT46" s="105">
        <v>758624</v>
      </c>
      <c r="DU46" s="105">
        <v>967423</v>
      </c>
      <c r="DV46" s="177">
        <f t="shared" si="34"/>
        <v>8843830</v>
      </c>
      <c r="DW46" s="105">
        <v>47736</v>
      </c>
      <c r="DX46" s="105">
        <v>245452</v>
      </c>
      <c r="DY46" s="105">
        <v>86494</v>
      </c>
      <c r="DZ46" s="105">
        <v>194458</v>
      </c>
      <c r="EA46" s="105">
        <v>0</v>
      </c>
      <c r="EB46" s="105">
        <v>200754</v>
      </c>
      <c r="EC46" s="177">
        <f>SUM(DW46:EB46)</f>
        <v>774894</v>
      </c>
      <c r="ED46" s="105">
        <v>280287</v>
      </c>
      <c r="EE46" s="105">
        <v>295056</v>
      </c>
      <c r="EF46" s="105">
        <v>634620</v>
      </c>
      <c r="EG46" s="105">
        <v>380067</v>
      </c>
      <c r="EH46" s="105">
        <v>89821</v>
      </c>
      <c r="EI46" s="105">
        <v>216393</v>
      </c>
      <c r="EJ46" s="177">
        <f>SUM(ED46:EI46)</f>
        <v>1896244</v>
      </c>
      <c r="EK46" s="105">
        <v>0</v>
      </c>
      <c r="EL46" s="105">
        <v>0</v>
      </c>
      <c r="EM46" s="105">
        <v>8301130</v>
      </c>
      <c r="EN46" s="105">
        <v>13829200</v>
      </c>
      <c r="EO46" s="105">
        <v>17923373</v>
      </c>
      <c r="EP46" s="105">
        <v>26916564</v>
      </c>
      <c r="EQ46" s="105">
        <v>40006843</v>
      </c>
      <c r="ER46" s="188">
        <v>39465689</v>
      </c>
      <c r="ES46" s="105">
        <v>0</v>
      </c>
      <c r="ET46" s="105">
        <v>0</v>
      </c>
      <c r="EU46" s="105">
        <v>4923576</v>
      </c>
      <c r="EV46" s="105">
        <v>5063257</v>
      </c>
      <c r="EW46" s="105">
        <v>9641298</v>
      </c>
      <c r="EX46" s="105">
        <v>12542867</v>
      </c>
      <c r="EY46" s="105">
        <v>20619769</v>
      </c>
      <c r="EZ46" s="174">
        <f>SUM(ES46:EY46)</f>
        <v>52790767</v>
      </c>
      <c r="FA46" s="105">
        <v>3377554</v>
      </c>
      <c r="FB46" s="105">
        <v>7602931</v>
      </c>
      <c r="FC46" s="105">
        <v>5391335</v>
      </c>
      <c r="FD46" s="105">
        <v>7700058</v>
      </c>
      <c r="FE46" s="105">
        <v>5354070</v>
      </c>
      <c r="FF46" s="174">
        <f>SUM(FA46:FE46)</f>
        <v>29425948</v>
      </c>
      <c r="FG46" s="105">
        <v>0</v>
      </c>
      <c r="FH46" s="105">
        <v>1163012</v>
      </c>
      <c r="FI46" s="105">
        <v>2890740</v>
      </c>
      <c r="FJ46" s="105">
        <v>6673639</v>
      </c>
      <c r="FK46" s="105">
        <v>14033004</v>
      </c>
      <c r="FL46" s="177">
        <f>SUM(FG46:FK46)</f>
        <v>24760395</v>
      </c>
      <c r="FM46" s="105">
        <f t="shared" si="78"/>
        <v>0</v>
      </c>
      <c r="FN46" s="105">
        <f t="shared" si="79"/>
        <v>9037102</v>
      </c>
      <c r="FO46" s="105">
        <f t="shared" si="80"/>
        <v>34674033</v>
      </c>
      <c r="FP46" s="105">
        <f t="shared" si="81"/>
        <v>32801299</v>
      </c>
      <c r="FQ46" s="105">
        <f t="shared" si="82"/>
        <v>38529932</v>
      </c>
      <c r="FR46" s="105">
        <f t="shared" si="83"/>
        <v>43315241</v>
      </c>
      <c r="FS46" s="105">
        <f t="shared" si="84"/>
        <v>66003274</v>
      </c>
      <c r="FT46" s="178">
        <f>SUM(FM46:FS46)</f>
        <v>224360881</v>
      </c>
    </row>
    <row r="47" spans="1:176" ht="18" customHeight="1">
      <c r="A47" s="179" t="s">
        <v>56</v>
      </c>
      <c r="B47" s="105">
        <f t="shared" si="72"/>
        <v>3871268</v>
      </c>
      <c r="C47" s="105">
        <f t="shared" si="73"/>
        <v>26180947</v>
      </c>
      <c r="D47" s="105">
        <f t="shared" si="74"/>
        <v>13264130</v>
      </c>
      <c r="E47" s="105">
        <f t="shared" si="75"/>
        <v>19434945</v>
      </c>
      <c r="F47" s="105">
        <f t="shared" si="76"/>
        <v>13309457</v>
      </c>
      <c r="G47" s="105">
        <f t="shared" si="77"/>
        <v>7356627</v>
      </c>
      <c r="H47" s="117">
        <f t="shared" si="1"/>
        <v>83417374</v>
      </c>
      <c r="I47" s="105">
        <v>2501217</v>
      </c>
      <c r="J47" s="105">
        <v>20010232</v>
      </c>
      <c r="K47" s="105">
        <v>9617491</v>
      </c>
      <c r="L47" s="105">
        <v>14269235</v>
      </c>
      <c r="M47" s="105">
        <v>9629616</v>
      </c>
      <c r="N47" s="105">
        <v>6374512</v>
      </c>
      <c r="O47" s="110">
        <f t="shared" si="3"/>
        <v>62402303</v>
      </c>
      <c r="P47" s="105">
        <v>1925990</v>
      </c>
      <c r="Q47" s="105">
        <v>11098618</v>
      </c>
      <c r="R47" s="105">
        <v>4312434</v>
      </c>
      <c r="S47" s="105">
        <v>7765072</v>
      </c>
      <c r="T47" s="105">
        <v>5742175</v>
      </c>
      <c r="U47" s="105">
        <v>4262864</v>
      </c>
      <c r="V47" s="106">
        <f t="shared" si="5"/>
        <v>35107153</v>
      </c>
      <c r="W47" s="105">
        <v>0</v>
      </c>
      <c r="X47" s="105">
        <v>0</v>
      </c>
      <c r="Y47" s="105">
        <v>33750</v>
      </c>
      <c r="Z47" s="105">
        <v>90000</v>
      </c>
      <c r="AA47" s="105">
        <v>292500</v>
      </c>
      <c r="AB47" s="105">
        <v>501750</v>
      </c>
      <c r="AC47" s="173">
        <f t="shared" si="7"/>
        <v>918000</v>
      </c>
      <c r="AD47" s="105">
        <v>7741</v>
      </c>
      <c r="AE47" s="105">
        <v>256383</v>
      </c>
      <c r="AF47" s="105">
        <v>215520</v>
      </c>
      <c r="AG47" s="105">
        <v>344239</v>
      </c>
      <c r="AH47" s="105">
        <v>188103</v>
      </c>
      <c r="AI47" s="105">
        <v>559745</v>
      </c>
      <c r="AJ47" s="173">
        <f t="shared" si="9"/>
        <v>1571731</v>
      </c>
      <c r="AK47" s="105">
        <v>0</v>
      </c>
      <c r="AL47" s="105">
        <v>0</v>
      </c>
      <c r="AM47" s="105">
        <v>0</v>
      </c>
      <c r="AN47" s="105">
        <v>0</v>
      </c>
      <c r="AO47" s="105">
        <v>0</v>
      </c>
      <c r="AP47" s="105">
        <v>9900</v>
      </c>
      <c r="AQ47" s="173">
        <f t="shared" si="11"/>
        <v>9900</v>
      </c>
      <c r="AR47" s="105">
        <v>329676</v>
      </c>
      <c r="AS47" s="105">
        <v>5391691</v>
      </c>
      <c r="AT47" s="105">
        <v>2930898</v>
      </c>
      <c r="AU47" s="105">
        <v>3623671</v>
      </c>
      <c r="AV47" s="105">
        <v>1831768</v>
      </c>
      <c r="AW47" s="105">
        <v>121211</v>
      </c>
      <c r="AX47" s="173">
        <f t="shared" si="13"/>
        <v>14228915</v>
      </c>
      <c r="AY47" s="105">
        <v>115860</v>
      </c>
      <c r="AZ47" s="105">
        <v>1790690</v>
      </c>
      <c r="BA47" s="105">
        <v>1436101</v>
      </c>
      <c r="BB47" s="105">
        <v>1286603</v>
      </c>
      <c r="BC47" s="105">
        <v>631942</v>
      </c>
      <c r="BD47" s="105">
        <v>309172</v>
      </c>
      <c r="BE47" s="173">
        <f t="shared" si="15"/>
        <v>5570368</v>
      </c>
      <c r="BF47" s="105">
        <v>121950</v>
      </c>
      <c r="BG47" s="105">
        <v>1472850</v>
      </c>
      <c r="BH47" s="105">
        <v>688788</v>
      </c>
      <c r="BI47" s="105">
        <v>1159650</v>
      </c>
      <c r="BJ47" s="105">
        <v>943128</v>
      </c>
      <c r="BK47" s="105">
        <v>609870</v>
      </c>
      <c r="BL47" s="173">
        <f t="shared" si="17"/>
        <v>4996236</v>
      </c>
      <c r="BM47" s="105">
        <v>0</v>
      </c>
      <c r="BN47" s="105">
        <v>429696</v>
      </c>
      <c r="BO47" s="105">
        <v>1197357</v>
      </c>
      <c r="BP47" s="105">
        <v>2349643</v>
      </c>
      <c r="BQ47" s="105">
        <v>2249071</v>
      </c>
      <c r="BR47" s="105">
        <v>313550</v>
      </c>
      <c r="BS47" s="174">
        <f t="shared" si="19"/>
        <v>6539317</v>
      </c>
      <c r="BT47" s="105">
        <v>0</v>
      </c>
      <c r="BU47" s="105">
        <v>304354</v>
      </c>
      <c r="BV47" s="105">
        <v>1079576</v>
      </c>
      <c r="BW47" s="105">
        <v>1713882</v>
      </c>
      <c r="BX47" s="105">
        <v>2181837</v>
      </c>
      <c r="BY47" s="105">
        <v>313550</v>
      </c>
      <c r="BZ47" s="174">
        <f t="shared" si="21"/>
        <v>5593199</v>
      </c>
      <c r="CA47" s="105">
        <v>0</v>
      </c>
      <c r="CB47" s="105">
        <v>125342</v>
      </c>
      <c r="CC47" s="105">
        <v>117781</v>
      </c>
      <c r="CD47" s="105">
        <v>630819</v>
      </c>
      <c r="CE47" s="105">
        <v>67234</v>
      </c>
      <c r="CF47" s="105">
        <v>0</v>
      </c>
      <c r="CG47" s="175">
        <f t="shared" si="23"/>
        <v>941176</v>
      </c>
      <c r="CH47" s="176">
        <v>0</v>
      </c>
      <c r="CI47" s="105">
        <v>0</v>
      </c>
      <c r="CJ47" s="105">
        <v>0</v>
      </c>
      <c r="CK47" s="105">
        <v>4942</v>
      </c>
      <c r="CL47" s="105">
        <v>0</v>
      </c>
      <c r="CM47" s="105">
        <v>0</v>
      </c>
      <c r="CN47" s="177">
        <f t="shared" si="25"/>
        <v>4942</v>
      </c>
      <c r="CO47" s="105">
        <v>916476</v>
      </c>
      <c r="CP47" s="105">
        <v>5246210</v>
      </c>
      <c r="CQ47" s="105">
        <v>1945074</v>
      </c>
      <c r="CR47" s="105">
        <v>2606293</v>
      </c>
      <c r="CS47" s="105">
        <v>1236375</v>
      </c>
      <c r="CT47" s="105">
        <v>668565</v>
      </c>
      <c r="CU47" s="174">
        <f t="shared" si="27"/>
        <v>12618993</v>
      </c>
      <c r="CV47" s="105">
        <v>27000</v>
      </c>
      <c r="CW47" s="105">
        <v>178470</v>
      </c>
      <c r="CX47" s="105">
        <v>104220</v>
      </c>
      <c r="CY47" s="105">
        <v>164160</v>
      </c>
      <c r="CZ47" s="105">
        <v>128790</v>
      </c>
      <c r="DA47" s="105">
        <v>132660</v>
      </c>
      <c r="DB47" s="174">
        <f t="shared" si="29"/>
        <v>735300</v>
      </c>
      <c r="DC47" s="105">
        <v>460084</v>
      </c>
      <c r="DD47" s="105">
        <v>230463</v>
      </c>
      <c r="DE47" s="105">
        <v>415189</v>
      </c>
      <c r="DF47" s="105">
        <v>253143</v>
      </c>
      <c r="DG47" s="105">
        <v>0</v>
      </c>
      <c r="DH47" s="174">
        <f t="shared" si="30"/>
        <v>1358879</v>
      </c>
      <c r="DI47" s="105">
        <v>162624</v>
      </c>
      <c r="DJ47" s="105">
        <v>1645274</v>
      </c>
      <c r="DK47" s="105">
        <v>509424</v>
      </c>
      <c r="DL47" s="105">
        <v>930914</v>
      </c>
      <c r="DM47" s="105">
        <v>202461</v>
      </c>
      <c r="DN47" s="105">
        <v>220528</v>
      </c>
      <c r="DO47" s="174">
        <f t="shared" si="32"/>
        <v>3671225</v>
      </c>
      <c r="DP47" s="105">
        <v>726852</v>
      </c>
      <c r="DQ47" s="105">
        <v>2962382</v>
      </c>
      <c r="DR47" s="105">
        <v>1100967</v>
      </c>
      <c r="DS47" s="105">
        <v>1096030</v>
      </c>
      <c r="DT47" s="105">
        <v>651981</v>
      </c>
      <c r="DU47" s="105">
        <v>315377</v>
      </c>
      <c r="DV47" s="177">
        <f t="shared" si="34"/>
        <v>6853589</v>
      </c>
      <c r="DW47" s="105">
        <v>53722</v>
      </c>
      <c r="DX47" s="105">
        <v>85900</v>
      </c>
      <c r="DY47" s="105">
        <v>83776</v>
      </c>
      <c r="DZ47" s="105">
        <v>75173</v>
      </c>
      <c r="EA47" s="105">
        <v>194395</v>
      </c>
      <c r="EB47" s="105">
        <v>0</v>
      </c>
      <c r="EC47" s="177">
        <f>SUM(DW47:EB47)</f>
        <v>492966</v>
      </c>
      <c r="ED47" s="105">
        <v>399853</v>
      </c>
      <c r="EE47" s="105">
        <v>408909</v>
      </c>
      <c r="EF47" s="105">
        <v>420432</v>
      </c>
      <c r="EG47" s="105">
        <v>134601</v>
      </c>
      <c r="EH47" s="105">
        <v>0</v>
      </c>
      <c r="EI47" s="105">
        <v>0</v>
      </c>
      <c r="EJ47" s="177">
        <f>SUM(ED47:EI47)</f>
        <v>1363795</v>
      </c>
      <c r="EK47" s="105">
        <v>0</v>
      </c>
      <c r="EL47" s="105">
        <v>0</v>
      </c>
      <c r="EM47" s="105">
        <v>5470331</v>
      </c>
      <c r="EN47" s="105">
        <v>8767229</v>
      </c>
      <c r="EO47" s="105">
        <v>17242705</v>
      </c>
      <c r="EP47" s="105">
        <v>26293479</v>
      </c>
      <c r="EQ47" s="105">
        <v>17165284</v>
      </c>
      <c r="ER47" s="188">
        <v>16676603</v>
      </c>
      <c r="ES47" s="105">
        <v>0</v>
      </c>
      <c r="ET47" s="105">
        <v>0</v>
      </c>
      <c r="EU47" s="105">
        <v>3338957</v>
      </c>
      <c r="EV47" s="105">
        <v>4141315</v>
      </c>
      <c r="EW47" s="105">
        <v>9686366</v>
      </c>
      <c r="EX47" s="105">
        <v>16496178</v>
      </c>
      <c r="EY47" s="105">
        <v>8958765</v>
      </c>
      <c r="EZ47" s="174">
        <f>SUM(ES47:EY47)</f>
        <v>42621581</v>
      </c>
      <c r="FA47" s="105">
        <v>1885187</v>
      </c>
      <c r="FB47" s="105">
        <v>3728788</v>
      </c>
      <c r="FC47" s="105">
        <v>6432695</v>
      </c>
      <c r="FD47" s="105">
        <v>1791971</v>
      </c>
      <c r="FE47" s="105">
        <v>1019279</v>
      </c>
      <c r="FF47" s="174">
        <f>SUM(FA47:FE47)</f>
        <v>14857920</v>
      </c>
      <c r="FG47" s="105">
        <v>246187</v>
      </c>
      <c r="FH47" s="105">
        <v>897126</v>
      </c>
      <c r="FI47" s="105">
        <v>1123644</v>
      </c>
      <c r="FJ47" s="105">
        <v>8005330</v>
      </c>
      <c r="FK47" s="105">
        <v>7187240</v>
      </c>
      <c r="FL47" s="177">
        <f>SUM(FG47:FK47)</f>
        <v>17459527</v>
      </c>
      <c r="FM47" s="105">
        <f t="shared" si="78"/>
        <v>0</v>
      </c>
      <c r="FN47" s="105">
        <f t="shared" si="79"/>
        <v>3871268</v>
      </c>
      <c r="FO47" s="105">
        <f t="shared" si="80"/>
        <v>31651278</v>
      </c>
      <c r="FP47" s="105">
        <f t="shared" si="81"/>
        <v>22031359</v>
      </c>
      <c r="FQ47" s="105">
        <f t="shared" si="82"/>
        <v>36677650</v>
      </c>
      <c r="FR47" s="105">
        <f t="shared" si="83"/>
        <v>39602936</v>
      </c>
      <c r="FS47" s="105">
        <f t="shared" si="84"/>
        <v>24521911</v>
      </c>
      <c r="FT47" s="178">
        <f>SUM(FM47:FS47)</f>
        <v>158356402</v>
      </c>
    </row>
    <row r="48" spans="1:176" ht="18" customHeight="1">
      <c r="A48" s="179" t="s">
        <v>57</v>
      </c>
      <c r="B48" s="105">
        <f t="shared" si="72"/>
        <v>5280742</v>
      </c>
      <c r="C48" s="105">
        <f t="shared" si="73"/>
        <v>26968174</v>
      </c>
      <c r="D48" s="105">
        <f t="shared" si="74"/>
        <v>17947548</v>
      </c>
      <c r="E48" s="105">
        <f t="shared" si="75"/>
        <v>17476265</v>
      </c>
      <c r="F48" s="105">
        <f t="shared" si="76"/>
        <v>16056111</v>
      </c>
      <c r="G48" s="105">
        <f t="shared" si="77"/>
        <v>16551055</v>
      </c>
      <c r="H48" s="117">
        <f t="shared" si="1"/>
        <v>100279895</v>
      </c>
      <c r="I48" s="105">
        <v>3373415</v>
      </c>
      <c r="J48" s="105">
        <v>19231660</v>
      </c>
      <c r="K48" s="105">
        <v>12941858</v>
      </c>
      <c r="L48" s="105">
        <v>11518386</v>
      </c>
      <c r="M48" s="105">
        <v>10843515</v>
      </c>
      <c r="N48" s="105">
        <v>11925304</v>
      </c>
      <c r="O48" s="110">
        <f t="shared" si="3"/>
        <v>69834138</v>
      </c>
      <c r="P48" s="105">
        <v>2135289</v>
      </c>
      <c r="Q48" s="105">
        <v>10535057</v>
      </c>
      <c r="R48" s="105">
        <v>6374087</v>
      </c>
      <c r="S48" s="105">
        <v>4921972</v>
      </c>
      <c r="T48" s="105">
        <v>4487478</v>
      </c>
      <c r="U48" s="105">
        <v>5862803</v>
      </c>
      <c r="V48" s="106">
        <f t="shared" si="5"/>
        <v>34316686</v>
      </c>
      <c r="W48" s="105">
        <v>0</v>
      </c>
      <c r="X48" s="105">
        <v>0</v>
      </c>
      <c r="Y48" s="105">
        <v>84420</v>
      </c>
      <c r="Z48" s="105">
        <v>119520</v>
      </c>
      <c r="AA48" s="105">
        <v>776376</v>
      </c>
      <c r="AB48" s="105">
        <v>1282392</v>
      </c>
      <c r="AC48" s="173">
        <f t="shared" si="7"/>
        <v>2262708</v>
      </c>
      <c r="AD48" s="105">
        <v>109793</v>
      </c>
      <c r="AE48" s="105">
        <v>780564</v>
      </c>
      <c r="AF48" s="105">
        <v>700617</v>
      </c>
      <c r="AG48" s="105">
        <v>1167635</v>
      </c>
      <c r="AH48" s="105">
        <v>991229</v>
      </c>
      <c r="AI48" s="105">
        <v>1687500</v>
      </c>
      <c r="AJ48" s="173">
        <f t="shared" si="9"/>
        <v>5437338</v>
      </c>
      <c r="AK48" s="105">
        <v>0</v>
      </c>
      <c r="AL48" s="105">
        <v>20750</v>
      </c>
      <c r="AM48" s="105">
        <v>111203</v>
      </c>
      <c r="AN48" s="105">
        <v>103434</v>
      </c>
      <c r="AO48" s="105">
        <v>136366</v>
      </c>
      <c r="AP48" s="105">
        <v>234612</v>
      </c>
      <c r="AQ48" s="173">
        <f t="shared" si="11"/>
        <v>606365</v>
      </c>
      <c r="AR48" s="105">
        <v>896133</v>
      </c>
      <c r="AS48" s="105">
        <v>5272050</v>
      </c>
      <c r="AT48" s="105">
        <v>3747569</v>
      </c>
      <c r="AU48" s="105">
        <v>3662465</v>
      </c>
      <c r="AV48" s="105">
        <v>3047622</v>
      </c>
      <c r="AW48" s="105">
        <v>1658645</v>
      </c>
      <c r="AX48" s="173">
        <f t="shared" si="13"/>
        <v>18284484</v>
      </c>
      <c r="AY48" s="105">
        <v>0</v>
      </c>
      <c r="AZ48" s="105">
        <v>843939</v>
      </c>
      <c r="BA48" s="105">
        <v>660767</v>
      </c>
      <c r="BB48" s="105">
        <v>567670</v>
      </c>
      <c r="BC48" s="105">
        <v>332697</v>
      </c>
      <c r="BD48" s="105">
        <v>128532</v>
      </c>
      <c r="BE48" s="173">
        <f t="shared" si="15"/>
        <v>2533605</v>
      </c>
      <c r="BF48" s="105">
        <v>232200</v>
      </c>
      <c r="BG48" s="105">
        <v>1779300</v>
      </c>
      <c r="BH48" s="105">
        <v>1263195</v>
      </c>
      <c r="BI48" s="105">
        <v>975690</v>
      </c>
      <c r="BJ48" s="105">
        <v>1071747</v>
      </c>
      <c r="BK48" s="105">
        <v>1070820</v>
      </c>
      <c r="BL48" s="173">
        <f t="shared" si="17"/>
        <v>6392952</v>
      </c>
      <c r="BM48" s="105">
        <v>57564</v>
      </c>
      <c r="BN48" s="105">
        <v>674561</v>
      </c>
      <c r="BO48" s="105">
        <v>587673</v>
      </c>
      <c r="BP48" s="105">
        <v>1582295</v>
      </c>
      <c r="BQ48" s="105">
        <v>1621397</v>
      </c>
      <c r="BR48" s="105">
        <v>1383040</v>
      </c>
      <c r="BS48" s="174">
        <f t="shared" si="19"/>
        <v>5906530</v>
      </c>
      <c r="BT48" s="105">
        <v>0</v>
      </c>
      <c r="BU48" s="105">
        <v>627153</v>
      </c>
      <c r="BV48" s="105">
        <v>587673</v>
      </c>
      <c r="BW48" s="105">
        <v>1147751</v>
      </c>
      <c r="BX48" s="105">
        <v>1100424</v>
      </c>
      <c r="BY48" s="105">
        <v>1083616</v>
      </c>
      <c r="BZ48" s="174">
        <f t="shared" si="21"/>
        <v>4546617</v>
      </c>
      <c r="CA48" s="105">
        <v>57564</v>
      </c>
      <c r="CB48" s="105">
        <v>47408</v>
      </c>
      <c r="CC48" s="105">
        <v>0</v>
      </c>
      <c r="CD48" s="105">
        <v>434544</v>
      </c>
      <c r="CE48" s="105">
        <v>520973</v>
      </c>
      <c r="CF48" s="105">
        <v>299424</v>
      </c>
      <c r="CG48" s="175">
        <f t="shared" si="23"/>
        <v>1359913</v>
      </c>
      <c r="CH48" s="176">
        <v>0</v>
      </c>
      <c r="CI48" s="105">
        <v>0</v>
      </c>
      <c r="CJ48" s="105">
        <v>0</v>
      </c>
      <c r="CK48" s="105">
        <v>0</v>
      </c>
      <c r="CL48" s="105">
        <v>0</v>
      </c>
      <c r="CM48" s="105">
        <v>0</v>
      </c>
      <c r="CN48" s="177">
        <f t="shared" si="25"/>
        <v>0</v>
      </c>
      <c r="CO48" s="105">
        <v>1432523</v>
      </c>
      <c r="CP48" s="105">
        <v>5726409</v>
      </c>
      <c r="CQ48" s="105">
        <v>3686396</v>
      </c>
      <c r="CR48" s="105">
        <v>3734060</v>
      </c>
      <c r="CS48" s="105">
        <v>2746396</v>
      </c>
      <c r="CT48" s="105">
        <v>2864711</v>
      </c>
      <c r="CU48" s="174">
        <f t="shared" si="27"/>
        <v>20190495</v>
      </c>
      <c r="CV48" s="105">
        <v>0</v>
      </c>
      <c r="CW48" s="105">
        <v>226350</v>
      </c>
      <c r="CX48" s="105">
        <v>84600</v>
      </c>
      <c r="CY48" s="105">
        <v>102960</v>
      </c>
      <c r="CZ48" s="105">
        <v>178110</v>
      </c>
      <c r="DA48" s="105">
        <v>399240</v>
      </c>
      <c r="DB48" s="174">
        <f t="shared" si="29"/>
        <v>991260</v>
      </c>
      <c r="DC48" s="105">
        <v>102688</v>
      </c>
      <c r="DD48" s="105">
        <v>604385</v>
      </c>
      <c r="DE48" s="105">
        <v>993512</v>
      </c>
      <c r="DF48" s="105">
        <v>253143</v>
      </c>
      <c r="DG48" s="105">
        <v>0</v>
      </c>
      <c r="DH48" s="174">
        <f t="shared" si="30"/>
        <v>1953728</v>
      </c>
      <c r="DI48" s="105">
        <v>17443</v>
      </c>
      <c r="DJ48" s="105">
        <v>1397508</v>
      </c>
      <c r="DK48" s="105">
        <v>1191319</v>
      </c>
      <c r="DL48" s="105">
        <v>1590248</v>
      </c>
      <c r="DM48" s="105">
        <v>1447767</v>
      </c>
      <c r="DN48" s="105">
        <v>1777723</v>
      </c>
      <c r="DO48" s="174">
        <f t="shared" si="32"/>
        <v>7422008</v>
      </c>
      <c r="DP48" s="105">
        <v>1415080</v>
      </c>
      <c r="DQ48" s="105">
        <v>3999863</v>
      </c>
      <c r="DR48" s="105">
        <v>1806092</v>
      </c>
      <c r="DS48" s="105">
        <v>1047340</v>
      </c>
      <c r="DT48" s="105">
        <v>867376</v>
      </c>
      <c r="DU48" s="105">
        <v>687748</v>
      </c>
      <c r="DV48" s="177">
        <f t="shared" si="34"/>
        <v>9823499</v>
      </c>
      <c r="DW48" s="105">
        <v>0</v>
      </c>
      <c r="DX48" s="105">
        <v>302900</v>
      </c>
      <c r="DY48" s="105">
        <v>81439</v>
      </c>
      <c r="DZ48" s="105">
        <v>81805</v>
      </c>
      <c r="EA48" s="105">
        <v>201326</v>
      </c>
      <c r="EB48" s="105">
        <v>180000</v>
      </c>
      <c r="EC48" s="177">
        <f>SUM(DW48:EB48)</f>
        <v>847470</v>
      </c>
      <c r="ED48" s="105">
        <v>417240</v>
      </c>
      <c r="EE48" s="105">
        <v>1032644</v>
      </c>
      <c r="EF48" s="105">
        <v>650182</v>
      </c>
      <c r="EG48" s="105">
        <v>559719</v>
      </c>
      <c r="EH48" s="105">
        <v>643477</v>
      </c>
      <c r="EI48" s="105">
        <v>198000</v>
      </c>
      <c r="EJ48" s="177">
        <f>SUM(ED48:EI48)</f>
        <v>3501262</v>
      </c>
      <c r="EK48" s="105">
        <v>0</v>
      </c>
      <c r="EL48" s="105">
        <v>0</v>
      </c>
      <c r="EM48" s="105">
        <v>2730437</v>
      </c>
      <c r="EN48" s="105">
        <v>10685236</v>
      </c>
      <c r="EO48" s="105">
        <v>14415918</v>
      </c>
      <c r="EP48" s="105">
        <v>34680647</v>
      </c>
      <c r="EQ48" s="105">
        <v>53790902</v>
      </c>
      <c r="ER48" s="188">
        <v>55384596</v>
      </c>
      <c r="ES48" s="105">
        <v>0</v>
      </c>
      <c r="ET48" s="105">
        <v>0</v>
      </c>
      <c r="EU48" s="105">
        <v>1423181</v>
      </c>
      <c r="EV48" s="105">
        <v>6755483</v>
      </c>
      <c r="EW48" s="105">
        <v>10968249</v>
      </c>
      <c r="EX48" s="105">
        <v>21072812</v>
      </c>
      <c r="EY48" s="105">
        <v>19731132</v>
      </c>
      <c r="EZ48" s="174">
        <f>SUM(ES48:EY48)</f>
        <v>59950857</v>
      </c>
      <c r="FA48" s="105">
        <v>1060962</v>
      </c>
      <c r="FB48" s="105">
        <v>1927756</v>
      </c>
      <c r="FC48" s="105">
        <v>2265710</v>
      </c>
      <c r="FD48" s="105">
        <v>4602301</v>
      </c>
      <c r="FE48" s="105">
        <v>1583344</v>
      </c>
      <c r="FF48" s="174">
        <f>SUM(FA48:FE48)</f>
        <v>11440073</v>
      </c>
      <c r="FG48" s="105">
        <v>246294</v>
      </c>
      <c r="FH48" s="105">
        <v>2001997</v>
      </c>
      <c r="FI48" s="105">
        <v>1181959</v>
      </c>
      <c r="FJ48" s="105">
        <v>9005534</v>
      </c>
      <c r="FK48" s="105">
        <v>32476426</v>
      </c>
      <c r="FL48" s="177">
        <f>SUM(FG48:FK48)</f>
        <v>44912210</v>
      </c>
      <c r="FM48" s="105">
        <f t="shared" si="78"/>
        <v>0</v>
      </c>
      <c r="FN48" s="105">
        <f t="shared" si="79"/>
        <v>5280742</v>
      </c>
      <c r="FO48" s="105">
        <f t="shared" si="80"/>
        <v>29698611</v>
      </c>
      <c r="FP48" s="105">
        <f t="shared" si="81"/>
        <v>28632784</v>
      </c>
      <c r="FQ48" s="105">
        <f t="shared" si="82"/>
        <v>31892183</v>
      </c>
      <c r="FR48" s="105">
        <f t="shared" si="83"/>
        <v>50736758</v>
      </c>
      <c r="FS48" s="105">
        <f t="shared" si="84"/>
        <v>70341957</v>
      </c>
      <c r="FT48" s="178">
        <f>SUM(FM48:FS48)</f>
        <v>216583035</v>
      </c>
    </row>
    <row r="49" spans="1:176" ht="18" customHeight="1">
      <c r="A49" s="179" t="s">
        <v>58</v>
      </c>
      <c r="B49" s="105">
        <f t="shared" si="72"/>
        <v>4487911</v>
      </c>
      <c r="C49" s="105">
        <f t="shared" si="73"/>
        <v>26786895</v>
      </c>
      <c r="D49" s="105">
        <f t="shared" si="74"/>
        <v>18903191</v>
      </c>
      <c r="E49" s="105">
        <f t="shared" si="75"/>
        <v>17157150</v>
      </c>
      <c r="F49" s="105">
        <f t="shared" si="76"/>
        <v>13397628</v>
      </c>
      <c r="G49" s="105">
        <f t="shared" si="77"/>
        <v>10412627</v>
      </c>
      <c r="H49" s="117">
        <f t="shared" si="1"/>
        <v>91145402</v>
      </c>
      <c r="I49" s="105">
        <v>2748376</v>
      </c>
      <c r="J49" s="105">
        <v>19260794</v>
      </c>
      <c r="K49" s="105">
        <v>14153183</v>
      </c>
      <c r="L49" s="105">
        <v>12967970</v>
      </c>
      <c r="M49" s="105">
        <v>8911277</v>
      </c>
      <c r="N49" s="105">
        <v>7812068</v>
      </c>
      <c r="O49" s="110">
        <f t="shared" si="3"/>
        <v>65853668</v>
      </c>
      <c r="P49" s="105">
        <v>1378937</v>
      </c>
      <c r="Q49" s="105">
        <v>7553360</v>
      </c>
      <c r="R49" s="105">
        <v>5618298</v>
      </c>
      <c r="S49" s="105">
        <v>3659285</v>
      </c>
      <c r="T49" s="105">
        <v>2566992</v>
      </c>
      <c r="U49" s="105">
        <v>2902874</v>
      </c>
      <c r="V49" s="106">
        <f t="shared" si="5"/>
        <v>23679746</v>
      </c>
      <c r="W49" s="105">
        <v>0</v>
      </c>
      <c r="X49" s="105">
        <v>0</v>
      </c>
      <c r="Y49" s="105">
        <v>90000</v>
      </c>
      <c r="Z49" s="105">
        <v>439920</v>
      </c>
      <c r="AA49" s="105">
        <v>206550</v>
      </c>
      <c r="AB49" s="105">
        <v>501750</v>
      </c>
      <c r="AC49" s="173">
        <f t="shared" si="7"/>
        <v>1238220</v>
      </c>
      <c r="AD49" s="105">
        <v>58399</v>
      </c>
      <c r="AE49" s="105">
        <v>164208</v>
      </c>
      <c r="AF49" s="105">
        <v>366643</v>
      </c>
      <c r="AG49" s="105">
        <v>255698</v>
      </c>
      <c r="AH49" s="105">
        <v>436596</v>
      </c>
      <c r="AI49" s="105">
        <v>895331</v>
      </c>
      <c r="AJ49" s="173">
        <f t="shared" si="9"/>
        <v>2176875</v>
      </c>
      <c r="AK49" s="105">
        <v>0</v>
      </c>
      <c r="AL49" s="105">
        <v>0</v>
      </c>
      <c r="AM49" s="105">
        <v>0</v>
      </c>
      <c r="AN49" s="105">
        <v>0</v>
      </c>
      <c r="AO49" s="105">
        <v>0</v>
      </c>
      <c r="AP49" s="105">
        <v>20037</v>
      </c>
      <c r="AQ49" s="173">
        <f t="shared" si="11"/>
        <v>20037</v>
      </c>
      <c r="AR49" s="105">
        <v>964601</v>
      </c>
      <c r="AS49" s="105">
        <v>8021213</v>
      </c>
      <c r="AT49" s="105">
        <v>5112445</v>
      </c>
      <c r="AU49" s="105">
        <v>6241596</v>
      </c>
      <c r="AV49" s="105">
        <v>3466368</v>
      </c>
      <c r="AW49" s="105">
        <v>2339144</v>
      </c>
      <c r="AX49" s="173">
        <f t="shared" si="13"/>
        <v>26145367</v>
      </c>
      <c r="AY49" s="105">
        <v>66944</v>
      </c>
      <c r="AZ49" s="105">
        <v>1894363</v>
      </c>
      <c r="BA49" s="105">
        <v>1741185</v>
      </c>
      <c r="BB49" s="105">
        <v>1373335</v>
      </c>
      <c r="BC49" s="105">
        <v>1144943</v>
      </c>
      <c r="BD49" s="105">
        <v>405302</v>
      </c>
      <c r="BE49" s="173">
        <f t="shared" si="15"/>
        <v>6626072</v>
      </c>
      <c r="BF49" s="105">
        <v>279495</v>
      </c>
      <c r="BG49" s="105">
        <v>1627650</v>
      </c>
      <c r="BH49" s="105">
        <v>1224612</v>
      </c>
      <c r="BI49" s="105">
        <v>998136</v>
      </c>
      <c r="BJ49" s="105">
        <v>1089828</v>
      </c>
      <c r="BK49" s="105">
        <v>747630</v>
      </c>
      <c r="BL49" s="173">
        <f t="shared" si="17"/>
        <v>5967351</v>
      </c>
      <c r="BM49" s="105">
        <v>0</v>
      </c>
      <c r="BN49" s="105">
        <v>947377</v>
      </c>
      <c r="BO49" s="105">
        <v>1410638</v>
      </c>
      <c r="BP49" s="105">
        <v>1103810</v>
      </c>
      <c r="BQ49" s="105">
        <v>1931899</v>
      </c>
      <c r="BR49" s="105">
        <v>1166495</v>
      </c>
      <c r="BS49" s="174">
        <f t="shared" si="19"/>
        <v>6560219</v>
      </c>
      <c r="BT49" s="105">
        <v>0</v>
      </c>
      <c r="BU49" s="105">
        <v>563243</v>
      </c>
      <c r="BV49" s="105">
        <v>739011</v>
      </c>
      <c r="BW49" s="105">
        <v>905540</v>
      </c>
      <c r="BX49" s="105">
        <v>1494394</v>
      </c>
      <c r="BY49" s="105">
        <v>846924</v>
      </c>
      <c r="BZ49" s="174">
        <f t="shared" si="21"/>
        <v>4549112</v>
      </c>
      <c r="CA49" s="105">
        <v>0</v>
      </c>
      <c r="CB49" s="105">
        <v>384134</v>
      </c>
      <c r="CC49" s="105">
        <v>671627</v>
      </c>
      <c r="CD49" s="105">
        <v>198270</v>
      </c>
      <c r="CE49" s="105">
        <v>437505</v>
      </c>
      <c r="CF49" s="105">
        <v>319571</v>
      </c>
      <c r="CG49" s="175">
        <f t="shared" si="23"/>
        <v>2011107</v>
      </c>
      <c r="CH49" s="176">
        <v>0</v>
      </c>
      <c r="CI49" s="105">
        <v>0</v>
      </c>
      <c r="CJ49" s="105">
        <v>0</v>
      </c>
      <c r="CK49" s="105">
        <v>0</v>
      </c>
      <c r="CL49" s="105">
        <v>0</v>
      </c>
      <c r="CM49" s="105">
        <v>0</v>
      </c>
      <c r="CN49" s="177">
        <f t="shared" si="25"/>
        <v>0</v>
      </c>
      <c r="CO49" s="105">
        <v>1108850</v>
      </c>
      <c r="CP49" s="105">
        <v>4746900</v>
      </c>
      <c r="CQ49" s="105">
        <v>2752889</v>
      </c>
      <c r="CR49" s="105">
        <v>2227773</v>
      </c>
      <c r="CS49" s="105">
        <v>1712229</v>
      </c>
      <c r="CT49" s="105">
        <v>1165864</v>
      </c>
      <c r="CU49" s="174">
        <f t="shared" si="27"/>
        <v>13714505</v>
      </c>
      <c r="CV49" s="105">
        <v>0</v>
      </c>
      <c r="CW49" s="105">
        <v>85230</v>
      </c>
      <c r="CX49" s="105">
        <v>37080</v>
      </c>
      <c r="CY49" s="105">
        <v>80460</v>
      </c>
      <c r="CZ49" s="105">
        <v>80010</v>
      </c>
      <c r="DA49" s="105">
        <v>94230</v>
      </c>
      <c r="DB49" s="174">
        <f t="shared" si="29"/>
        <v>377010</v>
      </c>
      <c r="DC49" s="105">
        <v>913873</v>
      </c>
      <c r="DD49" s="105">
        <v>821943</v>
      </c>
      <c r="DE49" s="105">
        <v>1037431</v>
      </c>
      <c r="DF49" s="105">
        <v>477391</v>
      </c>
      <c r="DG49" s="105">
        <v>0</v>
      </c>
      <c r="DH49" s="174">
        <f t="shared" si="30"/>
        <v>3250638</v>
      </c>
      <c r="DI49" s="105">
        <v>65844</v>
      </c>
      <c r="DJ49" s="105">
        <v>455655</v>
      </c>
      <c r="DK49" s="105">
        <v>173742</v>
      </c>
      <c r="DL49" s="105">
        <v>0</v>
      </c>
      <c r="DM49" s="105">
        <v>417794</v>
      </c>
      <c r="DN49" s="105">
        <v>635801</v>
      </c>
      <c r="DO49" s="174">
        <f t="shared" si="32"/>
        <v>1748836</v>
      </c>
      <c r="DP49" s="105">
        <v>1043006</v>
      </c>
      <c r="DQ49" s="105">
        <v>3292142</v>
      </c>
      <c r="DR49" s="105">
        <v>1720124</v>
      </c>
      <c r="DS49" s="105">
        <v>1109882</v>
      </c>
      <c r="DT49" s="105">
        <v>737034</v>
      </c>
      <c r="DU49" s="105">
        <v>435833</v>
      </c>
      <c r="DV49" s="177">
        <f t="shared" si="34"/>
        <v>8338021</v>
      </c>
      <c r="DW49" s="105">
        <v>182077</v>
      </c>
      <c r="DX49" s="105">
        <v>379436</v>
      </c>
      <c r="DY49" s="105">
        <v>379076</v>
      </c>
      <c r="DZ49" s="105">
        <v>191913</v>
      </c>
      <c r="EA49" s="105">
        <v>226544</v>
      </c>
      <c r="EB49" s="105">
        <v>0</v>
      </c>
      <c r="EC49" s="177">
        <f>SUM(DW49:EB49)</f>
        <v>1359046</v>
      </c>
      <c r="ED49" s="105">
        <v>448608</v>
      </c>
      <c r="EE49" s="105">
        <v>1452388</v>
      </c>
      <c r="EF49" s="105">
        <v>207405</v>
      </c>
      <c r="EG49" s="105">
        <v>665684</v>
      </c>
      <c r="EH49" s="105">
        <v>615679</v>
      </c>
      <c r="EI49" s="105">
        <v>268200</v>
      </c>
      <c r="EJ49" s="177">
        <f>SUM(ED49:EI49)</f>
        <v>3657964</v>
      </c>
      <c r="EK49" s="105">
        <v>0</v>
      </c>
      <c r="EL49" s="105">
        <v>235359</v>
      </c>
      <c r="EM49" s="105">
        <v>9283404</v>
      </c>
      <c r="EN49" s="105">
        <v>13946644</v>
      </c>
      <c r="EO49" s="105">
        <v>20848398</v>
      </c>
      <c r="EP49" s="105">
        <v>26956294</v>
      </c>
      <c r="EQ49" s="105">
        <v>29135183</v>
      </c>
      <c r="ER49" s="188">
        <v>32318673</v>
      </c>
      <c r="ES49" s="105">
        <v>0</v>
      </c>
      <c r="ET49" s="105">
        <v>235359</v>
      </c>
      <c r="EU49" s="105">
        <v>4618519</v>
      </c>
      <c r="EV49" s="105">
        <v>9097962</v>
      </c>
      <c r="EW49" s="105">
        <v>9847560</v>
      </c>
      <c r="EX49" s="105">
        <v>17660195</v>
      </c>
      <c r="EY49" s="105">
        <v>18430076</v>
      </c>
      <c r="EZ49" s="174">
        <f>SUM(ES49:EY49)</f>
        <v>59889671</v>
      </c>
      <c r="FA49" s="105">
        <v>4664885</v>
      </c>
      <c r="FB49" s="105">
        <v>4500499</v>
      </c>
      <c r="FC49" s="105">
        <v>9934881</v>
      </c>
      <c r="FD49" s="105">
        <v>6095610</v>
      </c>
      <c r="FE49" s="105">
        <v>3411123</v>
      </c>
      <c r="FF49" s="174">
        <f>SUM(FA49:FE49)</f>
        <v>28606998</v>
      </c>
      <c r="FG49" s="105">
        <v>0</v>
      </c>
      <c r="FH49" s="105">
        <v>348183</v>
      </c>
      <c r="FI49" s="105">
        <v>1065957</v>
      </c>
      <c r="FJ49" s="105">
        <v>3200489</v>
      </c>
      <c r="FK49" s="105">
        <v>7293984</v>
      </c>
      <c r="FL49" s="177">
        <f>SUM(FG49:FK49)</f>
        <v>11908613</v>
      </c>
      <c r="FM49" s="105">
        <f t="shared" si="78"/>
        <v>0</v>
      </c>
      <c r="FN49" s="105">
        <f t="shared" si="79"/>
        <v>4723270</v>
      </c>
      <c r="FO49" s="105">
        <f t="shared" si="80"/>
        <v>36070299</v>
      </c>
      <c r="FP49" s="105">
        <f t="shared" si="81"/>
        <v>32849835</v>
      </c>
      <c r="FQ49" s="105">
        <f t="shared" si="82"/>
        <v>38005548</v>
      </c>
      <c r="FR49" s="105">
        <f t="shared" si="83"/>
        <v>40353922</v>
      </c>
      <c r="FS49" s="105">
        <f t="shared" si="84"/>
        <v>39547810</v>
      </c>
      <c r="FT49" s="178">
        <f>SUM(FM49:FS49)</f>
        <v>191550684</v>
      </c>
    </row>
    <row r="50" spans="1:176" ht="18" customHeight="1">
      <c r="A50" s="179" t="s">
        <v>59</v>
      </c>
      <c r="B50" s="105">
        <f t="shared" si="72"/>
        <v>5787884</v>
      </c>
      <c r="C50" s="105">
        <f t="shared" si="73"/>
        <v>25672452</v>
      </c>
      <c r="D50" s="105">
        <f t="shared" si="74"/>
        <v>22296682</v>
      </c>
      <c r="E50" s="105">
        <f t="shared" si="75"/>
        <v>15401160</v>
      </c>
      <c r="F50" s="105">
        <f t="shared" si="76"/>
        <v>12867058</v>
      </c>
      <c r="G50" s="105">
        <f t="shared" si="77"/>
        <v>11755035</v>
      </c>
      <c r="H50" s="117">
        <f t="shared" si="1"/>
        <v>93780271</v>
      </c>
      <c r="I50" s="105">
        <v>3944846</v>
      </c>
      <c r="J50" s="105">
        <v>19449010</v>
      </c>
      <c r="K50" s="105">
        <v>16061909</v>
      </c>
      <c r="L50" s="105">
        <v>11323528</v>
      </c>
      <c r="M50" s="105">
        <v>9372374</v>
      </c>
      <c r="N50" s="105">
        <v>9383840</v>
      </c>
      <c r="O50" s="110">
        <f t="shared" si="3"/>
        <v>69535507</v>
      </c>
      <c r="P50" s="105">
        <v>2580102</v>
      </c>
      <c r="Q50" s="105">
        <v>10588148</v>
      </c>
      <c r="R50" s="105">
        <v>7786317</v>
      </c>
      <c r="S50" s="105">
        <v>5001470</v>
      </c>
      <c r="T50" s="105">
        <v>3522852</v>
      </c>
      <c r="U50" s="105">
        <v>5222717</v>
      </c>
      <c r="V50" s="106">
        <f t="shared" si="5"/>
        <v>34701606</v>
      </c>
      <c r="W50" s="105">
        <v>0</v>
      </c>
      <c r="X50" s="105">
        <v>34357</v>
      </c>
      <c r="Y50" s="105">
        <v>11452</v>
      </c>
      <c r="Z50" s="105">
        <v>206144</v>
      </c>
      <c r="AA50" s="105">
        <v>667205</v>
      </c>
      <c r="AB50" s="105">
        <v>1188136</v>
      </c>
      <c r="AC50" s="173">
        <f t="shared" si="7"/>
        <v>2107294</v>
      </c>
      <c r="AD50" s="105">
        <v>201908</v>
      </c>
      <c r="AE50" s="105">
        <v>1396569</v>
      </c>
      <c r="AF50" s="105">
        <v>1068106</v>
      </c>
      <c r="AG50" s="105">
        <v>973814</v>
      </c>
      <c r="AH50" s="105">
        <v>770166</v>
      </c>
      <c r="AI50" s="105">
        <v>1517886</v>
      </c>
      <c r="AJ50" s="173">
        <f t="shared" si="9"/>
        <v>5928449</v>
      </c>
      <c r="AK50" s="105">
        <v>0</v>
      </c>
      <c r="AL50" s="105">
        <v>20037</v>
      </c>
      <c r="AM50" s="105">
        <v>35064</v>
      </c>
      <c r="AN50" s="105">
        <v>20037</v>
      </c>
      <c r="AO50" s="105">
        <v>10018</v>
      </c>
      <c r="AP50" s="105">
        <v>0</v>
      </c>
      <c r="AQ50" s="173">
        <f t="shared" si="11"/>
        <v>85156</v>
      </c>
      <c r="AR50" s="105">
        <v>658691</v>
      </c>
      <c r="AS50" s="105">
        <v>4110313</v>
      </c>
      <c r="AT50" s="105">
        <v>3210754</v>
      </c>
      <c r="AU50" s="105">
        <v>2448694</v>
      </c>
      <c r="AV50" s="105">
        <v>2005486</v>
      </c>
      <c r="AW50" s="105">
        <v>464680</v>
      </c>
      <c r="AX50" s="173">
        <f t="shared" si="13"/>
        <v>12898618</v>
      </c>
      <c r="AY50" s="105">
        <v>221338</v>
      </c>
      <c r="AZ50" s="105">
        <v>1673817</v>
      </c>
      <c r="BA50" s="105">
        <v>2330207</v>
      </c>
      <c r="BB50" s="105">
        <v>1663983</v>
      </c>
      <c r="BC50" s="105">
        <v>1362574</v>
      </c>
      <c r="BD50" s="105">
        <v>66040</v>
      </c>
      <c r="BE50" s="173">
        <f t="shared" si="15"/>
        <v>7317959</v>
      </c>
      <c r="BF50" s="105">
        <v>282807</v>
      </c>
      <c r="BG50" s="105">
        <v>1625769</v>
      </c>
      <c r="BH50" s="105">
        <v>1620009</v>
      </c>
      <c r="BI50" s="105">
        <v>1009386</v>
      </c>
      <c r="BJ50" s="105">
        <v>1034073</v>
      </c>
      <c r="BK50" s="105">
        <v>924381</v>
      </c>
      <c r="BL50" s="173">
        <f t="shared" si="17"/>
        <v>6496425</v>
      </c>
      <c r="BM50" s="105">
        <v>0</v>
      </c>
      <c r="BN50" s="105">
        <v>796510</v>
      </c>
      <c r="BO50" s="105">
        <v>1605485</v>
      </c>
      <c r="BP50" s="105">
        <v>1254294</v>
      </c>
      <c r="BQ50" s="105">
        <v>1658477</v>
      </c>
      <c r="BR50" s="105">
        <v>1124348</v>
      </c>
      <c r="BS50" s="174">
        <f t="shared" si="19"/>
        <v>6439114</v>
      </c>
      <c r="BT50" s="105">
        <v>0</v>
      </c>
      <c r="BU50" s="105">
        <v>611984</v>
      </c>
      <c r="BV50" s="105">
        <v>1134536</v>
      </c>
      <c r="BW50" s="105">
        <v>692400</v>
      </c>
      <c r="BX50" s="105">
        <v>1130067</v>
      </c>
      <c r="BY50" s="105">
        <v>734916</v>
      </c>
      <c r="BZ50" s="174">
        <f t="shared" si="21"/>
        <v>4303903</v>
      </c>
      <c r="CA50" s="105">
        <v>0</v>
      </c>
      <c r="CB50" s="105">
        <v>184526</v>
      </c>
      <c r="CC50" s="105">
        <v>470949</v>
      </c>
      <c r="CD50" s="105">
        <v>561894</v>
      </c>
      <c r="CE50" s="105">
        <v>528410</v>
      </c>
      <c r="CF50" s="105">
        <v>389432</v>
      </c>
      <c r="CG50" s="175">
        <f t="shared" si="23"/>
        <v>2135211</v>
      </c>
      <c r="CH50" s="176">
        <v>0</v>
      </c>
      <c r="CI50" s="105">
        <v>0</v>
      </c>
      <c r="CJ50" s="105">
        <v>0</v>
      </c>
      <c r="CK50" s="105">
        <v>0</v>
      </c>
      <c r="CL50" s="105">
        <v>0</v>
      </c>
      <c r="CM50" s="105">
        <v>0</v>
      </c>
      <c r="CN50" s="177">
        <f t="shared" si="25"/>
        <v>0</v>
      </c>
      <c r="CO50" s="105">
        <v>1431136</v>
      </c>
      <c r="CP50" s="105">
        <v>4754697</v>
      </c>
      <c r="CQ50" s="105">
        <v>4281843</v>
      </c>
      <c r="CR50" s="105">
        <v>2542952</v>
      </c>
      <c r="CS50" s="105">
        <v>1729017</v>
      </c>
      <c r="CT50" s="105">
        <v>983901</v>
      </c>
      <c r="CU50" s="174">
        <f t="shared" si="27"/>
        <v>15723546</v>
      </c>
      <c r="CV50" s="105">
        <v>69300</v>
      </c>
      <c r="CW50" s="105">
        <v>334710</v>
      </c>
      <c r="CX50" s="105">
        <v>281610</v>
      </c>
      <c r="CY50" s="105">
        <v>177840</v>
      </c>
      <c r="CZ50" s="105">
        <v>169290</v>
      </c>
      <c r="DA50" s="105">
        <v>218160</v>
      </c>
      <c r="DB50" s="174">
        <f t="shared" si="29"/>
        <v>1250910</v>
      </c>
      <c r="DC50" s="105">
        <v>211495</v>
      </c>
      <c r="DD50" s="105">
        <v>1948449</v>
      </c>
      <c r="DE50" s="105">
        <v>1156245</v>
      </c>
      <c r="DF50" s="105">
        <v>431914</v>
      </c>
      <c r="DG50" s="105">
        <v>0</v>
      </c>
      <c r="DH50" s="174">
        <f t="shared" si="30"/>
        <v>3748103</v>
      </c>
      <c r="DI50" s="105">
        <v>0</v>
      </c>
      <c r="DJ50" s="105">
        <v>290661</v>
      </c>
      <c r="DK50" s="105">
        <v>0</v>
      </c>
      <c r="DL50" s="105">
        <v>125201</v>
      </c>
      <c r="DM50" s="105">
        <v>398211</v>
      </c>
      <c r="DN50" s="105">
        <v>216630</v>
      </c>
      <c r="DO50" s="174">
        <f t="shared" si="32"/>
        <v>1030703</v>
      </c>
      <c r="DP50" s="105">
        <v>1361836</v>
      </c>
      <c r="DQ50" s="105">
        <v>3917831</v>
      </c>
      <c r="DR50" s="105">
        <v>2051784</v>
      </c>
      <c r="DS50" s="105">
        <v>1083666</v>
      </c>
      <c r="DT50" s="105">
        <v>729602</v>
      </c>
      <c r="DU50" s="105">
        <v>549111</v>
      </c>
      <c r="DV50" s="177">
        <f t="shared" si="34"/>
        <v>9693830</v>
      </c>
      <c r="DW50" s="105">
        <v>41580</v>
      </c>
      <c r="DX50" s="105">
        <v>145894</v>
      </c>
      <c r="DY50" s="105">
        <v>68161</v>
      </c>
      <c r="DZ50" s="105">
        <v>14391</v>
      </c>
      <c r="EA50" s="105">
        <v>0</v>
      </c>
      <c r="EB50" s="105">
        <v>82946</v>
      </c>
      <c r="EC50" s="177">
        <f>SUM(DW50:EB50)</f>
        <v>352972</v>
      </c>
      <c r="ED50" s="105">
        <v>370322</v>
      </c>
      <c r="EE50" s="105">
        <v>526341</v>
      </c>
      <c r="EF50" s="105">
        <v>279284</v>
      </c>
      <c r="EG50" s="105">
        <v>265995</v>
      </c>
      <c r="EH50" s="105">
        <v>107190</v>
      </c>
      <c r="EI50" s="105">
        <v>180000</v>
      </c>
      <c r="EJ50" s="177">
        <f>SUM(ED50:EI50)</f>
        <v>1729132</v>
      </c>
      <c r="EK50" s="105">
        <v>0</v>
      </c>
      <c r="EL50" s="105">
        <v>457404</v>
      </c>
      <c r="EM50" s="105">
        <v>10061069</v>
      </c>
      <c r="EN50" s="105">
        <v>10756349</v>
      </c>
      <c r="EO50" s="105">
        <v>20454727</v>
      </c>
      <c r="EP50" s="105">
        <v>34632532</v>
      </c>
      <c r="EQ50" s="105">
        <v>37534425</v>
      </c>
      <c r="ER50" s="188">
        <v>36925805</v>
      </c>
      <c r="ES50" s="105">
        <v>0</v>
      </c>
      <c r="ET50" s="105">
        <v>457404</v>
      </c>
      <c r="EU50" s="105">
        <v>6464398</v>
      </c>
      <c r="EV50" s="105">
        <v>7281301</v>
      </c>
      <c r="EW50" s="105">
        <v>13436645</v>
      </c>
      <c r="EX50" s="105">
        <v>17471040</v>
      </c>
      <c r="EY50" s="105">
        <v>13738680</v>
      </c>
      <c r="EZ50" s="174">
        <f>SUM(ES50:EY50)</f>
        <v>58849468</v>
      </c>
      <c r="FA50" s="105">
        <v>3073445</v>
      </c>
      <c r="FB50" s="105">
        <v>3135617</v>
      </c>
      <c r="FC50" s="105">
        <v>5305697</v>
      </c>
      <c r="FD50" s="105">
        <v>6153335</v>
      </c>
      <c r="FE50" s="105">
        <v>4597707</v>
      </c>
      <c r="FF50" s="174">
        <f>SUM(FA50:FE50)</f>
        <v>22265801</v>
      </c>
      <c r="FG50" s="105">
        <v>523226</v>
      </c>
      <c r="FH50" s="105">
        <v>339431</v>
      </c>
      <c r="FI50" s="105">
        <v>1712385</v>
      </c>
      <c r="FJ50" s="105">
        <v>11008157</v>
      </c>
      <c r="FK50" s="105">
        <v>19198038</v>
      </c>
      <c r="FL50" s="177">
        <f>SUM(FG50:FK50)</f>
        <v>32781237</v>
      </c>
      <c r="FM50" s="105">
        <f t="shared" si="78"/>
        <v>0</v>
      </c>
      <c r="FN50" s="105">
        <f t="shared" si="79"/>
        <v>6245288</v>
      </c>
      <c r="FO50" s="105">
        <f t="shared" si="80"/>
        <v>35733521</v>
      </c>
      <c r="FP50" s="105">
        <f t="shared" si="81"/>
        <v>33053031</v>
      </c>
      <c r="FQ50" s="105">
        <f t="shared" si="82"/>
        <v>35855887</v>
      </c>
      <c r="FR50" s="105">
        <f t="shared" si="83"/>
        <v>47499590</v>
      </c>
      <c r="FS50" s="105">
        <f t="shared" si="84"/>
        <v>49289460</v>
      </c>
      <c r="FT50" s="178">
        <f>SUM(FM50:FS50)</f>
        <v>207676777</v>
      </c>
    </row>
    <row r="51" spans="1:176" ht="18" customHeight="1">
      <c r="A51" s="179" t="s">
        <v>60</v>
      </c>
      <c r="B51" s="105">
        <f t="shared" si="72"/>
        <v>8903103</v>
      </c>
      <c r="C51" s="105">
        <f t="shared" si="73"/>
        <v>48496908</v>
      </c>
      <c r="D51" s="105">
        <f t="shared" si="74"/>
        <v>25793655</v>
      </c>
      <c r="E51" s="105">
        <f t="shared" si="75"/>
        <v>23774018</v>
      </c>
      <c r="F51" s="105">
        <f t="shared" si="76"/>
        <v>18970139</v>
      </c>
      <c r="G51" s="105">
        <f t="shared" si="77"/>
        <v>20365347</v>
      </c>
      <c r="H51" s="117">
        <f t="shared" si="1"/>
        <v>146303170</v>
      </c>
      <c r="I51" s="105">
        <v>6112192</v>
      </c>
      <c r="J51" s="105">
        <v>32399681</v>
      </c>
      <c r="K51" s="105">
        <v>16453625</v>
      </c>
      <c r="L51" s="105">
        <v>16265831</v>
      </c>
      <c r="M51" s="105">
        <v>13279621</v>
      </c>
      <c r="N51" s="105">
        <v>13955914</v>
      </c>
      <c r="O51" s="110">
        <f t="shared" si="3"/>
        <v>98466864</v>
      </c>
      <c r="P51" s="105">
        <v>3850565</v>
      </c>
      <c r="Q51" s="105">
        <v>14868520</v>
      </c>
      <c r="R51" s="105">
        <v>6313672</v>
      </c>
      <c r="S51" s="105">
        <v>4945868</v>
      </c>
      <c r="T51" s="105">
        <v>6164620</v>
      </c>
      <c r="U51" s="105">
        <v>7376024</v>
      </c>
      <c r="V51" s="106">
        <f t="shared" si="5"/>
        <v>43519269</v>
      </c>
      <c r="W51" s="105">
        <v>0</v>
      </c>
      <c r="X51" s="105">
        <v>80167</v>
      </c>
      <c r="Y51" s="105">
        <v>57869</v>
      </c>
      <c r="Z51" s="105">
        <v>125977</v>
      </c>
      <c r="AA51" s="105">
        <v>295137</v>
      </c>
      <c r="AB51" s="105">
        <v>1237550</v>
      </c>
      <c r="AC51" s="173">
        <f t="shared" si="7"/>
        <v>1796700</v>
      </c>
      <c r="AD51" s="105">
        <v>101206</v>
      </c>
      <c r="AE51" s="105">
        <v>1309178</v>
      </c>
      <c r="AF51" s="105">
        <v>744571</v>
      </c>
      <c r="AG51" s="105">
        <v>806828</v>
      </c>
      <c r="AH51" s="105">
        <v>865816</v>
      </c>
      <c r="AI51" s="105">
        <v>1897248</v>
      </c>
      <c r="AJ51" s="173">
        <f t="shared" si="9"/>
        <v>5724847</v>
      </c>
      <c r="AK51" s="105">
        <v>0</v>
      </c>
      <c r="AL51" s="105">
        <v>45083</v>
      </c>
      <c r="AM51" s="105">
        <v>45082</v>
      </c>
      <c r="AN51" s="105">
        <v>30054</v>
      </c>
      <c r="AO51" s="105">
        <v>55101</v>
      </c>
      <c r="AP51" s="105">
        <v>160294</v>
      </c>
      <c r="AQ51" s="173">
        <f t="shared" si="11"/>
        <v>335614</v>
      </c>
      <c r="AR51" s="105">
        <v>1619544</v>
      </c>
      <c r="AS51" s="105">
        <v>10938665</v>
      </c>
      <c r="AT51" s="105">
        <v>6069940</v>
      </c>
      <c r="AU51" s="105">
        <v>6579999</v>
      </c>
      <c r="AV51" s="105">
        <v>3012839</v>
      </c>
      <c r="AW51" s="105">
        <v>1790420</v>
      </c>
      <c r="AX51" s="173">
        <f t="shared" si="13"/>
        <v>30011407</v>
      </c>
      <c r="AY51" s="105">
        <v>124618</v>
      </c>
      <c r="AZ51" s="105">
        <v>2581890</v>
      </c>
      <c r="BA51" s="105">
        <v>1804928</v>
      </c>
      <c r="BB51" s="105">
        <v>2285067</v>
      </c>
      <c r="BC51" s="105">
        <v>1392549</v>
      </c>
      <c r="BD51" s="105">
        <v>238320</v>
      </c>
      <c r="BE51" s="173">
        <f t="shared" si="15"/>
        <v>8427372</v>
      </c>
      <c r="BF51" s="105">
        <v>416259</v>
      </c>
      <c r="BG51" s="105">
        <v>2576178</v>
      </c>
      <c r="BH51" s="105">
        <v>1417563</v>
      </c>
      <c r="BI51" s="105">
        <v>1492038</v>
      </c>
      <c r="BJ51" s="105">
        <v>1493559</v>
      </c>
      <c r="BK51" s="105">
        <v>1256058</v>
      </c>
      <c r="BL51" s="173">
        <f t="shared" si="17"/>
        <v>8651655</v>
      </c>
      <c r="BM51" s="105">
        <v>10474</v>
      </c>
      <c r="BN51" s="105">
        <v>1145539</v>
      </c>
      <c r="BO51" s="105">
        <v>1224007</v>
      </c>
      <c r="BP51" s="105">
        <v>2093004</v>
      </c>
      <c r="BQ51" s="105">
        <v>2093087</v>
      </c>
      <c r="BR51" s="105">
        <v>2675861</v>
      </c>
      <c r="BS51" s="174">
        <f t="shared" si="19"/>
        <v>9241972</v>
      </c>
      <c r="BT51" s="105">
        <v>10474</v>
      </c>
      <c r="BU51" s="105">
        <v>753827</v>
      </c>
      <c r="BV51" s="105">
        <v>1127281</v>
      </c>
      <c r="BW51" s="105">
        <v>1598797</v>
      </c>
      <c r="BX51" s="105">
        <v>1876792</v>
      </c>
      <c r="BY51" s="105">
        <v>2465585</v>
      </c>
      <c r="BZ51" s="174">
        <f t="shared" si="21"/>
        <v>7832756</v>
      </c>
      <c r="CA51" s="105">
        <v>0</v>
      </c>
      <c r="CB51" s="105">
        <v>391712</v>
      </c>
      <c r="CC51" s="105">
        <v>96726</v>
      </c>
      <c r="CD51" s="105">
        <v>494207</v>
      </c>
      <c r="CE51" s="105">
        <v>216295</v>
      </c>
      <c r="CF51" s="105">
        <v>210276</v>
      </c>
      <c r="CG51" s="175">
        <f t="shared" si="23"/>
        <v>1409216</v>
      </c>
      <c r="CH51" s="176">
        <v>0</v>
      </c>
      <c r="CI51" s="105">
        <v>0</v>
      </c>
      <c r="CJ51" s="105">
        <v>0</v>
      </c>
      <c r="CK51" s="105">
        <v>0</v>
      </c>
      <c r="CL51" s="105">
        <v>0</v>
      </c>
      <c r="CM51" s="105">
        <v>0</v>
      </c>
      <c r="CN51" s="177">
        <f t="shared" si="25"/>
        <v>0</v>
      </c>
      <c r="CO51" s="105">
        <v>2538465</v>
      </c>
      <c r="CP51" s="105">
        <v>13922783</v>
      </c>
      <c r="CQ51" s="105">
        <v>7826436</v>
      </c>
      <c r="CR51" s="105">
        <v>4944510</v>
      </c>
      <c r="CS51" s="105">
        <v>3479819</v>
      </c>
      <c r="CT51" s="105">
        <v>3733572</v>
      </c>
      <c r="CU51" s="174">
        <f t="shared" si="27"/>
        <v>36445585</v>
      </c>
      <c r="CV51" s="105">
        <v>127710</v>
      </c>
      <c r="CW51" s="105">
        <v>882090</v>
      </c>
      <c r="CX51" s="105">
        <v>428220</v>
      </c>
      <c r="CY51" s="105">
        <v>345330</v>
      </c>
      <c r="CZ51" s="105">
        <v>320940</v>
      </c>
      <c r="DA51" s="105">
        <v>574290</v>
      </c>
      <c r="DB51" s="174">
        <f t="shared" si="29"/>
        <v>2678580</v>
      </c>
      <c r="DC51" s="105">
        <v>5110668</v>
      </c>
      <c r="DD51" s="105">
        <v>3984529</v>
      </c>
      <c r="DE51" s="105">
        <v>1745543</v>
      </c>
      <c r="DF51" s="105">
        <v>259879</v>
      </c>
      <c r="DG51" s="105">
        <v>257514</v>
      </c>
      <c r="DH51" s="174">
        <f t="shared" si="30"/>
        <v>11358133</v>
      </c>
      <c r="DI51" s="105">
        <v>219267</v>
      </c>
      <c r="DJ51" s="105">
        <v>2521407</v>
      </c>
      <c r="DK51" s="105">
        <v>1610904</v>
      </c>
      <c r="DL51" s="105">
        <v>1599823</v>
      </c>
      <c r="DM51" s="105">
        <v>2049471</v>
      </c>
      <c r="DN51" s="105">
        <v>2125803</v>
      </c>
      <c r="DO51" s="174">
        <f t="shared" si="32"/>
        <v>10126675</v>
      </c>
      <c r="DP51" s="105">
        <v>2191488</v>
      </c>
      <c r="DQ51" s="105">
        <v>5408618</v>
      </c>
      <c r="DR51" s="105">
        <v>1802783</v>
      </c>
      <c r="DS51" s="105">
        <v>1253814</v>
      </c>
      <c r="DT51" s="105">
        <v>849529</v>
      </c>
      <c r="DU51" s="105">
        <v>775965</v>
      </c>
      <c r="DV51" s="177">
        <f t="shared" si="34"/>
        <v>12282197</v>
      </c>
      <c r="DW51" s="105">
        <v>10980</v>
      </c>
      <c r="DX51" s="105">
        <v>243491</v>
      </c>
      <c r="DY51" s="105">
        <v>109587</v>
      </c>
      <c r="DZ51" s="105">
        <v>85921</v>
      </c>
      <c r="EA51" s="105">
        <v>117612</v>
      </c>
      <c r="EB51" s="105">
        <v>0</v>
      </c>
      <c r="EC51" s="177">
        <f>SUM(DW51:EB51)</f>
        <v>567591</v>
      </c>
      <c r="ED51" s="105">
        <v>230992</v>
      </c>
      <c r="EE51" s="105">
        <v>785414</v>
      </c>
      <c r="EF51" s="105">
        <v>180000</v>
      </c>
      <c r="EG51" s="105">
        <v>384752</v>
      </c>
      <c r="EH51" s="105">
        <v>0</v>
      </c>
      <c r="EI51" s="105">
        <v>0</v>
      </c>
      <c r="EJ51" s="177">
        <f>SUM(ED51:EI51)</f>
        <v>1581158</v>
      </c>
      <c r="EK51" s="105">
        <v>0</v>
      </c>
      <c r="EL51" s="105">
        <v>257018</v>
      </c>
      <c r="EM51" s="105">
        <v>9096054</v>
      </c>
      <c r="EN51" s="105">
        <v>15752781</v>
      </c>
      <c r="EO51" s="105">
        <v>27029316</v>
      </c>
      <c r="EP51" s="105">
        <v>46779017</v>
      </c>
      <c r="EQ51" s="105">
        <v>53799067</v>
      </c>
      <c r="ER51" s="188">
        <v>51901875</v>
      </c>
      <c r="ES51" s="105">
        <v>0</v>
      </c>
      <c r="ET51" s="105">
        <v>257018</v>
      </c>
      <c r="EU51" s="105">
        <v>4360978</v>
      </c>
      <c r="EV51" s="105">
        <v>7697427</v>
      </c>
      <c r="EW51" s="105">
        <v>11653364</v>
      </c>
      <c r="EX51" s="105">
        <v>22027286</v>
      </c>
      <c r="EY51" s="105">
        <v>24991176</v>
      </c>
      <c r="EZ51" s="174">
        <f>SUM(ES51:EY51)</f>
        <v>70987249</v>
      </c>
      <c r="FA51" s="105">
        <v>4364539</v>
      </c>
      <c r="FB51" s="105">
        <v>6817211</v>
      </c>
      <c r="FC51" s="105">
        <v>12218043</v>
      </c>
      <c r="FD51" s="105">
        <v>13006312</v>
      </c>
      <c r="FE51" s="105">
        <v>1930897</v>
      </c>
      <c r="FF51" s="174">
        <f>SUM(FA51:FE51)</f>
        <v>38337002</v>
      </c>
      <c r="FG51" s="105">
        <v>370537</v>
      </c>
      <c r="FH51" s="105">
        <v>1238143</v>
      </c>
      <c r="FI51" s="105">
        <v>3157909</v>
      </c>
      <c r="FJ51" s="105">
        <v>11745419</v>
      </c>
      <c r="FK51" s="105">
        <v>26876994</v>
      </c>
      <c r="FL51" s="177">
        <f>SUM(FG51:FK51)</f>
        <v>43389002</v>
      </c>
      <c r="FM51" s="105">
        <f t="shared" si="78"/>
        <v>0</v>
      </c>
      <c r="FN51" s="105">
        <f t="shared" si="79"/>
        <v>9160121</v>
      </c>
      <c r="FO51" s="105">
        <f t="shared" si="80"/>
        <v>57592962</v>
      </c>
      <c r="FP51" s="105">
        <f t="shared" si="81"/>
        <v>41546436</v>
      </c>
      <c r="FQ51" s="105">
        <f t="shared" si="82"/>
        <v>50803334</v>
      </c>
      <c r="FR51" s="105">
        <f t="shared" si="83"/>
        <v>65749156</v>
      </c>
      <c r="FS51" s="105">
        <f t="shared" si="84"/>
        <v>74164414</v>
      </c>
      <c r="FT51" s="178">
        <f>SUM(FM51:FS51)</f>
        <v>299016423</v>
      </c>
    </row>
    <row r="52" spans="1:176" ht="18" customHeight="1">
      <c r="A52" s="179" t="s">
        <v>61</v>
      </c>
      <c r="B52" s="105">
        <f t="shared" si="72"/>
        <v>4383631</v>
      </c>
      <c r="C52" s="105">
        <f t="shared" si="73"/>
        <v>19766695</v>
      </c>
      <c r="D52" s="105">
        <f t="shared" si="74"/>
        <v>15432266</v>
      </c>
      <c r="E52" s="105">
        <f t="shared" si="75"/>
        <v>14189819</v>
      </c>
      <c r="F52" s="105">
        <f t="shared" si="76"/>
        <v>11821861</v>
      </c>
      <c r="G52" s="105">
        <f t="shared" si="77"/>
        <v>8728483</v>
      </c>
      <c r="H52" s="117">
        <f t="shared" si="1"/>
        <v>74322755</v>
      </c>
      <c r="I52" s="105">
        <v>3114375</v>
      </c>
      <c r="J52" s="105">
        <v>15901570</v>
      </c>
      <c r="K52" s="105">
        <v>12469013</v>
      </c>
      <c r="L52" s="105">
        <v>11411882</v>
      </c>
      <c r="M52" s="105">
        <v>9269081</v>
      </c>
      <c r="N52" s="105">
        <v>6443489</v>
      </c>
      <c r="O52" s="110">
        <f t="shared" si="3"/>
        <v>58609410</v>
      </c>
      <c r="P52" s="105">
        <v>1972953</v>
      </c>
      <c r="Q52" s="105">
        <v>7500476</v>
      </c>
      <c r="R52" s="105">
        <v>4805385</v>
      </c>
      <c r="S52" s="105">
        <v>3463199</v>
      </c>
      <c r="T52" s="105">
        <v>2894466</v>
      </c>
      <c r="U52" s="105">
        <v>2686744</v>
      </c>
      <c r="V52" s="106">
        <f t="shared" si="5"/>
        <v>23323223</v>
      </c>
      <c r="W52" s="105">
        <v>0</v>
      </c>
      <c r="X52" s="105">
        <v>22905</v>
      </c>
      <c r="Y52" s="105">
        <v>45000</v>
      </c>
      <c r="Z52" s="105">
        <v>255735</v>
      </c>
      <c r="AA52" s="105">
        <v>363239</v>
      </c>
      <c r="AB52" s="105">
        <v>375772</v>
      </c>
      <c r="AC52" s="173">
        <f t="shared" si="7"/>
        <v>1062651</v>
      </c>
      <c r="AD52" s="105">
        <v>64891</v>
      </c>
      <c r="AE52" s="105">
        <v>880763</v>
      </c>
      <c r="AF52" s="105">
        <v>735805</v>
      </c>
      <c r="AG52" s="105">
        <v>715547</v>
      </c>
      <c r="AH52" s="105">
        <v>548795</v>
      </c>
      <c r="AI52" s="105">
        <v>899030</v>
      </c>
      <c r="AJ52" s="173">
        <f t="shared" si="9"/>
        <v>3844831</v>
      </c>
      <c r="AK52" s="105">
        <v>0</v>
      </c>
      <c r="AL52" s="105">
        <v>0</v>
      </c>
      <c r="AM52" s="105">
        <v>0</v>
      </c>
      <c r="AN52" s="105">
        <v>0</v>
      </c>
      <c r="AO52" s="105">
        <v>0</v>
      </c>
      <c r="AP52" s="105">
        <v>0</v>
      </c>
      <c r="AQ52" s="173">
        <f t="shared" si="11"/>
        <v>0</v>
      </c>
      <c r="AR52" s="105">
        <v>688361</v>
      </c>
      <c r="AS52" s="105">
        <v>5464902</v>
      </c>
      <c r="AT52" s="105">
        <v>4908801</v>
      </c>
      <c r="AU52" s="105">
        <v>5112243</v>
      </c>
      <c r="AV52" s="105">
        <v>3656154</v>
      </c>
      <c r="AW52" s="105">
        <v>1556357</v>
      </c>
      <c r="AX52" s="173">
        <f t="shared" si="13"/>
        <v>21386818</v>
      </c>
      <c r="AY52" s="105">
        <v>168885</v>
      </c>
      <c r="AZ52" s="105">
        <v>741384</v>
      </c>
      <c r="BA52" s="105">
        <v>873826</v>
      </c>
      <c r="BB52" s="105">
        <v>1005541</v>
      </c>
      <c r="BC52" s="105">
        <v>683272</v>
      </c>
      <c r="BD52" s="105">
        <v>137600</v>
      </c>
      <c r="BE52" s="173">
        <f t="shared" si="15"/>
        <v>3610508</v>
      </c>
      <c r="BF52" s="105">
        <v>219285</v>
      </c>
      <c r="BG52" s="105">
        <v>1291140</v>
      </c>
      <c r="BH52" s="105">
        <v>1100196</v>
      </c>
      <c r="BI52" s="105">
        <v>859617</v>
      </c>
      <c r="BJ52" s="105">
        <v>1123155</v>
      </c>
      <c r="BK52" s="105">
        <v>787986</v>
      </c>
      <c r="BL52" s="173">
        <f t="shared" si="17"/>
        <v>5381379</v>
      </c>
      <c r="BM52" s="105">
        <v>54929</v>
      </c>
      <c r="BN52" s="105">
        <v>481640</v>
      </c>
      <c r="BO52" s="105">
        <v>656565</v>
      </c>
      <c r="BP52" s="105">
        <v>1470426</v>
      </c>
      <c r="BQ52" s="105">
        <v>1364893</v>
      </c>
      <c r="BR52" s="105">
        <v>1608100</v>
      </c>
      <c r="BS52" s="174">
        <f t="shared" si="19"/>
        <v>5636553</v>
      </c>
      <c r="BT52" s="105">
        <v>54929</v>
      </c>
      <c r="BU52" s="105">
        <v>369722</v>
      </c>
      <c r="BV52" s="105">
        <v>656565</v>
      </c>
      <c r="BW52" s="105">
        <v>1416298</v>
      </c>
      <c r="BX52" s="105">
        <v>1151951</v>
      </c>
      <c r="BY52" s="105">
        <v>1474541</v>
      </c>
      <c r="BZ52" s="174">
        <f t="shared" si="21"/>
        <v>5124006</v>
      </c>
      <c r="CA52" s="105">
        <v>0</v>
      </c>
      <c r="CB52" s="105">
        <v>111918</v>
      </c>
      <c r="CC52" s="105">
        <v>0</v>
      </c>
      <c r="CD52" s="105">
        <v>54128</v>
      </c>
      <c r="CE52" s="105">
        <v>212942</v>
      </c>
      <c r="CF52" s="105">
        <v>133559</v>
      </c>
      <c r="CG52" s="175">
        <f t="shared" si="23"/>
        <v>512547</v>
      </c>
      <c r="CH52" s="176">
        <v>0</v>
      </c>
      <c r="CI52" s="105">
        <v>0</v>
      </c>
      <c r="CJ52" s="105">
        <v>0</v>
      </c>
      <c r="CK52" s="105">
        <v>0</v>
      </c>
      <c r="CL52" s="105">
        <v>0</v>
      </c>
      <c r="CM52" s="105">
        <v>0</v>
      </c>
      <c r="CN52" s="177">
        <f t="shared" si="25"/>
        <v>0</v>
      </c>
      <c r="CO52" s="105">
        <v>1200152</v>
      </c>
      <c r="CP52" s="105">
        <v>3305807</v>
      </c>
      <c r="CQ52" s="105">
        <v>1979057</v>
      </c>
      <c r="CR52" s="105">
        <v>1307511</v>
      </c>
      <c r="CS52" s="105">
        <v>1017665</v>
      </c>
      <c r="CT52" s="105">
        <v>590143</v>
      </c>
      <c r="CU52" s="174">
        <f t="shared" si="27"/>
        <v>9400335</v>
      </c>
      <c r="CV52" s="105">
        <v>23940</v>
      </c>
      <c r="CW52" s="105">
        <v>166590</v>
      </c>
      <c r="CX52" s="105">
        <v>163890</v>
      </c>
      <c r="CY52" s="105">
        <v>104760</v>
      </c>
      <c r="CZ52" s="105">
        <v>107910</v>
      </c>
      <c r="DA52" s="105">
        <v>126630</v>
      </c>
      <c r="DB52" s="174">
        <f t="shared" si="29"/>
        <v>693720</v>
      </c>
      <c r="DC52" s="105">
        <v>239863</v>
      </c>
      <c r="DD52" s="105">
        <v>244290</v>
      </c>
      <c r="DE52" s="105">
        <v>219997</v>
      </c>
      <c r="DF52" s="105">
        <v>0</v>
      </c>
      <c r="DG52" s="105">
        <v>0</v>
      </c>
      <c r="DH52" s="174">
        <f t="shared" si="30"/>
        <v>704150</v>
      </c>
      <c r="DI52" s="105">
        <v>66424</v>
      </c>
      <c r="DJ52" s="105">
        <v>145867</v>
      </c>
      <c r="DK52" s="105">
        <v>0</v>
      </c>
      <c r="DL52" s="105">
        <v>0</v>
      </c>
      <c r="DM52" s="105">
        <v>116586</v>
      </c>
      <c r="DN52" s="105">
        <v>0</v>
      </c>
      <c r="DO52" s="174">
        <f t="shared" si="32"/>
        <v>328877</v>
      </c>
      <c r="DP52" s="105">
        <v>1109788</v>
      </c>
      <c r="DQ52" s="105">
        <v>2753487</v>
      </c>
      <c r="DR52" s="105">
        <v>1570877</v>
      </c>
      <c r="DS52" s="105">
        <v>982754</v>
      </c>
      <c r="DT52" s="105">
        <v>793169</v>
      </c>
      <c r="DU52" s="105">
        <v>463513</v>
      </c>
      <c r="DV52" s="177">
        <f t="shared" si="34"/>
        <v>7673588</v>
      </c>
      <c r="DW52" s="105">
        <v>14175</v>
      </c>
      <c r="DX52" s="105">
        <v>32791</v>
      </c>
      <c r="DY52" s="105">
        <v>83916</v>
      </c>
      <c r="DZ52" s="105">
        <v>0</v>
      </c>
      <c r="EA52" s="105">
        <v>75911</v>
      </c>
      <c r="EB52" s="105">
        <v>86751</v>
      </c>
      <c r="EC52" s="177">
        <f>SUM(DW52:EB52)</f>
        <v>293544</v>
      </c>
      <c r="ED52" s="105">
        <v>0</v>
      </c>
      <c r="EE52" s="105">
        <v>44887</v>
      </c>
      <c r="EF52" s="105">
        <v>243715</v>
      </c>
      <c r="EG52" s="105">
        <v>0</v>
      </c>
      <c r="EH52" s="105">
        <v>94311</v>
      </c>
      <c r="EI52" s="105">
        <v>0</v>
      </c>
      <c r="EJ52" s="177">
        <f>SUM(ED52:EI52)</f>
        <v>382913</v>
      </c>
      <c r="EK52" s="105">
        <v>0</v>
      </c>
      <c r="EL52" s="105">
        <v>0</v>
      </c>
      <c r="EM52" s="105">
        <v>5916974</v>
      </c>
      <c r="EN52" s="105">
        <v>12028120</v>
      </c>
      <c r="EO52" s="105">
        <v>16546707</v>
      </c>
      <c r="EP52" s="105">
        <v>25355375</v>
      </c>
      <c r="EQ52" s="105">
        <v>23750354</v>
      </c>
      <c r="ER52" s="188">
        <v>28096605</v>
      </c>
      <c r="ES52" s="105">
        <v>0</v>
      </c>
      <c r="ET52" s="105">
        <v>0</v>
      </c>
      <c r="EU52" s="105">
        <v>4828378</v>
      </c>
      <c r="EV52" s="105">
        <v>7174840</v>
      </c>
      <c r="EW52" s="105">
        <v>11696478</v>
      </c>
      <c r="EX52" s="105">
        <v>19990138</v>
      </c>
      <c r="EY52" s="105">
        <v>12771928</v>
      </c>
      <c r="EZ52" s="174">
        <f>SUM(ES52:EY52)</f>
        <v>56461762</v>
      </c>
      <c r="FA52" s="105">
        <v>1088596</v>
      </c>
      <c r="FB52" s="105">
        <v>4594658</v>
      </c>
      <c r="FC52" s="105">
        <v>4085969</v>
      </c>
      <c r="FD52" s="105">
        <v>3697733</v>
      </c>
      <c r="FE52" s="105">
        <v>1836552</v>
      </c>
      <c r="FF52" s="174">
        <f>SUM(FA52:FE52)</f>
        <v>15303508</v>
      </c>
      <c r="FG52" s="105">
        <v>0</v>
      </c>
      <c r="FH52" s="105">
        <v>258622</v>
      </c>
      <c r="FI52" s="105">
        <v>764260</v>
      </c>
      <c r="FJ52" s="105">
        <v>1667504</v>
      </c>
      <c r="FK52" s="105">
        <v>9141874</v>
      </c>
      <c r="FL52" s="177">
        <f>SUM(FG52:FK52)</f>
        <v>11832260</v>
      </c>
      <c r="FM52" s="105">
        <f t="shared" si="78"/>
        <v>0</v>
      </c>
      <c r="FN52" s="105">
        <f t="shared" si="79"/>
        <v>4383631</v>
      </c>
      <c r="FO52" s="105">
        <f t="shared" si="80"/>
        <v>25683669</v>
      </c>
      <c r="FP52" s="105">
        <f t="shared" si="81"/>
        <v>27460386</v>
      </c>
      <c r="FQ52" s="105">
        <f t="shared" si="82"/>
        <v>30736526</v>
      </c>
      <c r="FR52" s="105">
        <f t="shared" si="83"/>
        <v>37177236</v>
      </c>
      <c r="FS52" s="105">
        <f t="shared" si="84"/>
        <v>32478837</v>
      </c>
      <c r="FT52" s="178">
        <f>SUM(FM52:FS52)</f>
        <v>157920285</v>
      </c>
    </row>
    <row r="53" spans="1:176" ht="18" customHeight="1">
      <c r="A53" s="179" t="s">
        <v>62</v>
      </c>
      <c r="B53" s="105">
        <f t="shared" si="72"/>
        <v>4693916</v>
      </c>
      <c r="C53" s="105">
        <f t="shared" si="73"/>
        <v>42534638</v>
      </c>
      <c r="D53" s="105">
        <f t="shared" si="74"/>
        <v>26857264</v>
      </c>
      <c r="E53" s="105">
        <f t="shared" si="75"/>
        <v>29084354</v>
      </c>
      <c r="F53" s="105">
        <f t="shared" si="76"/>
        <v>26507754</v>
      </c>
      <c r="G53" s="105">
        <f t="shared" si="77"/>
        <v>24344306</v>
      </c>
      <c r="H53" s="117">
        <f t="shared" si="1"/>
        <v>154022232</v>
      </c>
      <c r="I53" s="105">
        <v>2781148</v>
      </c>
      <c r="J53" s="105">
        <v>29488312</v>
      </c>
      <c r="K53" s="105">
        <v>19303175</v>
      </c>
      <c r="L53" s="105">
        <v>18951441</v>
      </c>
      <c r="M53" s="105">
        <v>17163124</v>
      </c>
      <c r="N53" s="105">
        <v>18190747</v>
      </c>
      <c r="O53" s="110">
        <f t="shared" si="3"/>
        <v>105877947</v>
      </c>
      <c r="P53" s="105">
        <v>1917398</v>
      </c>
      <c r="Q53" s="105">
        <v>15207337</v>
      </c>
      <c r="R53" s="105">
        <v>8167845</v>
      </c>
      <c r="S53" s="105">
        <v>6565468</v>
      </c>
      <c r="T53" s="105">
        <v>7703126</v>
      </c>
      <c r="U53" s="105">
        <v>9311013</v>
      </c>
      <c r="V53" s="106">
        <f t="shared" si="5"/>
        <v>48872187</v>
      </c>
      <c r="W53" s="105">
        <v>0</v>
      </c>
      <c r="X53" s="105">
        <v>0</v>
      </c>
      <c r="Y53" s="105">
        <v>47700</v>
      </c>
      <c r="Z53" s="105">
        <v>226575</v>
      </c>
      <c r="AA53" s="105">
        <v>798975</v>
      </c>
      <c r="AB53" s="105">
        <v>2497094</v>
      </c>
      <c r="AC53" s="173">
        <f t="shared" si="7"/>
        <v>3570344</v>
      </c>
      <c r="AD53" s="105">
        <v>46612</v>
      </c>
      <c r="AE53" s="105">
        <v>1354254</v>
      </c>
      <c r="AF53" s="105">
        <v>1053107</v>
      </c>
      <c r="AG53" s="105">
        <v>1085234</v>
      </c>
      <c r="AH53" s="105">
        <v>1071825</v>
      </c>
      <c r="AI53" s="105">
        <v>1519255</v>
      </c>
      <c r="AJ53" s="173">
        <f t="shared" si="9"/>
        <v>6130287</v>
      </c>
      <c r="AK53" s="105">
        <v>0</v>
      </c>
      <c r="AL53" s="105">
        <v>10296</v>
      </c>
      <c r="AM53" s="105">
        <v>0</v>
      </c>
      <c r="AN53" s="105">
        <v>0</v>
      </c>
      <c r="AO53" s="105">
        <v>0</v>
      </c>
      <c r="AP53" s="105">
        <v>102960</v>
      </c>
      <c r="AQ53" s="173">
        <f t="shared" si="11"/>
        <v>113256</v>
      </c>
      <c r="AR53" s="105">
        <v>465912</v>
      </c>
      <c r="AS53" s="105">
        <v>6505349</v>
      </c>
      <c r="AT53" s="105">
        <v>5861509</v>
      </c>
      <c r="AU53" s="105">
        <v>6112357</v>
      </c>
      <c r="AV53" s="105">
        <v>4943024</v>
      </c>
      <c r="AW53" s="105">
        <v>2325912</v>
      </c>
      <c r="AX53" s="173">
        <f t="shared" si="13"/>
        <v>26214063</v>
      </c>
      <c r="AY53" s="105">
        <v>136801</v>
      </c>
      <c r="AZ53" s="105">
        <v>3596596</v>
      </c>
      <c r="BA53" s="105">
        <v>2714519</v>
      </c>
      <c r="BB53" s="105">
        <v>3483845</v>
      </c>
      <c r="BC53" s="105">
        <v>1188453</v>
      </c>
      <c r="BD53" s="105">
        <v>698638</v>
      </c>
      <c r="BE53" s="173">
        <f t="shared" si="15"/>
        <v>11818852</v>
      </c>
      <c r="BF53" s="105">
        <v>214425</v>
      </c>
      <c r="BG53" s="105">
        <v>2814480</v>
      </c>
      <c r="BH53" s="105">
        <v>1458495</v>
      </c>
      <c r="BI53" s="105">
        <v>1477962</v>
      </c>
      <c r="BJ53" s="105">
        <v>1457721</v>
      </c>
      <c r="BK53" s="105">
        <v>1735875</v>
      </c>
      <c r="BL53" s="173">
        <f t="shared" si="17"/>
        <v>9158958</v>
      </c>
      <c r="BM53" s="105">
        <v>37861</v>
      </c>
      <c r="BN53" s="105">
        <v>892437</v>
      </c>
      <c r="BO53" s="105">
        <v>1293552</v>
      </c>
      <c r="BP53" s="105">
        <v>3915067</v>
      </c>
      <c r="BQ53" s="105">
        <v>3947792</v>
      </c>
      <c r="BR53" s="105">
        <v>2166572</v>
      </c>
      <c r="BS53" s="174">
        <f t="shared" si="19"/>
        <v>12253281</v>
      </c>
      <c r="BT53" s="105">
        <v>37861</v>
      </c>
      <c r="BU53" s="105">
        <v>449395</v>
      </c>
      <c r="BV53" s="105">
        <v>492779</v>
      </c>
      <c r="BW53" s="105">
        <v>1987336</v>
      </c>
      <c r="BX53" s="105">
        <v>3023518</v>
      </c>
      <c r="BY53" s="105">
        <v>1524998</v>
      </c>
      <c r="BZ53" s="174">
        <f t="shared" si="21"/>
        <v>7515887</v>
      </c>
      <c r="CA53" s="105">
        <v>0</v>
      </c>
      <c r="CB53" s="105">
        <v>443042</v>
      </c>
      <c r="CC53" s="105">
        <v>800773</v>
      </c>
      <c r="CD53" s="105">
        <v>1927731</v>
      </c>
      <c r="CE53" s="105">
        <v>924274</v>
      </c>
      <c r="CF53" s="105">
        <v>641574</v>
      </c>
      <c r="CG53" s="175">
        <f t="shared" si="23"/>
        <v>4737394</v>
      </c>
      <c r="CH53" s="176">
        <v>0</v>
      </c>
      <c r="CI53" s="105">
        <v>0</v>
      </c>
      <c r="CJ53" s="105">
        <v>0</v>
      </c>
      <c r="CK53" s="105">
        <v>0</v>
      </c>
      <c r="CL53" s="105">
        <v>0</v>
      </c>
      <c r="CM53" s="105">
        <v>0</v>
      </c>
      <c r="CN53" s="177">
        <f t="shared" si="25"/>
        <v>0</v>
      </c>
      <c r="CO53" s="105">
        <v>1630647</v>
      </c>
      <c r="CP53" s="105">
        <v>10957064</v>
      </c>
      <c r="CQ53" s="105">
        <v>5780294</v>
      </c>
      <c r="CR53" s="105">
        <v>5854124</v>
      </c>
      <c r="CS53" s="105">
        <v>5144486</v>
      </c>
      <c r="CT53" s="105">
        <v>3927321</v>
      </c>
      <c r="CU53" s="174">
        <f t="shared" si="27"/>
        <v>33293936</v>
      </c>
      <c r="CV53" s="105">
        <v>39510</v>
      </c>
      <c r="CW53" s="105">
        <v>405090</v>
      </c>
      <c r="CX53" s="105">
        <v>220230</v>
      </c>
      <c r="CY53" s="105">
        <v>406350</v>
      </c>
      <c r="CZ53" s="105">
        <v>470880</v>
      </c>
      <c r="DA53" s="105">
        <v>667800</v>
      </c>
      <c r="DB53" s="174">
        <f t="shared" si="29"/>
        <v>2209860</v>
      </c>
      <c r="DC53" s="105">
        <v>974609</v>
      </c>
      <c r="DD53" s="105">
        <v>930127</v>
      </c>
      <c r="DE53" s="105">
        <v>994864</v>
      </c>
      <c r="DF53" s="105">
        <v>759429</v>
      </c>
      <c r="DG53" s="105">
        <v>0</v>
      </c>
      <c r="DH53" s="174">
        <f t="shared" si="30"/>
        <v>3659029</v>
      </c>
      <c r="DI53" s="105">
        <v>633465</v>
      </c>
      <c r="DJ53" s="105">
        <v>4561272</v>
      </c>
      <c r="DK53" s="105">
        <v>2387218</v>
      </c>
      <c r="DL53" s="105">
        <v>2844340</v>
      </c>
      <c r="DM53" s="105">
        <v>2715064</v>
      </c>
      <c r="DN53" s="105">
        <v>2313211</v>
      </c>
      <c r="DO53" s="174">
        <f t="shared" si="32"/>
        <v>15454570</v>
      </c>
      <c r="DP53" s="105">
        <v>957672</v>
      </c>
      <c r="DQ53" s="105">
        <v>5016093</v>
      </c>
      <c r="DR53" s="105">
        <v>2242719</v>
      </c>
      <c r="DS53" s="105">
        <v>1608570</v>
      </c>
      <c r="DT53" s="105">
        <v>1199113</v>
      </c>
      <c r="DU53" s="105">
        <v>946310</v>
      </c>
      <c r="DV53" s="177">
        <f t="shared" si="34"/>
        <v>11970477</v>
      </c>
      <c r="DW53" s="105">
        <v>15120</v>
      </c>
      <c r="DX53" s="105">
        <v>547595</v>
      </c>
      <c r="DY53" s="105">
        <v>65335</v>
      </c>
      <c r="DZ53" s="105">
        <v>195479</v>
      </c>
      <c r="EA53" s="105">
        <v>213607</v>
      </c>
      <c r="EB53" s="105">
        <v>59666</v>
      </c>
      <c r="EC53" s="177">
        <f>SUM(DW53:EB53)</f>
        <v>1096802</v>
      </c>
      <c r="ED53" s="105">
        <v>229140</v>
      </c>
      <c r="EE53" s="105">
        <v>649230</v>
      </c>
      <c r="EF53" s="105">
        <v>414908</v>
      </c>
      <c r="EG53" s="105">
        <v>168243</v>
      </c>
      <c r="EH53" s="105">
        <v>38745</v>
      </c>
      <c r="EI53" s="105">
        <v>0</v>
      </c>
      <c r="EJ53" s="177">
        <f>SUM(ED53:EI53)</f>
        <v>1500266</v>
      </c>
      <c r="EK53" s="105">
        <v>0</v>
      </c>
      <c r="EL53" s="105">
        <v>235359</v>
      </c>
      <c r="EM53" s="105">
        <v>12680941</v>
      </c>
      <c r="EN53" s="105">
        <v>14354070</v>
      </c>
      <c r="EO53" s="105">
        <v>23677434</v>
      </c>
      <c r="EP53" s="105">
        <v>45279232</v>
      </c>
      <c r="EQ53" s="105">
        <v>57047844</v>
      </c>
      <c r="ER53" s="188">
        <v>62457896</v>
      </c>
      <c r="ES53" s="105">
        <v>0</v>
      </c>
      <c r="ET53" s="105">
        <v>235359</v>
      </c>
      <c r="EU53" s="105">
        <v>5453484</v>
      </c>
      <c r="EV53" s="105">
        <v>6806536</v>
      </c>
      <c r="EW53" s="105">
        <v>10618127</v>
      </c>
      <c r="EX53" s="105">
        <v>23575332</v>
      </c>
      <c r="EY53" s="105">
        <v>27064122</v>
      </c>
      <c r="EZ53" s="174">
        <f>SUM(ES53:EY53)</f>
        <v>73752960</v>
      </c>
      <c r="FA53" s="105">
        <v>6372008</v>
      </c>
      <c r="FB53" s="105">
        <v>7547534</v>
      </c>
      <c r="FC53" s="105">
        <v>11012109</v>
      </c>
      <c r="FD53" s="105">
        <v>13428024</v>
      </c>
      <c r="FE53" s="105">
        <v>8653138</v>
      </c>
      <c r="FF53" s="174">
        <f>SUM(FA53:FE53)</f>
        <v>47012813</v>
      </c>
      <c r="FG53" s="105">
        <v>855449</v>
      </c>
      <c r="FH53" s="105">
        <v>0</v>
      </c>
      <c r="FI53" s="105">
        <v>2047198</v>
      </c>
      <c r="FJ53" s="105">
        <v>8275876</v>
      </c>
      <c r="FK53" s="105">
        <v>21330584</v>
      </c>
      <c r="FL53" s="177">
        <f>SUM(FG53:FK53)</f>
        <v>32509107</v>
      </c>
      <c r="FM53" s="105">
        <f t="shared" si="78"/>
        <v>0</v>
      </c>
      <c r="FN53" s="105">
        <f t="shared" si="79"/>
        <v>4929275</v>
      </c>
      <c r="FO53" s="105">
        <f t="shared" si="80"/>
        <v>55215579</v>
      </c>
      <c r="FP53" s="105">
        <f t="shared" si="81"/>
        <v>41211334</v>
      </c>
      <c r="FQ53" s="105">
        <f t="shared" si="82"/>
        <v>52761788</v>
      </c>
      <c r="FR53" s="105">
        <f t="shared" si="83"/>
        <v>71786986</v>
      </c>
      <c r="FS53" s="105">
        <f t="shared" si="84"/>
        <v>81392150</v>
      </c>
      <c r="FT53" s="178">
        <f>SUM(FM53:FS53)</f>
        <v>307297112</v>
      </c>
    </row>
    <row r="54" spans="1:176" ht="18" customHeight="1">
      <c r="A54" s="179" t="s">
        <v>63</v>
      </c>
      <c r="B54" s="105">
        <f t="shared" si="72"/>
        <v>9178440</v>
      </c>
      <c r="C54" s="105">
        <f t="shared" si="73"/>
        <v>16944852</v>
      </c>
      <c r="D54" s="105">
        <f t="shared" si="74"/>
        <v>11848614</v>
      </c>
      <c r="E54" s="105">
        <f t="shared" si="75"/>
        <v>12966864</v>
      </c>
      <c r="F54" s="105">
        <f t="shared" si="76"/>
        <v>11951014</v>
      </c>
      <c r="G54" s="105">
        <f t="shared" si="77"/>
        <v>7637651</v>
      </c>
      <c r="H54" s="117">
        <f t="shared" si="1"/>
        <v>70527435</v>
      </c>
      <c r="I54" s="105">
        <v>6163785</v>
      </c>
      <c r="J54" s="105">
        <v>12037268</v>
      </c>
      <c r="K54" s="105">
        <v>7971045</v>
      </c>
      <c r="L54" s="105">
        <v>8954394</v>
      </c>
      <c r="M54" s="105">
        <v>9127581</v>
      </c>
      <c r="N54" s="105">
        <v>6029082</v>
      </c>
      <c r="O54" s="110">
        <f t="shared" si="3"/>
        <v>50283155</v>
      </c>
      <c r="P54" s="105">
        <v>3097727</v>
      </c>
      <c r="Q54" s="105">
        <v>5139728</v>
      </c>
      <c r="R54" s="105">
        <v>2472364</v>
      </c>
      <c r="S54" s="105">
        <v>3398516</v>
      </c>
      <c r="T54" s="105">
        <v>4476540</v>
      </c>
      <c r="U54" s="105">
        <v>2693701</v>
      </c>
      <c r="V54" s="106">
        <f t="shared" si="5"/>
        <v>21278576</v>
      </c>
      <c r="W54" s="105">
        <v>0</v>
      </c>
      <c r="X54" s="105">
        <v>0</v>
      </c>
      <c r="Y54" s="105">
        <v>47700</v>
      </c>
      <c r="Z54" s="105">
        <v>262350</v>
      </c>
      <c r="AA54" s="105">
        <v>345825</v>
      </c>
      <c r="AB54" s="105">
        <v>617400</v>
      </c>
      <c r="AC54" s="173">
        <f t="shared" si="7"/>
        <v>1273275</v>
      </c>
      <c r="AD54" s="105">
        <v>177911</v>
      </c>
      <c r="AE54" s="105">
        <v>623882</v>
      </c>
      <c r="AF54" s="105">
        <v>575962</v>
      </c>
      <c r="AG54" s="105">
        <v>500289</v>
      </c>
      <c r="AH54" s="105">
        <v>443002</v>
      </c>
      <c r="AI54" s="105">
        <v>1116485</v>
      </c>
      <c r="AJ54" s="173">
        <f t="shared" si="9"/>
        <v>3437531</v>
      </c>
      <c r="AK54" s="105">
        <v>0</v>
      </c>
      <c r="AL54" s="105">
        <v>0</v>
      </c>
      <c r="AM54" s="105">
        <v>0</v>
      </c>
      <c r="AN54" s="105">
        <v>0</v>
      </c>
      <c r="AO54" s="105">
        <v>0</v>
      </c>
      <c r="AP54" s="105">
        <v>0</v>
      </c>
      <c r="AQ54" s="173">
        <f t="shared" si="11"/>
        <v>0</v>
      </c>
      <c r="AR54" s="105">
        <v>2431127</v>
      </c>
      <c r="AS54" s="105">
        <v>4702881</v>
      </c>
      <c r="AT54" s="105">
        <v>3462553</v>
      </c>
      <c r="AU54" s="105">
        <v>3478277</v>
      </c>
      <c r="AV54" s="105">
        <v>2284853</v>
      </c>
      <c r="AW54" s="105">
        <v>1064421</v>
      </c>
      <c r="AX54" s="173">
        <f t="shared" si="13"/>
        <v>17424112</v>
      </c>
      <c r="AY54" s="105">
        <v>100485</v>
      </c>
      <c r="AZ54" s="105">
        <v>662902</v>
      </c>
      <c r="BA54" s="105">
        <v>742686</v>
      </c>
      <c r="BB54" s="105">
        <v>343817</v>
      </c>
      <c r="BC54" s="105">
        <v>903486</v>
      </c>
      <c r="BD54" s="105">
        <v>0</v>
      </c>
      <c r="BE54" s="173">
        <f t="shared" si="15"/>
        <v>2753376</v>
      </c>
      <c r="BF54" s="105">
        <v>356535</v>
      </c>
      <c r="BG54" s="105">
        <v>907875</v>
      </c>
      <c r="BH54" s="105">
        <v>669780</v>
      </c>
      <c r="BI54" s="105">
        <v>971145</v>
      </c>
      <c r="BJ54" s="105">
        <v>673875</v>
      </c>
      <c r="BK54" s="105">
        <v>537075</v>
      </c>
      <c r="BL54" s="173">
        <f t="shared" si="17"/>
        <v>4116285</v>
      </c>
      <c r="BM54" s="105">
        <v>146865</v>
      </c>
      <c r="BN54" s="105">
        <v>679871</v>
      </c>
      <c r="BO54" s="105">
        <v>797479</v>
      </c>
      <c r="BP54" s="105">
        <v>1432331</v>
      </c>
      <c r="BQ54" s="105">
        <v>1283721</v>
      </c>
      <c r="BR54" s="105">
        <v>885338</v>
      </c>
      <c r="BS54" s="174">
        <f t="shared" si="19"/>
        <v>5225605</v>
      </c>
      <c r="BT54" s="105">
        <v>146865</v>
      </c>
      <c r="BU54" s="105">
        <v>649704</v>
      </c>
      <c r="BV54" s="105">
        <v>717958</v>
      </c>
      <c r="BW54" s="105">
        <v>1399301</v>
      </c>
      <c r="BX54" s="105">
        <v>1178843</v>
      </c>
      <c r="BY54" s="105">
        <v>885338</v>
      </c>
      <c r="BZ54" s="174">
        <f t="shared" si="21"/>
        <v>4978009</v>
      </c>
      <c r="CA54" s="105">
        <v>0</v>
      </c>
      <c r="CB54" s="105">
        <v>30167</v>
      </c>
      <c r="CC54" s="105">
        <v>79521</v>
      </c>
      <c r="CD54" s="105">
        <v>33030</v>
      </c>
      <c r="CE54" s="105">
        <v>104878</v>
      </c>
      <c r="CF54" s="105">
        <v>0</v>
      </c>
      <c r="CG54" s="175">
        <f t="shared" si="23"/>
        <v>247596</v>
      </c>
      <c r="CH54" s="176">
        <v>0</v>
      </c>
      <c r="CI54" s="105">
        <v>0</v>
      </c>
      <c r="CJ54" s="105">
        <v>0</v>
      </c>
      <c r="CK54" s="105">
        <v>0</v>
      </c>
      <c r="CL54" s="105">
        <v>0</v>
      </c>
      <c r="CM54" s="105">
        <v>0</v>
      </c>
      <c r="CN54" s="177">
        <f t="shared" si="25"/>
        <v>0</v>
      </c>
      <c r="CO54" s="105">
        <v>2345977</v>
      </c>
      <c r="CP54" s="105">
        <v>3769857</v>
      </c>
      <c r="CQ54" s="105">
        <v>2723265</v>
      </c>
      <c r="CR54" s="105">
        <v>2080256</v>
      </c>
      <c r="CS54" s="105">
        <v>1476892</v>
      </c>
      <c r="CT54" s="105">
        <v>694107</v>
      </c>
      <c r="CU54" s="174">
        <f t="shared" si="27"/>
        <v>13090354</v>
      </c>
      <c r="CV54" s="105">
        <v>50850</v>
      </c>
      <c r="CW54" s="105">
        <v>164700</v>
      </c>
      <c r="CX54" s="105">
        <v>49050</v>
      </c>
      <c r="CY54" s="105">
        <v>93420</v>
      </c>
      <c r="CZ54" s="105">
        <v>73350</v>
      </c>
      <c r="DA54" s="105">
        <v>137610</v>
      </c>
      <c r="DB54" s="174">
        <f t="shared" si="29"/>
        <v>568980</v>
      </c>
      <c r="DC54" s="105">
        <v>460084</v>
      </c>
      <c r="DD54" s="105">
        <v>673941</v>
      </c>
      <c r="DE54" s="105">
        <v>248716</v>
      </c>
      <c r="DF54" s="105">
        <v>0</v>
      </c>
      <c r="DG54" s="105">
        <v>0</v>
      </c>
      <c r="DH54" s="174">
        <f t="shared" si="30"/>
        <v>1382741</v>
      </c>
      <c r="DI54" s="105">
        <v>385200</v>
      </c>
      <c r="DJ54" s="105">
        <v>1469796</v>
      </c>
      <c r="DK54" s="105">
        <v>987271</v>
      </c>
      <c r="DL54" s="105">
        <v>895983</v>
      </c>
      <c r="DM54" s="105">
        <v>829980</v>
      </c>
      <c r="DN54" s="105">
        <v>226307</v>
      </c>
      <c r="DO54" s="174">
        <f t="shared" si="32"/>
        <v>4794537</v>
      </c>
      <c r="DP54" s="105">
        <v>1909927</v>
      </c>
      <c r="DQ54" s="105">
        <v>1675277</v>
      </c>
      <c r="DR54" s="105">
        <v>1013003</v>
      </c>
      <c r="DS54" s="105">
        <v>842137</v>
      </c>
      <c r="DT54" s="105">
        <v>573562</v>
      </c>
      <c r="DU54" s="105">
        <v>330190</v>
      </c>
      <c r="DV54" s="177">
        <f t="shared" si="34"/>
        <v>6344096</v>
      </c>
      <c r="DW54" s="105">
        <v>19656</v>
      </c>
      <c r="DX54" s="105">
        <v>175976</v>
      </c>
      <c r="DY54" s="105">
        <v>109865</v>
      </c>
      <c r="DZ54" s="105">
        <v>35348</v>
      </c>
      <c r="EA54" s="105">
        <v>62820</v>
      </c>
      <c r="EB54" s="105">
        <v>0</v>
      </c>
      <c r="EC54" s="177">
        <f>SUM(DW54:EB54)</f>
        <v>403665</v>
      </c>
      <c r="ED54" s="105">
        <v>502157</v>
      </c>
      <c r="EE54" s="105">
        <v>281880</v>
      </c>
      <c r="EF54" s="105">
        <v>246960</v>
      </c>
      <c r="EG54" s="105">
        <v>464535</v>
      </c>
      <c r="EH54" s="105">
        <v>0</v>
      </c>
      <c r="EI54" s="105">
        <v>29124</v>
      </c>
      <c r="EJ54" s="177">
        <f>SUM(ED54:EI54)</f>
        <v>1524656</v>
      </c>
      <c r="EK54" s="105">
        <v>0</v>
      </c>
      <c r="EL54" s="105">
        <v>0</v>
      </c>
      <c r="EM54" s="105">
        <v>7796610</v>
      </c>
      <c r="EN54" s="105">
        <v>12468198</v>
      </c>
      <c r="EO54" s="105">
        <v>16683550</v>
      </c>
      <c r="EP54" s="105">
        <v>27442646</v>
      </c>
      <c r="EQ54" s="105">
        <v>21361422</v>
      </c>
      <c r="ER54" s="188">
        <v>24384919</v>
      </c>
      <c r="ES54" s="105">
        <v>0</v>
      </c>
      <c r="ET54" s="105">
        <v>0</v>
      </c>
      <c r="EU54" s="105">
        <v>5120236</v>
      </c>
      <c r="EV54" s="105">
        <v>6975694</v>
      </c>
      <c r="EW54" s="105">
        <v>9527280</v>
      </c>
      <c r="EX54" s="105">
        <v>16102753</v>
      </c>
      <c r="EY54" s="105">
        <v>11839950</v>
      </c>
      <c r="EZ54" s="174">
        <f>SUM(ES54:EY54)</f>
        <v>49565913</v>
      </c>
      <c r="FA54" s="105">
        <v>2676374</v>
      </c>
      <c r="FB54" s="105">
        <v>5160541</v>
      </c>
      <c r="FC54" s="105">
        <v>6775043</v>
      </c>
      <c r="FD54" s="105">
        <v>8975108</v>
      </c>
      <c r="FE54" s="105">
        <v>1349769</v>
      </c>
      <c r="FF54" s="174">
        <f>SUM(FA54:FE54)</f>
        <v>24936835</v>
      </c>
      <c r="FG54" s="105">
        <v>0</v>
      </c>
      <c r="FH54" s="105">
        <v>331963</v>
      </c>
      <c r="FI54" s="105">
        <v>381227</v>
      </c>
      <c r="FJ54" s="105">
        <v>2364785</v>
      </c>
      <c r="FK54" s="105">
        <v>8171703</v>
      </c>
      <c r="FL54" s="177">
        <f>SUM(FG54:FK54)</f>
        <v>11249678</v>
      </c>
      <c r="FM54" s="105">
        <f t="shared" si="78"/>
        <v>0</v>
      </c>
      <c r="FN54" s="105">
        <f t="shared" si="79"/>
        <v>9178440</v>
      </c>
      <c r="FO54" s="105">
        <f t="shared" si="80"/>
        <v>24741462</v>
      </c>
      <c r="FP54" s="105">
        <f t="shared" si="81"/>
        <v>24316812</v>
      </c>
      <c r="FQ54" s="105">
        <f t="shared" si="82"/>
        <v>29650414</v>
      </c>
      <c r="FR54" s="105">
        <f t="shared" si="83"/>
        <v>39393660</v>
      </c>
      <c r="FS54" s="105">
        <f t="shared" si="84"/>
        <v>28999073</v>
      </c>
      <c r="FT54" s="178">
        <f>SUM(FM54:FS54)</f>
        <v>156279861</v>
      </c>
    </row>
    <row r="55" spans="1:176" ht="18" customHeight="1">
      <c r="A55" s="179" t="s">
        <v>64</v>
      </c>
      <c r="B55" s="105">
        <f t="shared" si="72"/>
        <v>3524851</v>
      </c>
      <c r="C55" s="105">
        <f t="shared" si="73"/>
        <v>15159872</v>
      </c>
      <c r="D55" s="105">
        <f t="shared" si="74"/>
        <v>9818290</v>
      </c>
      <c r="E55" s="105">
        <f t="shared" si="75"/>
        <v>9827325</v>
      </c>
      <c r="F55" s="105">
        <f t="shared" si="76"/>
        <v>8858839</v>
      </c>
      <c r="G55" s="105">
        <f t="shared" si="77"/>
        <v>6458841</v>
      </c>
      <c r="H55" s="117">
        <f t="shared" si="1"/>
        <v>53648018</v>
      </c>
      <c r="I55" s="105">
        <v>1827433</v>
      </c>
      <c r="J55" s="105">
        <v>9614069</v>
      </c>
      <c r="K55" s="105">
        <v>6218696</v>
      </c>
      <c r="L55" s="105">
        <v>5578767</v>
      </c>
      <c r="M55" s="105">
        <v>4427402</v>
      </c>
      <c r="N55" s="105">
        <v>4171099</v>
      </c>
      <c r="O55" s="110">
        <f t="shared" si="3"/>
        <v>31837466</v>
      </c>
      <c r="P55" s="105">
        <v>630766</v>
      </c>
      <c r="Q55" s="105">
        <v>3972324</v>
      </c>
      <c r="R55" s="105">
        <v>1779034</v>
      </c>
      <c r="S55" s="105">
        <v>1362237</v>
      </c>
      <c r="T55" s="105">
        <v>956746</v>
      </c>
      <c r="U55" s="105">
        <v>1612332</v>
      </c>
      <c r="V55" s="106">
        <f t="shared" si="5"/>
        <v>10313439</v>
      </c>
      <c r="W55" s="105">
        <v>0</v>
      </c>
      <c r="X55" s="105">
        <v>75375</v>
      </c>
      <c r="Y55" s="105">
        <v>45000</v>
      </c>
      <c r="Z55" s="105">
        <v>254510</v>
      </c>
      <c r="AA55" s="105">
        <v>200700</v>
      </c>
      <c r="AB55" s="105">
        <v>281250</v>
      </c>
      <c r="AC55" s="173">
        <f t="shared" si="7"/>
        <v>856835</v>
      </c>
      <c r="AD55" s="105">
        <v>34072</v>
      </c>
      <c r="AE55" s="105">
        <v>377088</v>
      </c>
      <c r="AF55" s="105">
        <v>411107</v>
      </c>
      <c r="AG55" s="105">
        <v>345724</v>
      </c>
      <c r="AH55" s="105">
        <v>207495</v>
      </c>
      <c r="AI55" s="105">
        <v>652650</v>
      </c>
      <c r="AJ55" s="173">
        <f t="shared" si="9"/>
        <v>2028136</v>
      </c>
      <c r="AK55" s="105">
        <v>0</v>
      </c>
      <c r="AL55" s="105">
        <v>0</v>
      </c>
      <c r="AM55" s="105">
        <v>10018</v>
      </c>
      <c r="AN55" s="105">
        <v>0</v>
      </c>
      <c r="AO55" s="105">
        <v>0</v>
      </c>
      <c r="AP55" s="105">
        <v>0</v>
      </c>
      <c r="AQ55" s="173">
        <f t="shared" si="11"/>
        <v>10018</v>
      </c>
      <c r="AR55" s="105">
        <v>716006</v>
      </c>
      <c r="AS55" s="105">
        <v>3176904</v>
      </c>
      <c r="AT55" s="105">
        <v>2170080</v>
      </c>
      <c r="AU55" s="105">
        <v>1885198</v>
      </c>
      <c r="AV55" s="105">
        <v>1664928</v>
      </c>
      <c r="AW55" s="105">
        <v>967231</v>
      </c>
      <c r="AX55" s="173">
        <f t="shared" si="13"/>
        <v>10580347</v>
      </c>
      <c r="AY55" s="105">
        <v>302841</v>
      </c>
      <c r="AZ55" s="105">
        <v>1278536</v>
      </c>
      <c r="BA55" s="105">
        <v>1188604</v>
      </c>
      <c r="BB55" s="105">
        <v>1073333</v>
      </c>
      <c r="BC55" s="105">
        <v>854995</v>
      </c>
      <c r="BD55" s="105">
        <v>99258</v>
      </c>
      <c r="BE55" s="173">
        <f t="shared" si="15"/>
        <v>4797567</v>
      </c>
      <c r="BF55" s="105">
        <v>143748</v>
      </c>
      <c r="BG55" s="105">
        <v>733842</v>
      </c>
      <c r="BH55" s="105">
        <v>614853</v>
      </c>
      <c r="BI55" s="105">
        <v>657765</v>
      </c>
      <c r="BJ55" s="105">
        <v>542538</v>
      </c>
      <c r="BK55" s="105">
        <v>558378</v>
      </c>
      <c r="BL55" s="173">
        <f t="shared" si="17"/>
        <v>3251124</v>
      </c>
      <c r="BM55" s="105">
        <v>8916</v>
      </c>
      <c r="BN55" s="105">
        <v>438844</v>
      </c>
      <c r="BO55" s="105">
        <v>1156943</v>
      </c>
      <c r="BP55" s="105">
        <v>1475732</v>
      </c>
      <c r="BQ55" s="105">
        <v>1635075</v>
      </c>
      <c r="BR55" s="105">
        <v>787341</v>
      </c>
      <c r="BS55" s="174">
        <f t="shared" si="19"/>
        <v>5502851</v>
      </c>
      <c r="BT55" s="105">
        <v>0</v>
      </c>
      <c r="BU55" s="105">
        <v>326452</v>
      </c>
      <c r="BV55" s="105">
        <v>849096</v>
      </c>
      <c r="BW55" s="105">
        <v>1432853</v>
      </c>
      <c r="BX55" s="105">
        <v>1635075</v>
      </c>
      <c r="BY55" s="105">
        <v>787341</v>
      </c>
      <c r="BZ55" s="174">
        <f t="shared" si="21"/>
        <v>5030817</v>
      </c>
      <c r="CA55" s="105">
        <v>8916</v>
      </c>
      <c r="CB55" s="105">
        <v>112392</v>
      </c>
      <c r="CC55" s="105">
        <v>307847</v>
      </c>
      <c r="CD55" s="105">
        <v>42879</v>
      </c>
      <c r="CE55" s="105">
        <v>0</v>
      </c>
      <c r="CF55" s="105">
        <v>0</v>
      </c>
      <c r="CG55" s="175">
        <f t="shared" si="23"/>
        <v>472034</v>
      </c>
      <c r="CH55" s="176">
        <v>0</v>
      </c>
      <c r="CI55" s="105">
        <v>0</v>
      </c>
      <c r="CJ55" s="105">
        <v>0</v>
      </c>
      <c r="CK55" s="105">
        <v>0</v>
      </c>
      <c r="CL55" s="105">
        <v>0</v>
      </c>
      <c r="CM55" s="105">
        <v>0</v>
      </c>
      <c r="CN55" s="177">
        <f t="shared" si="25"/>
        <v>0</v>
      </c>
      <c r="CO55" s="105">
        <v>1503966</v>
      </c>
      <c r="CP55" s="105">
        <v>4916753</v>
      </c>
      <c r="CQ55" s="105">
        <v>2172916</v>
      </c>
      <c r="CR55" s="105">
        <v>2372650</v>
      </c>
      <c r="CS55" s="105">
        <v>2712815</v>
      </c>
      <c r="CT55" s="105">
        <v>1500401</v>
      </c>
      <c r="CU55" s="174">
        <f t="shared" si="27"/>
        <v>15179501</v>
      </c>
      <c r="CV55" s="105">
        <v>48240</v>
      </c>
      <c r="CW55" s="105">
        <v>245250</v>
      </c>
      <c r="CX55" s="105">
        <v>176940</v>
      </c>
      <c r="CY55" s="105">
        <v>143820</v>
      </c>
      <c r="CZ55" s="105">
        <v>104310</v>
      </c>
      <c r="DA55" s="105">
        <v>135990</v>
      </c>
      <c r="DB55" s="174">
        <f t="shared" si="29"/>
        <v>854550</v>
      </c>
      <c r="DC55" s="105">
        <v>171666</v>
      </c>
      <c r="DD55" s="105">
        <v>230463</v>
      </c>
      <c r="DE55" s="105">
        <v>234639</v>
      </c>
      <c r="DF55" s="105">
        <v>0</v>
      </c>
      <c r="DG55" s="105">
        <v>0</v>
      </c>
      <c r="DH55" s="174">
        <f t="shared" si="30"/>
        <v>636768</v>
      </c>
      <c r="DI55" s="105">
        <v>924228</v>
      </c>
      <c r="DJ55" s="105">
        <v>2875260</v>
      </c>
      <c r="DK55" s="105">
        <v>1032807</v>
      </c>
      <c r="DL55" s="105">
        <v>1451768</v>
      </c>
      <c r="DM55" s="105">
        <v>2217287</v>
      </c>
      <c r="DN55" s="105">
        <v>1086700</v>
      </c>
      <c r="DO55" s="174">
        <f t="shared" si="32"/>
        <v>9588050</v>
      </c>
      <c r="DP55" s="105">
        <v>531498</v>
      </c>
      <c r="DQ55" s="105">
        <v>1624577</v>
      </c>
      <c r="DR55" s="105">
        <v>732706</v>
      </c>
      <c r="DS55" s="105">
        <v>542423</v>
      </c>
      <c r="DT55" s="105">
        <v>391218</v>
      </c>
      <c r="DU55" s="105">
        <v>277711</v>
      </c>
      <c r="DV55" s="177">
        <f t="shared" si="34"/>
        <v>4100133</v>
      </c>
      <c r="DW55" s="105">
        <v>4536</v>
      </c>
      <c r="DX55" s="105">
        <v>10206</v>
      </c>
      <c r="DY55" s="105">
        <v>33849</v>
      </c>
      <c r="DZ55" s="105">
        <v>0</v>
      </c>
      <c r="EA55" s="105">
        <v>0</v>
      </c>
      <c r="EB55" s="105">
        <v>0</v>
      </c>
      <c r="EC55" s="177">
        <f>SUM(DW55:EB55)</f>
        <v>48591</v>
      </c>
      <c r="ED55" s="105">
        <v>180000</v>
      </c>
      <c r="EE55" s="105">
        <v>180000</v>
      </c>
      <c r="EF55" s="105">
        <v>235886</v>
      </c>
      <c r="EG55" s="105">
        <v>400176</v>
      </c>
      <c r="EH55" s="105">
        <v>83547</v>
      </c>
      <c r="EI55" s="105">
        <v>0</v>
      </c>
      <c r="EJ55" s="177">
        <f>SUM(ED55:EI55)</f>
        <v>1079609</v>
      </c>
      <c r="EK55" s="105">
        <v>0</v>
      </c>
      <c r="EL55" s="105">
        <v>0</v>
      </c>
      <c r="EM55" s="105">
        <v>4625029</v>
      </c>
      <c r="EN55" s="105">
        <v>6882691</v>
      </c>
      <c r="EO55" s="105">
        <v>10880957</v>
      </c>
      <c r="EP55" s="105">
        <v>18091768</v>
      </c>
      <c r="EQ55" s="105">
        <v>21006155</v>
      </c>
      <c r="ER55" s="188">
        <v>19535349</v>
      </c>
      <c r="ES55" s="105">
        <v>0</v>
      </c>
      <c r="ET55" s="105">
        <v>0</v>
      </c>
      <c r="EU55" s="105">
        <v>2589255</v>
      </c>
      <c r="EV55" s="105">
        <v>4456376</v>
      </c>
      <c r="EW55" s="105">
        <v>6144613</v>
      </c>
      <c r="EX55" s="105">
        <v>12006221</v>
      </c>
      <c r="EY55" s="105">
        <v>11710794</v>
      </c>
      <c r="EZ55" s="174">
        <f>SUM(ES55:EY55)</f>
        <v>36907259</v>
      </c>
      <c r="FA55" s="105">
        <v>2035774</v>
      </c>
      <c r="FB55" s="105">
        <v>2426315</v>
      </c>
      <c r="FC55" s="105">
        <v>3667767</v>
      </c>
      <c r="FD55" s="105">
        <v>1945332</v>
      </c>
      <c r="FE55" s="105">
        <v>1963039</v>
      </c>
      <c r="FF55" s="174">
        <f>SUM(FA55:FE55)</f>
        <v>12038227</v>
      </c>
      <c r="FG55" s="105">
        <v>0</v>
      </c>
      <c r="FH55" s="105">
        <v>0</v>
      </c>
      <c r="FI55" s="105">
        <v>1068577</v>
      </c>
      <c r="FJ55" s="105">
        <v>4140215</v>
      </c>
      <c r="FK55" s="105">
        <v>7332322</v>
      </c>
      <c r="FL55" s="177">
        <f>SUM(FG55:FK55)</f>
        <v>12541114</v>
      </c>
      <c r="FM55" s="105">
        <f t="shared" si="78"/>
        <v>0</v>
      </c>
      <c r="FN55" s="105">
        <f t="shared" si="79"/>
        <v>3524851</v>
      </c>
      <c r="FO55" s="105">
        <f t="shared" si="80"/>
        <v>19784901</v>
      </c>
      <c r="FP55" s="105">
        <f t="shared" si="81"/>
        <v>16700981</v>
      </c>
      <c r="FQ55" s="105">
        <f t="shared" si="82"/>
        <v>20708282</v>
      </c>
      <c r="FR55" s="105">
        <f t="shared" si="83"/>
        <v>26950607</v>
      </c>
      <c r="FS55" s="105">
        <f t="shared" si="84"/>
        <v>27464996</v>
      </c>
      <c r="FT55" s="178">
        <f>SUM(FM55:FS55)</f>
        <v>115134618</v>
      </c>
    </row>
    <row r="56" spans="1:176" ht="18" customHeight="1">
      <c r="A56" s="179" t="s">
        <v>65</v>
      </c>
      <c r="B56" s="105">
        <f t="shared" si="72"/>
        <v>5357495</v>
      </c>
      <c r="C56" s="105">
        <f t="shared" si="73"/>
        <v>22506783</v>
      </c>
      <c r="D56" s="105">
        <f t="shared" si="74"/>
        <v>16420566</v>
      </c>
      <c r="E56" s="105">
        <f t="shared" si="75"/>
        <v>17082403</v>
      </c>
      <c r="F56" s="105">
        <f t="shared" si="76"/>
        <v>13067230</v>
      </c>
      <c r="G56" s="105">
        <f t="shared" si="77"/>
        <v>10922823</v>
      </c>
      <c r="H56" s="117">
        <f t="shared" si="1"/>
        <v>85357300</v>
      </c>
      <c r="I56" s="105">
        <v>3839486</v>
      </c>
      <c r="J56" s="105">
        <v>17502934</v>
      </c>
      <c r="K56" s="105">
        <v>13072165</v>
      </c>
      <c r="L56" s="105">
        <v>13260079</v>
      </c>
      <c r="M56" s="105">
        <v>8885640</v>
      </c>
      <c r="N56" s="105">
        <v>8404066</v>
      </c>
      <c r="O56" s="110">
        <f t="shared" si="3"/>
        <v>64964370</v>
      </c>
      <c r="P56" s="105">
        <v>1895063</v>
      </c>
      <c r="Q56" s="105">
        <v>7090868</v>
      </c>
      <c r="R56" s="105">
        <v>4764313</v>
      </c>
      <c r="S56" s="105">
        <v>4677065</v>
      </c>
      <c r="T56" s="105">
        <v>3371029</v>
      </c>
      <c r="U56" s="105">
        <v>4167843</v>
      </c>
      <c r="V56" s="106">
        <f t="shared" si="5"/>
        <v>25966181</v>
      </c>
      <c r="W56" s="105">
        <v>0</v>
      </c>
      <c r="X56" s="105">
        <v>68715</v>
      </c>
      <c r="Y56" s="105">
        <v>22702</v>
      </c>
      <c r="Z56" s="105">
        <v>69660</v>
      </c>
      <c r="AA56" s="105">
        <v>488346</v>
      </c>
      <c r="AB56" s="105">
        <v>885262</v>
      </c>
      <c r="AC56" s="173">
        <f t="shared" si="7"/>
        <v>1534685</v>
      </c>
      <c r="AD56" s="105">
        <v>59899</v>
      </c>
      <c r="AE56" s="105">
        <v>482388</v>
      </c>
      <c r="AF56" s="105">
        <v>340871</v>
      </c>
      <c r="AG56" s="105">
        <v>202728</v>
      </c>
      <c r="AH56" s="105">
        <v>608488</v>
      </c>
      <c r="AI56" s="105">
        <v>912326</v>
      </c>
      <c r="AJ56" s="173">
        <f t="shared" si="9"/>
        <v>2606700</v>
      </c>
      <c r="AK56" s="105">
        <v>0</v>
      </c>
      <c r="AL56" s="105">
        <v>85939</v>
      </c>
      <c r="AM56" s="105">
        <v>35065</v>
      </c>
      <c r="AN56" s="105">
        <v>100185</v>
      </c>
      <c r="AO56" s="105">
        <v>105192</v>
      </c>
      <c r="AP56" s="105">
        <v>70131</v>
      </c>
      <c r="AQ56" s="173">
        <f t="shared" si="11"/>
        <v>396512</v>
      </c>
      <c r="AR56" s="105">
        <v>1031059</v>
      </c>
      <c r="AS56" s="105">
        <v>5566640</v>
      </c>
      <c r="AT56" s="105">
        <v>3965367</v>
      </c>
      <c r="AU56" s="105">
        <v>3495110</v>
      </c>
      <c r="AV56" s="105">
        <v>1677489</v>
      </c>
      <c r="AW56" s="105">
        <v>1163456</v>
      </c>
      <c r="AX56" s="173">
        <f t="shared" si="13"/>
        <v>16899121</v>
      </c>
      <c r="AY56" s="105">
        <v>496840</v>
      </c>
      <c r="AZ56" s="105">
        <v>2793899</v>
      </c>
      <c r="BA56" s="105">
        <v>2680562</v>
      </c>
      <c r="BB56" s="105">
        <v>3591006</v>
      </c>
      <c r="BC56" s="105">
        <v>1291378</v>
      </c>
      <c r="BD56" s="105">
        <v>484598</v>
      </c>
      <c r="BE56" s="173">
        <f t="shared" si="15"/>
        <v>11338283</v>
      </c>
      <c r="BF56" s="105">
        <v>356625</v>
      </c>
      <c r="BG56" s="105">
        <v>1414485</v>
      </c>
      <c r="BH56" s="105">
        <v>1263285</v>
      </c>
      <c r="BI56" s="105">
        <v>1124325</v>
      </c>
      <c r="BJ56" s="105">
        <v>1343718</v>
      </c>
      <c r="BK56" s="105">
        <v>720450</v>
      </c>
      <c r="BL56" s="173">
        <f t="shared" si="17"/>
        <v>6222888</v>
      </c>
      <c r="BM56" s="105">
        <v>65649</v>
      </c>
      <c r="BN56" s="105">
        <v>1061071</v>
      </c>
      <c r="BO56" s="105">
        <v>871160</v>
      </c>
      <c r="BP56" s="105">
        <v>2263003</v>
      </c>
      <c r="BQ56" s="105">
        <v>2729408</v>
      </c>
      <c r="BR56" s="105">
        <v>1470712</v>
      </c>
      <c r="BS56" s="174">
        <f t="shared" si="19"/>
        <v>8461003</v>
      </c>
      <c r="BT56" s="105">
        <v>65649</v>
      </c>
      <c r="BU56" s="105">
        <v>730062</v>
      </c>
      <c r="BV56" s="105">
        <v>871160</v>
      </c>
      <c r="BW56" s="105">
        <v>1553991</v>
      </c>
      <c r="BX56" s="105">
        <v>2265074</v>
      </c>
      <c r="BY56" s="105">
        <v>1312016</v>
      </c>
      <c r="BZ56" s="174">
        <f t="shared" si="21"/>
        <v>6797952</v>
      </c>
      <c r="CA56" s="105">
        <v>0</v>
      </c>
      <c r="CB56" s="105">
        <v>331009</v>
      </c>
      <c r="CC56" s="105">
        <v>0</v>
      </c>
      <c r="CD56" s="105">
        <v>709012</v>
      </c>
      <c r="CE56" s="105">
        <v>464334</v>
      </c>
      <c r="CF56" s="105">
        <v>158696</v>
      </c>
      <c r="CG56" s="175">
        <f t="shared" si="23"/>
        <v>1663051</v>
      </c>
      <c r="CH56" s="176">
        <v>0</v>
      </c>
      <c r="CI56" s="105">
        <v>0</v>
      </c>
      <c r="CJ56" s="105">
        <v>0</v>
      </c>
      <c r="CK56" s="105">
        <v>0</v>
      </c>
      <c r="CL56" s="105">
        <v>0</v>
      </c>
      <c r="CM56" s="105">
        <v>0</v>
      </c>
      <c r="CN56" s="177">
        <f t="shared" si="25"/>
        <v>0</v>
      </c>
      <c r="CO56" s="105">
        <v>1165175</v>
      </c>
      <c r="CP56" s="105">
        <v>3595579</v>
      </c>
      <c r="CQ56" s="105">
        <v>1940072</v>
      </c>
      <c r="CR56" s="105">
        <v>1350346</v>
      </c>
      <c r="CS56" s="105">
        <v>1036104</v>
      </c>
      <c r="CT56" s="105">
        <v>1048045</v>
      </c>
      <c r="CU56" s="174">
        <f t="shared" si="27"/>
        <v>10135321</v>
      </c>
      <c r="CV56" s="105">
        <v>9000</v>
      </c>
      <c r="CW56" s="105">
        <v>74880</v>
      </c>
      <c r="CX56" s="105">
        <v>89460</v>
      </c>
      <c r="CY56" s="105">
        <v>94860</v>
      </c>
      <c r="CZ56" s="105">
        <v>86670</v>
      </c>
      <c r="DA56" s="105">
        <v>145980</v>
      </c>
      <c r="DB56" s="174">
        <f t="shared" si="29"/>
        <v>500850</v>
      </c>
      <c r="DC56" s="105">
        <v>419251</v>
      </c>
      <c r="DD56" s="105">
        <v>0</v>
      </c>
      <c r="DE56" s="105">
        <v>0</v>
      </c>
      <c r="DF56" s="105">
        <v>0</v>
      </c>
      <c r="DG56" s="105">
        <v>224721</v>
      </c>
      <c r="DH56" s="174">
        <f t="shared" si="30"/>
        <v>643972</v>
      </c>
      <c r="DI56" s="105">
        <v>0</v>
      </c>
      <c r="DJ56" s="105">
        <v>151885</v>
      </c>
      <c r="DK56" s="105">
        <v>166858</v>
      </c>
      <c r="DL56" s="105">
        <v>0</v>
      </c>
      <c r="DM56" s="105">
        <v>85860</v>
      </c>
      <c r="DN56" s="105">
        <v>213498</v>
      </c>
      <c r="DO56" s="174">
        <f t="shared" si="32"/>
        <v>618101</v>
      </c>
      <c r="DP56" s="105">
        <v>1156175</v>
      </c>
      <c r="DQ56" s="105">
        <v>2949563</v>
      </c>
      <c r="DR56" s="105">
        <v>1683754</v>
      </c>
      <c r="DS56" s="105">
        <v>1255486</v>
      </c>
      <c r="DT56" s="105">
        <v>863574</v>
      </c>
      <c r="DU56" s="105">
        <v>463846</v>
      </c>
      <c r="DV56" s="177">
        <f t="shared" si="34"/>
        <v>8372398</v>
      </c>
      <c r="DW56" s="105">
        <v>13608</v>
      </c>
      <c r="DX56" s="105">
        <v>134810</v>
      </c>
      <c r="DY56" s="105">
        <v>76482</v>
      </c>
      <c r="DZ56" s="105">
        <v>208975</v>
      </c>
      <c r="EA56" s="105">
        <v>109633</v>
      </c>
      <c r="EB56" s="105">
        <v>0</v>
      </c>
      <c r="EC56" s="177">
        <f>SUM(DW56:EB56)</f>
        <v>543508</v>
      </c>
      <c r="ED56" s="105">
        <v>273577</v>
      </c>
      <c r="EE56" s="105">
        <v>212389</v>
      </c>
      <c r="EF56" s="105">
        <v>460687</v>
      </c>
      <c r="EG56" s="105">
        <v>0</v>
      </c>
      <c r="EH56" s="105">
        <v>306445</v>
      </c>
      <c r="EI56" s="105">
        <v>0</v>
      </c>
      <c r="EJ56" s="177">
        <f>SUM(ED56:EI56)</f>
        <v>1253098</v>
      </c>
      <c r="EK56" s="105">
        <v>0</v>
      </c>
      <c r="EL56" s="105">
        <v>240471</v>
      </c>
      <c r="EM56" s="105">
        <v>7989365</v>
      </c>
      <c r="EN56" s="105">
        <v>13499281</v>
      </c>
      <c r="EO56" s="105">
        <v>24185450</v>
      </c>
      <c r="EP56" s="105">
        <v>34909004</v>
      </c>
      <c r="EQ56" s="105">
        <v>48323182</v>
      </c>
      <c r="ER56" s="188">
        <v>52298092</v>
      </c>
      <c r="ES56" s="105">
        <v>0</v>
      </c>
      <c r="ET56" s="105">
        <v>240471</v>
      </c>
      <c r="EU56" s="105">
        <v>5753485</v>
      </c>
      <c r="EV56" s="105">
        <v>10586379</v>
      </c>
      <c r="EW56" s="105">
        <v>18968948</v>
      </c>
      <c r="EX56" s="105">
        <v>24797225</v>
      </c>
      <c r="EY56" s="105">
        <v>34576799</v>
      </c>
      <c r="EZ56" s="174">
        <f>SUM(ES56:EY56)</f>
        <v>94923307</v>
      </c>
      <c r="FA56" s="105">
        <v>1877220</v>
      </c>
      <c r="FB56" s="105">
        <v>2295298</v>
      </c>
      <c r="FC56" s="105">
        <v>2987178</v>
      </c>
      <c r="FD56" s="105">
        <v>3987733</v>
      </c>
      <c r="FE56" s="105">
        <v>2148142</v>
      </c>
      <c r="FF56" s="174">
        <f>SUM(FA56:FE56)</f>
        <v>13295571</v>
      </c>
      <c r="FG56" s="105">
        <v>358660</v>
      </c>
      <c r="FH56" s="105">
        <v>617604</v>
      </c>
      <c r="FI56" s="105">
        <v>2229324</v>
      </c>
      <c r="FJ56" s="105">
        <v>6124046</v>
      </c>
      <c r="FK56" s="105">
        <v>11598241</v>
      </c>
      <c r="FL56" s="177">
        <f>SUM(FG56:FK56)</f>
        <v>20927875</v>
      </c>
      <c r="FM56" s="105">
        <f t="shared" si="78"/>
        <v>0</v>
      </c>
      <c r="FN56" s="105">
        <f t="shared" si="79"/>
        <v>5597966</v>
      </c>
      <c r="FO56" s="105">
        <f t="shared" si="80"/>
        <v>30496148</v>
      </c>
      <c r="FP56" s="105">
        <f t="shared" si="81"/>
        <v>29919847</v>
      </c>
      <c r="FQ56" s="105">
        <f t="shared" si="82"/>
        <v>41267853</v>
      </c>
      <c r="FR56" s="105">
        <f t="shared" si="83"/>
        <v>47976234</v>
      </c>
      <c r="FS56" s="105">
        <f t="shared" si="84"/>
        <v>59246005</v>
      </c>
      <c r="FT56" s="178">
        <f>SUM(FM56:FS56)</f>
        <v>214504053</v>
      </c>
    </row>
    <row r="57" spans="1:176" ht="18" customHeight="1">
      <c r="A57" s="179" t="s">
        <v>66</v>
      </c>
      <c r="B57" s="105">
        <f t="shared" si="72"/>
        <v>15917373</v>
      </c>
      <c r="C57" s="105">
        <f t="shared" si="73"/>
        <v>66134261</v>
      </c>
      <c r="D57" s="105">
        <f t="shared" si="74"/>
        <v>50608104</v>
      </c>
      <c r="E57" s="105">
        <f t="shared" si="75"/>
        <v>49929085</v>
      </c>
      <c r="F57" s="105">
        <f t="shared" si="76"/>
        <v>38086400</v>
      </c>
      <c r="G57" s="105">
        <f t="shared" si="77"/>
        <v>48009081</v>
      </c>
      <c r="H57" s="117">
        <f t="shared" si="1"/>
        <v>268684304</v>
      </c>
      <c r="I57" s="105">
        <v>10194997</v>
      </c>
      <c r="J57" s="105">
        <v>46577957</v>
      </c>
      <c r="K57" s="105">
        <v>34643391</v>
      </c>
      <c r="L57" s="105">
        <v>36690717</v>
      </c>
      <c r="M57" s="105">
        <v>27142064</v>
      </c>
      <c r="N57" s="105">
        <v>37027281</v>
      </c>
      <c r="O57" s="110">
        <f t="shared" si="3"/>
        <v>192276407</v>
      </c>
      <c r="P57" s="105">
        <v>6889808</v>
      </c>
      <c r="Q57" s="105">
        <v>24737813</v>
      </c>
      <c r="R57" s="105">
        <v>17163159</v>
      </c>
      <c r="S57" s="105">
        <v>16843352</v>
      </c>
      <c r="T57" s="105">
        <v>13197839</v>
      </c>
      <c r="U57" s="105">
        <v>19464606</v>
      </c>
      <c r="V57" s="106">
        <f t="shared" si="5"/>
        <v>98296577</v>
      </c>
      <c r="W57" s="105">
        <v>0</v>
      </c>
      <c r="X57" s="105">
        <v>11925</v>
      </c>
      <c r="Y57" s="105">
        <v>393930</v>
      </c>
      <c r="Z57" s="105">
        <v>882855</v>
      </c>
      <c r="AA57" s="105">
        <v>1494449</v>
      </c>
      <c r="AB57" s="105">
        <v>3588862</v>
      </c>
      <c r="AC57" s="173">
        <f t="shared" si="7"/>
        <v>6372021</v>
      </c>
      <c r="AD57" s="105">
        <v>149411</v>
      </c>
      <c r="AE57" s="105">
        <v>1266816</v>
      </c>
      <c r="AF57" s="105">
        <v>850883</v>
      </c>
      <c r="AG57" s="105">
        <v>1055909</v>
      </c>
      <c r="AH57" s="105">
        <v>1574826</v>
      </c>
      <c r="AI57" s="105">
        <v>3578130</v>
      </c>
      <c r="AJ57" s="173">
        <f t="shared" si="9"/>
        <v>8475975</v>
      </c>
      <c r="AK57" s="105">
        <v>0</v>
      </c>
      <c r="AL57" s="105">
        <v>36036</v>
      </c>
      <c r="AM57" s="105">
        <v>0</v>
      </c>
      <c r="AN57" s="105">
        <v>41184</v>
      </c>
      <c r="AO57" s="105">
        <v>56628</v>
      </c>
      <c r="AP57" s="105">
        <v>36972</v>
      </c>
      <c r="AQ57" s="173">
        <f t="shared" si="11"/>
        <v>170820</v>
      </c>
      <c r="AR57" s="105">
        <v>2041620</v>
      </c>
      <c r="AS57" s="105">
        <v>14278885</v>
      </c>
      <c r="AT57" s="105">
        <v>11482591</v>
      </c>
      <c r="AU57" s="105">
        <v>12079187</v>
      </c>
      <c r="AV57" s="105">
        <v>7077257</v>
      </c>
      <c r="AW57" s="105">
        <v>5740492</v>
      </c>
      <c r="AX57" s="173">
        <f t="shared" si="13"/>
        <v>52700032</v>
      </c>
      <c r="AY57" s="105">
        <v>61338</v>
      </c>
      <c r="AZ57" s="105">
        <v>1499504</v>
      </c>
      <c r="BA57" s="105">
        <v>1584702</v>
      </c>
      <c r="BB57" s="105">
        <v>2604300</v>
      </c>
      <c r="BC57" s="105">
        <v>1031354</v>
      </c>
      <c r="BD57" s="105">
        <v>1353568</v>
      </c>
      <c r="BE57" s="173">
        <f t="shared" si="15"/>
        <v>8134766</v>
      </c>
      <c r="BF57" s="105">
        <v>1052820</v>
      </c>
      <c r="BG57" s="105">
        <v>4746978</v>
      </c>
      <c r="BH57" s="105">
        <v>3168126</v>
      </c>
      <c r="BI57" s="105">
        <v>3183930</v>
      </c>
      <c r="BJ57" s="105">
        <v>2709711</v>
      </c>
      <c r="BK57" s="105">
        <v>3264651</v>
      </c>
      <c r="BL57" s="173">
        <f t="shared" si="17"/>
        <v>18126216</v>
      </c>
      <c r="BM57" s="105">
        <v>64610</v>
      </c>
      <c r="BN57" s="105">
        <v>2072864</v>
      </c>
      <c r="BO57" s="105">
        <v>2739664</v>
      </c>
      <c r="BP57" s="105">
        <v>3623376</v>
      </c>
      <c r="BQ57" s="105">
        <v>5933417</v>
      </c>
      <c r="BR57" s="105">
        <v>6222980</v>
      </c>
      <c r="BS57" s="174">
        <f t="shared" si="19"/>
        <v>20656911</v>
      </c>
      <c r="BT57" s="105">
        <v>37861</v>
      </c>
      <c r="BU57" s="105">
        <v>1817738</v>
      </c>
      <c r="BV57" s="105">
        <v>2656503</v>
      </c>
      <c r="BW57" s="105">
        <v>3208731</v>
      </c>
      <c r="BX57" s="105">
        <v>5273496</v>
      </c>
      <c r="BY57" s="105">
        <v>5720037</v>
      </c>
      <c r="BZ57" s="174">
        <f t="shared" si="21"/>
        <v>18714366</v>
      </c>
      <c r="CA57" s="105">
        <v>26749</v>
      </c>
      <c r="CB57" s="105">
        <v>255126</v>
      </c>
      <c r="CC57" s="105">
        <v>0</v>
      </c>
      <c r="CD57" s="105">
        <v>414645</v>
      </c>
      <c r="CE57" s="105">
        <v>606825</v>
      </c>
      <c r="CF57" s="105">
        <v>195420</v>
      </c>
      <c r="CG57" s="175">
        <f t="shared" si="23"/>
        <v>1498765</v>
      </c>
      <c r="CH57" s="176">
        <v>0</v>
      </c>
      <c r="CI57" s="105">
        <v>0</v>
      </c>
      <c r="CJ57" s="105">
        <v>83161</v>
      </c>
      <c r="CK57" s="105">
        <v>0</v>
      </c>
      <c r="CL57" s="105">
        <v>53096</v>
      </c>
      <c r="CM57" s="105">
        <v>307523</v>
      </c>
      <c r="CN57" s="177">
        <f t="shared" si="25"/>
        <v>443780</v>
      </c>
      <c r="CO57" s="105">
        <v>4129321</v>
      </c>
      <c r="CP57" s="105">
        <v>14264373</v>
      </c>
      <c r="CQ57" s="105">
        <v>11425462</v>
      </c>
      <c r="CR57" s="105">
        <v>8419582</v>
      </c>
      <c r="CS57" s="105">
        <v>4660635</v>
      </c>
      <c r="CT57" s="105">
        <v>4473591</v>
      </c>
      <c r="CU57" s="174">
        <f t="shared" si="27"/>
        <v>47372964</v>
      </c>
      <c r="CV57" s="105">
        <v>23940</v>
      </c>
      <c r="CW57" s="105">
        <v>288540</v>
      </c>
      <c r="CX57" s="105">
        <v>271620</v>
      </c>
      <c r="CY57" s="105">
        <v>272790</v>
      </c>
      <c r="CZ57" s="105">
        <v>377100</v>
      </c>
      <c r="DA57" s="105">
        <v>377190</v>
      </c>
      <c r="DB57" s="174">
        <f t="shared" si="29"/>
        <v>1611180</v>
      </c>
      <c r="DC57" s="105">
        <v>1820994</v>
      </c>
      <c r="DD57" s="105">
        <v>3705698</v>
      </c>
      <c r="DE57" s="105">
        <v>2143669</v>
      </c>
      <c r="DF57" s="105">
        <v>671352</v>
      </c>
      <c r="DG57" s="105">
        <v>631278</v>
      </c>
      <c r="DH57" s="174">
        <f t="shared" si="30"/>
        <v>8972991</v>
      </c>
      <c r="DI57" s="105">
        <v>131688</v>
      </c>
      <c r="DJ57" s="105">
        <v>2872538</v>
      </c>
      <c r="DK57" s="105">
        <v>2773260</v>
      </c>
      <c r="DL57" s="105">
        <v>2632673</v>
      </c>
      <c r="DM57" s="105">
        <v>1441705</v>
      </c>
      <c r="DN57" s="105">
        <v>1370671</v>
      </c>
      <c r="DO57" s="174">
        <f t="shared" si="32"/>
        <v>11222535</v>
      </c>
      <c r="DP57" s="105">
        <v>3973693</v>
      </c>
      <c r="DQ57" s="105">
        <v>9282301</v>
      </c>
      <c r="DR57" s="105">
        <v>4674884</v>
      </c>
      <c r="DS57" s="105">
        <v>3370450</v>
      </c>
      <c r="DT57" s="105">
        <v>2170478</v>
      </c>
      <c r="DU57" s="105">
        <v>2094452</v>
      </c>
      <c r="DV57" s="177">
        <f t="shared" si="34"/>
        <v>25566258</v>
      </c>
      <c r="DW57" s="105">
        <v>24948</v>
      </c>
      <c r="DX57" s="105">
        <v>347715</v>
      </c>
      <c r="DY57" s="105">
        <v>620806</v>
      </c>
      <c r="DZ57" s="105">
        <v>312338</v>
      </c>
      <c r="EA57" s="105">
        <v>294484</v>
      </c>
      <c r="EB57" s="105">
        <v>157919</v>
      </c>
      <c r="EC57" s="177">
        <f>SUM(DW57:EB57)</f>
        <v>1758210</v>
      </c>
      <c r="ED57" s="105">
        <v>1503497</v>
      </c>
      <c r="EE57" s="105">
        <v>2871352</v>
      </c>
      <c r="EF57" s="105">
        <v>1178781</v>
      </c>
      <c r="EG57" s="105">
        <v>883072</v>
      </c>
      <c r="EH57" s="105">
        <v>55800</v>
      </c>
      <c r="EI57" s="105">
        <v>127310</v>
      </c>
      <c r="EJ57" s="177">
        <f>SUM(ED57:EI57)</f>
        <v>6619812</v>
      </c>
      <c r="EK57" s="105">
        <v>0</v>
      </c>
      <c r="EL57" s="105">
        <v>230287</v>
      </c>
      <c r="EM57" s="105">
        <v>14977124</v>
      </c>
      <c r="EN57" s="105">
        <v>26687305</v>
      </c>
      <c r="EO57" s="105">
        <v>43435402</v>
      </c>
      <c r="EP57" s="105">
        <v>73761530</v>
      </c>
      <c r="EQ57" s="105">
        <v>102396412</v>
      </c>
      <c r="ER57" s="188">
        <v>112278337</v>
      </c>
      <c r="ES57" s="105">
        <v>0</v>
      </c>
      <c r="ET57" s="105">
        <v>230287</v>
      </c>
      <c r="EU57" s="105">
        <v>8315887</v>
      </c>
      <c r="EV57" s="105">
        <v>14647568</v>
      </c>
      <c r="EW57" s="105">
        <v>25089230</v>
      </c>
      <c r="EX57" s="105">
        <v>46237581</v>
      </c>
      <c r="EY57" s="105">
        <v>61299498</v>
      </c>
      <c r="EZ57" s="174">
        <f>SUM(ES57:EY57)</f>
        <v>155820051</v>
      </c>
      <c r="FA57" s="105">
        <v>5753759</v>
      </c>
      <c r="FB57" s="105">
        <v>12185738</v>
      </c>
      <c r="FC57" s="105">
        <v>14855095</v>
      </c>
      <c r="FD57" s="105">
        <v>14276142</v>
      </c>
      <c r="FE57" s="105">
        <v>9908256</v>
      </c>
      <c r="FF57" s="174">
        <f>SUM(FA57:FE57)</f>
        <v>56978990</v>
      </c>
      <c r="FG57" s="105">
        <v>907478</v>
      </c>
      <c r="FH57" s="105">
        <v>-146001</v>
      </c>
      <c r="FI57" s="105">
        <v>3491077</v>
      </c>
      <c r="FJ57" s="105">
        <v>13247807</v>
      </c>
      <c r="FK57" s="105">
        <v>31188658</v>
      </c>
      <c r="FL57" s="177">
        <f>SUM(FG57:FK57)</f>
        <v>48689019</v>
      </c>
      <c r="FM57" s="105">
        <f t="shared" si="78"/>
        <v>0</v>
      </c>
      <c r="FN57" s="105">
        <f t="shared" si="79"/>
        <v>16147660</v>
      </c>
      <c r="FO57" s="105">
        <f t="shared" si="80"/>
        <v>81111385</v>
      </c>
      <c r="FP57" s="105">
        <f t="shared" si="81"/>
        <v>77295409</v>
      </c>
      <c r="FQ57" s="105">
        <f t="shared" si="82"/>
        <v>93364487</v>
      </c>
      <c r="FR57" s="105">
        <f t="shared" si="83"/>
        <v>111847930</v>
      </c>
      <c r="FS57" s="105">
        <f t="shared" si="84"/>
        <v>150405493</v>
      </c>
      <c r="FT57" s="178">
        <f>SUM(FM57:FS57)</f>
        <v>530172364</v>
      </c>
    </row>
    <row r="58" spans="1:176" ht="18" customHeight="1">
      <c r="A58" s="180" t="s">
        <v>67</v>
      </c>
      <c r="B58" s="107">
        <f aca="true" t="shared" si="85" ref="B58:G58">SUM(B32:B57)</f>
        <v>298997677</v>
      </c>
      <c r="C58" s="107">
        <f t="shared" si="85"/>
        <v>1378828789</v>
      </c>
      <c r="D58" s="107">
        <f t="shared" si="85"/>
        <v>1013858464</v>
      </c>
      <c r="E58" s="107">
        <f t="shared" si="85"/>
        <v>990296749</v>
      </c>
      <c r="F58" s="107">
        <f t="shared" si="85"/>
        <v>835971105</v>
      </c>
      <c r="G58" s="107">
        <f t="shared" si="85"/>
        <v>820797274</v>
      </c>
      <c r="H58" s="108">
        <f t="shared" si="1"/>
        <v>5338750058</v>
      </c>
      <c r="I58" s="181">
        <f aca="true" t="shared" si="86" ref="I58:N58">SUM(I32:I57)</f>
        <v>192878143</v>
      </c>
      <c r="J58" s="107">
        <f t="shared" si="86"/>
        <v>986272649</v>
      </c>
      <c r="K58" s="107">
        <f t="shared" si="86"/>
        <v>723054263</v>
      </c>
      <c r="L58" s="107">
        <f t="shared" si="86"/>
        <v>705438862</v>
      </c>
      <c r="M58" s="107">
        <f t="shared" si="86"/>
        <v>579377532</v>
      </c>
      <c r="N58" s="107">
        <f t="shared" si="86"/>
        <v>616138800</v>
      </c>
      <c r="O58" s="109">
        <f t="shared" si="3"/>
        <v>3803160249</v>
      </c>
      <c r="P58" s="107">
        <f aca="true" t="shared" si="87" ref="P58:U58">SUM(P32:P57)</f>
        <v>119721239</v>
      </c>
      <c r="Q58" s="107">
        <f t="shared" si="87"/>
        <v>507425182</v>
      </c>
      <c r="R58" s="107">
        <f t="shared" si="87"/>
        <v>324874850</v>
      </c>
      <c r="S58" s="107">
        <f t="shared" si="87"/>
        <v>280690982</v>
      </c>
      <c r="T58" s="107">
        <f t="shared" si="87"/>
        <v>246519069</v>
      </c>
      <c r="U58" s="107">
        <f t="shared" si="87"/>
        <v>304894116</v>
      </c>
      <c r="V58" s="109">
        <f t="shared" si="5"/>
        <v>1784125438</v>
      </c>
      <c r="W58" s="182">
        <f aca="true" t="shared" si="88" ref="W58:AB58">SUM(W32:W57)</f>
        <v>105435</v>
      </c>
      <c r="X58" s="182">
        <f t="shared" si="88"/>
        <v>1817656</v>
      </c>
      <c r="Y58" s="182">
        <f t="shared" si="88"/>
        <v>5764262</v>
      </c>
      <c r="Z58" s="182">
        <f t="shared" si="88"/>
        <v>15011705</v>
      </c>
      <c r="AA58" s="182">
        <f t="shared" si="88"/>
        <v>31764058</v>
      </c>
      <c r="AB58" s="182">
        <f t="shared" si="88"/>
        <v>67473205</v>
      </c>
      <c r="AC58" s="183">
        <f t="shared" si="7"/>
        <v>121936321</v>
      </c>
      <c r="AD58" s="182">
        <f aca="true" t="shared" si="89" ref="AD58:AI58">SUM(AD32:AD57)</f>
        <v>4293866</v>
      </c>
      <c r="AE58" s="182">
        <f t="shared" si="89"/>
        <v>35342726</v>
      </c>
      <c r="AF58" s="182">
        <f t="shared" si="89"/>
        <v>34585173</v>
      </c>
      <c r="AG58" s="182">
        <f t="shared" si="89"/>
        <v>37893061</v>
      </c>
      <c r="AH58" s="182">
        <f t="shared" si="89"/>
        <v>41350914</v>
      </c>
      <c r="AI58" s="182">
        <f t="shared" si="89"/>
        <v>76344608</v>
      </c>
      <c r="AJ58" s="183">
        <f t="shared" si="9"/>
        <v>229810348</v>
      </c>
      <c r="AK58" s="182">
        <f aca="true" t="shared" si="90" ref="AK58:AP58">SUM(AK32:AK57)</f>
        <v>36504</v>
      </c>
      <c r="AL58" s="182">
        <f t="shared" si="90"/>
        <v>917135</v>
      </c>
      <c r="AM58" s="182">
        <f t="shared" si="90"/>
        <v>615472</v>
      </c>
      <c r="AN58" s="182">
        <f t="shared" si="90"/>
        <v>993853</v>
      </c>
      <c r="AO58" s="182">
        <f t="shared" si="90"/>
        <v>814455</v>
      </c>
      <c r="AP58" s="182">
        <f t="shared" si="90"/>
        <v>1506473</v>
      </c>
      <c r="AQ58" s="183">
        <f t="shared" si="11"/>
        <v>4883892</v>
      </c>
      <c r="AR58" s="182">
        <f aca="true" t="shared" si="91" ref="AR58:AW58">SUM(AR32:AR57)</f>
        <v>44093015</v>
      </c>
      <c r="AS58" s="182">
        <f t="shared" si="91"/>
        <v>270159176</v>
      </c>
      <c r="AT58" s="182">
        <f t="shared" si="91"/>
        <v>210411118</v>
      </c>
      <c r="AU58" s="182">
        <f t="shared" si="91"/>
        <v>221752010</v>
      </c>
      <c r="AV58" s="182">
        <f t="shared" si="91"/>
        <v>145719607</v>
      </c>
      <c r="AW58" s="182">
        <f t="shared" si="91"/>
        <v>81599965</v>
      </c>
      <c r="AX58" s="183">
        <f t="shared" si="13"/>
        <v>973734891</v>
      </c>
      <c r="AY58" s="182">
        <f aca="true" t="shared" si="92" ref="AY58:BD58">SUM(AY32:AY57)</f>
        <v>8277010</v>
      </c>
      <c r="AZ58" s="182">
        <f t="shared" si="92"/>
        <v>88442799</v>
      </c>
      <c r="BA58" s="182">
        <f t="shared" si="92"/>
        <v>84108722</v>
      </c>
      <c r="BB58" s="182">
        <f t="shared" si="92"/>
        <v>89555178</v>
      </c>
      <c r="BC58" s="182">
        <f t="shared" si="92"/>
        <v>56518375</v>
      </c>
      <c r="BD58" s="182">
        <f t="shared" si="92"/>
        <v>26072196</v>
      </c>
      <c r="BE58" s="183">
        <f t="shared" si="15"/>
        <v>352974280</v>
      </c>
      <c r="BF58" s="182">
        <f aca="true" t="shared" si="93" ref="BF58:BK58">SUM(BF32:BF57)</f>
        <v>16351074</v>
      </c>
      <c r="BG58" s="182">
        <f t="shared" si="93"/>
        <v>82167975</v>
      </c>
      <c r="BH58" s="182">
        <f t="shared" si="93"/>
        <v>62694666</v>
      </c>
      <c r="BI58" s="182">
        <f t="shared" si="93"/>
        <v>59542073</v>
      </c>
      <c r="BJ58" s="182">
        <f t="shared" si="93"/>
        <v>56691054</v>
      </c>
      <c r="BK58" s="182">
        <f t="shared" si="93"/>
        <v>58248237</v>
      </c>
      <c r="BL58" s="183">
        <f t="shared" si="17"/>
        <v>335695079</v>
      </c>
      <c r="BM58" s="181">
        <f aca="true" t="shared" si="94" ref="BM58:BR58">SUM(BM32:BM57)</f>
        <v>1158483</v>
      </c>
      <c r="BN58" s="182">
        <f t="shared" si="94"/>
        <v>36939725</v>
      </c>
      <c r="BO58" s="182">
        <f t="shared" si="94"/>
        <v>56202343</v>
      </c>
      <c r="BP58" s="182">
        <f t="shared" si="94"/>
        <v>92878505</v>
      </c>
      <c r="BQ58" s="182">
        <f t="shared" si="94"/>
        <v>109738140</v>
      </c>
      <c r="BR58" s="182">
        <f t="shared" si="94"/>
        <v>94872353</v>
      </c>
      <c r="BS58" s="183">
        <f t="shared" si="19"/>
        <v>391789549</v>
      </c>
      <c r="BT58" s="182">
        <f aca="true" t="shared" si="95" ref="BT58:BY58">SUM(BT32:BT57)</f>
        <v>985565</v>
      </c>
      <c r="BU58" s="182">
        <f t="shared" si="95"/>
        <v>27450056</v>
      </c>
      <c r="BV58" s="182">
        <f t="shared" si="95"/>
        <v>43798031</v>
      </c>
      <c r="BW58" s="182">
        <f t="shared" si="95"/>
        <v>69658785</v>
      </c>
      <c r="BX58" s="182">
        <f t="shared" si="95"/>
        <v>83565481</v>
      </c>
      <c r="BY58" s="182">
        <f t="shared" si="95"/>
        <v>73149624</v>
      </c>
      <c r="BZ58" s="183">
        <f t="shared" si="21"/>
        <v>298607542</v>
      </c>
      <c r="CA58" s="182">
        <f aca="true" t="shared" si="96" ref="CA58:CF58">SUM(CA32:CA57)</f>
        <v>172918</v>
      </c>
      <c r="CB58" s="182">
        <f t="shared" si="96"/>
        <v>9217697</v>
      </c>
      <c r="CC58" s="182">
        <f t="shared" si="96"/>
        <v>12048202</v>
      </c>
      <c r="CD58" s="182">
        <f t="shared" si="96"/>
        <v>21658024</v>
      </c>
      <c r="CE58" s="182">
        <f t="shared" si="96"/>
        <v>24023793</v>
      </c>
      <c r="CF58" s="182">
        <f t="shared" si="96"/>
        <v>18281269</v>
      </c>
      <c r="CG58" s="182">
        <f t="shared" si="23"/>
        <v>85401903</v>
      </c>
      <c r="CH58" s="182">
        <f aca="true" t="shared" si="97" ref="CH58:CM58">SUM(CH32:CH57)</f>
        <v>0</v>
      </c>
      <c r="CI58" s="182">
        <f t="shared" si="97"/>
        <v>271972</v>
      </c>
      <c r="CJ58" s="182">
        <f t="shared" si="97"/>
        <v>356110</v>
      </c>
      <c r="CK58" s="182">
        <f t="shared" si="97"/>
        <v>1561696</v>
      </c>
      <c r="CL58" s="182">
        <f t="shared" si="97"/>
        <v>2148866</v>
      </c>
      <c r="CM58" s="182">
        <f t="shared" si="97"/>
        <v>3441460</v>
      </c>
      <c r="CN58" s="184">
        <f t="shared" si="25"/>
        <v>7780104</v>
      </c>
      <c r="CO58" s="185">
        <f aca="true" t="shared" si="98" ref="CO58:CV58">SUM(CO32:CO57)</f>
        <v>84338529</v>
      </c>
      <c r="CP58" s="186">
        <f t="shared" si="98"/>
        <v>308916763</v>
      </c>
      <c r="CQ58" s="186">
        <f t="shared" si="98"/>
        <v>211117833</v>
      </c>
      <c r="CR58" s="186">
        <f t="shared" si="98"/>
        <v>171373432</v>
      </c>
      <c r="CS58" s="186">
        <f t="shared" si="98"/>
        <v>136083876</v>
      </c>
      <c r="CT58" s="186">
        <f t="shared" si="98"/>
        <v>103582513</v>
      </c>
      <c r="CU58" s="183">
        <f t="shared" si="27"/>
        <v>1015412946</v>
      </c>
      <c r="CV58" s="186">
        <f t="shared" si="98"/>
        <v>1437750</v>
      </c>
      <c r="CW58" s="186">
        <f>SUM(CW32:CW57)</f>
        <v>9924480</v>
      </c>
      <c r="CX58" s="186">
        <f>SUM(CX32:CX57)</f>
        <v>8839800</v>
      </c>
      <c r="CY58" s="186">
        <f>SUM(CY32:CY57)</f>
        <v>8652060</v>
      </c>
      <c r="CZ58" s="186">
        <f>SUM(CZ32:CZ57)</f>
        <v>9024330</v>
      </c>
      <c r="DA58" s="186">
        <f>SUM(DA32:DA57)</f>
        <v>13371780</v>
      </c>
      <c r="DB58" s="183">
        <f t="shared" si="29"/>
        <v>51250200</v>
      </c>
      <c r="DC58" s="182">
        <f>SUM(DC32:DC57)</f>
        <v>30306010</v>
      </c>
      <c r="DD58" s="182">
        <f>SUM(DD32:DD57)</f>
        <v>46203722</v>
      </c>
      <c r="DE58" s="182">
        <f>SUM(DE32:DE57)</f>
        <v>34216470</v>
      </c>
      <c r="DF58" s="182">
        <f>SUM(DF32:DF57)</f>
        <v>15368518</v>
      </c>
      <c r="DG58" s="182">
        <f>SUM(DG32:DG57)</f>
        <v>4817974</v>
      </c>
      <c r="DH58" s="183">
        <f t="shared" si="30"/>
        <v>130912694</v>
      </c>
      <c r="DI58" s="182">
        <f aca="true" t="shared" si="99" ref="DI58:DN58">SUM(DI32:DI57)</f>
        <v>14136147</v>
      </c>
      <c r="DJ58" s="182">
        <f t="shared" si="99"/>
        <v>89508333</v>
      </c>
      <c r="DK58" s="182">
        <f t="shared" si="99"/>
        <v>67271358</v>
      </c>
      <c r="DL58" s="182">
        <f t="shared" si="99"/>
        <v>68110030</v>
      </c>
      <c r="DM58" s="182">
        <f t="shared" si="99"/>
        <v>69530678</v>
      </c>
      <c r="DN58" s="182">
        <f t="shared" si="99"/>
        <v>51284451</v>
      </c>
      <c r="DO58" s="183">
        <f t="shared" si="32"/>
        <v>359840997</v>
      </c>
      <c r="DP58" s="186">
        <f aca="true" t="shared" si="100" ref="DP58:DU58">SUM(DP32:DP57)</f>
        <v>68764632</v>
      </c>
      <c r="DQ58" s="186">
        <f t="shared" si="100"/>
        <v>179177940</v>
      </c>
      <c r="DR58" s="186">
        <f t="shared" si="100"/>
        <v>88802953</v>
      </c>
      <c r="DS58" s="186">
        <f t="shared" si="100"/>
        <v>60394872</v>
      </c>
      <c r="DT58" s="186">
        <f t="shared" si="100"/>
        <v>42160350</v>
      </c>
      <c r="DU58" s="186">
        <f t="shared" si="100"/>
        <v>34108308</v>
      </c>
      <c r="DV58" s="184">
        <f t="shared" si="34"/>
        <v>473409055</v>
      </c>
      <c r="DW58" s="185">
        <f aca="true" t="shared" si="101" ref="DW58:EB58">SUM(DW32:DW57)</f>
        <v>3071170</v>
      </c>
      <c r="DX58" s="186">
        <f t="shared" si="101"/>
        <v>9084977</v>
      </c>
      <c r="DY58" s="186">
        <f t="shared" si="101"/>
        <v>5779376</v>
      </c>
      <c r="DZ58" s="186">
        <f t="shared" si="101"/>
        <v>5762954</v>
      </c>
      <c r="EA58" s="186">
        <f t="shared" si="101"/>
        <v>4220451</v>
      </c>
      <c r="EB58" s="186">
        <f t="shared" si="101"/>
        <v>2553467</v>
      </c>
      <c r="EC58" s="184">
        <f>SUM(DW58:EB58)</f>
        <v>30472395</v>
      </c>
      <c r="ED58" s="185">
        <f>SUM(ED32:ED57)</f>
        <v>17551352</v>
      </c>
      <c r="EE58" s="186">
        <f>SUM(EE32:EE57)</f>
        <v>37614675</v>
      </c>
      <c r="EF58" s="186">
        <f>SUM(EF32:EF57)</f>
        <v>17704649</v>
      </c>
      <c r="EG58" s="186">
        <f>SUM(EG32:EG57)</f>
        <v>14842996</v>
      </c>
      <c r="EH58" s="186">
        <f>SUM(EH32:EH57)</f>
        <v>6551106</v>
      </c>
      <c r="EI58" s="186">
        <f>SUM(EI32:EI57)</f>
        <v>3650141</v>
      </c>
      <c r="EJ58" s="187">
        <f>SUM(ED58:EI58)</f>
        <v>97914919</v>
      </c>
      <c r="EK58" s="185">
        <f>SUM(EK32:EK57)</f>
        <v>270790</v>
      </c>
      <c r="EL58" s="186">
        <f>SUM(EL32:EL57)</f>
        <v>4430513</v>
      </c>
      <c r="EM58" s="186">
        <f>SUM(EM32:EM57)</f>
        <v>331330935</v>
      </c>
      <c r="EN58" s="186">
        <f>SUM(EN32:EN57)</f>
        <v>617942449</v>
      </c>
      <c r="EO58" s="186">
        <f>SUM(EO32:EO57)</f>
        <v>954878309</v>
      </c>
      <c r="EP58" s="186">
        <f>SUM(EP32:EP57)</f>
        <v>1586623498</v>
      </c>
      <c r="EQ58" s="186">
        <f>SUM(EQ32:EQ57)</f>
        <v>1946287325</v>
      </c>
      <c r="ER58" s="184">
        <f>SUM(EK58:EQ58)</f>
        <v>5441763819</v>
      </c>
      <c r="ES58" s="185">
        <f>SUM(ES32:ES57)</f>
        <v>270790</v>
      </c>
      <c r="ET58" s="186">
        <f>SUM(ET32:ET57)</f>
        <v>4430513</v>
      </c>
      <c r="EU58" s="186">
        <f>SUM(EU32:EU57)</f>
        <v>183010166</v>
      </c>
      <c r="EV58" s="186">
        <f>SUM(EV32:EV57)</f>
        <v>331552389</v>
      </c>
      <c r="EW58" s="186">
        <f>SUM(EW32:EW57)</f>
        <v>504441877</v>
      </c>
      <c r="EX58" s="186">
        <f>SUM(EX32:EX57)</f>
        <v>874960121</v>
      </c>
      <c r="EY58" s="186">
        <f>SUM(EY32:EY57)</f>
        <v>927441212</v>
      </c>
      <c r="EZ58" s="183">
        <f>SUM(ES58:EY58)</f>
        <v>2826107068</v>
      </c>
      <c r="FA58" s="182">
        <f>SUM(FA32:FA57)</f>
        <v>137402238</v>
      </c>
      <c r="FB58" s="182">
        <f>SUM(FB32:FB57)</f>
        <v>247596896</v>
      </c>
      <c r="FC58" s="182">
        <f>SUM(FC32:FC57)</f>
        <v>341389642</v>
      </c>
      <c r="FD58" s="182">
        <f>SUM(FD32:FD57)</f>
        <v>353799251</v>
      </c>
      <c r="FE58" s="182">
        <f>SUM(FE32:FE57)</f>
        <v>197028787</v>
      </c>
      <c r="FF58" s="183">
        <f>SUM(FA58:FE58)</f>
        <v>1277216814</v>
      </c>
      <c r="FG58" s="186">
        <f>SUM(FG32:FG57)</f>
        <v>10918531</v>
      </c>
      <c r="FH58" s="186">
        <f>SUM(FH32:FH57)</f>
        <v>38793164</v>
      </c>
      <c r="FI58" s="186">
        <f>SUM(FI32:FI57)</f>
        <v>109046790</v>
      </c>
      <c r="FJ58" s="186">
        <f>SUM(FJ32:FJ57)</f>
        <v>357864126</v>
      </c>
      <c r="FK58" s="186">
        <f>SUM(FK32:FK57)</f>
        <v>821817326</v>
      </c>
      <c r="FL58" s="184">
        <f>SUM(FG58:FK58)</f>
        <v>1338439937</v>
      </c>
      <c r="FM58" s="185">
        <f>SUM(FM32:FM57)</f>
        <v>270790</v>
      </c>
      <c r="FN58" s="186">
        <f>SUM(FN32:FN57)</f>
        <v>303428190</v>
      </c>
      <c r="FO58" s="186">
        <f>SUM(FO32:FO57)</f>
        <v>1710159724</v>
      </c>
      <c r="FP58" s="186">
        <f>SUM(FP32:FP57)</f>
        <v>1631800913</v>
      </c>
      <c r="FQ58" s="186">
        <f>SUM(FQ32:FQ57)</f>
        <v>1945175058</v>
      </c>
      <c r="FR58" s="186">
        <f>SUM(FR32:FR57)</f>
        <v>2422594603</v>
      </c>
      <c r="FS58" s="186">
        <f>SUM(FS32:FS57)</f>
        <v>2767084599</v>
      </c>
      <c r="FT58" s="184">
        <f>SUM(FM58:FS58)</f>
        <v>10780513877</v>
      </c>
    </row>
    <row r="59" spans="1:176" ht="18" customHeight="1">
      <c r="A59" s="179" t="s">
        <v>68</v>
      </c>
      <c r="B59" s="105">
        <f aca="true" t="shared" si="102" ref="B59:G62">I59+BM59+CO59+DW59+ED59</f>
        <v>1844348</v>
      </c>
      <c r="C59" s="105">
        <f t="shared" si="102"/>
        <v>7389610</v>
      </c>
      <c r="D59" s="105">
        <f t="shared" si="102"/>
        <v>5822160</v>
      </c>
      <c r="E59" s="105">
        <f t="shared" si="102"/>
        <v>4181263</v>
      </c>
      <c r="F59" s="105">
        <f t="shared" si="102"/>
        <v>5170925</v>
      </c>
      <c r="G59" s="105">
        <f t="shared" si="102"/>
        <v>3577120</v>
      </c>
      <c r="H59" s="117">
        <f t="shared" si="1"/>
        <v>27985426</v>
      </c>
      <c r="I59" s="105">
        <v>1231448</v>
      </c>
      <c r="J59" s="105">
        <v>5644193</v>
      </c>
      <c r="K59" s="105">
        <v>4581735</v>
      </c>
      <c r="L59" s="105">
        <v>3090681</v>
      </c>
      <c r="M59" s="105">
        <v>2326311</v>
      </c>
      <c r="N59" s="105">
        <v>3008851</v>
      </c>
      <c r="O59" s="110">
        <f t="shared" si="3"/>
        <v>19883219</v>
      </c>
      <c r="P59" s="105">
        <v>489920</v>
      </c>
      <c r="Q59" s="105">
        <v>1783706</v>
      </c>
      <c r="R59" s="105">
        <v>1134765</v>
      </c>
      <c r="S59" s="105">
        <v>986571</v>
      </c>
      <c r="T59" s="105">
        <v>734577</v>
      </c>
      <c r="U59" s="105">
        <v>1251844</v>
      </c>
      <c r="V59" s="106">
        <f t="shared" si="5"/>
        <v>6381383</v>
      </c>
      <c r="W59" s="105">
        <v>0</v>
      </c>
      <c r="X59" s="105">
        <v>0</v>
      </c>
      <c r="Y59" s="105">
        <v>0</v>
      </c>
      <c r="Z59" s="105">
        <v>11250</v>
      </c>
      <c r="AA59" s="105">
        <v>45000</v>
      </c>
      <c r="AB59" s="105">
        <v>225000</v>
      </c>
      <c r="AC59" s="173">
        <f t="shared" si="7"/>
        <v>281250</v>
      </c>
      <c r="AD59" s="105">
        <v>11097</v>
      </c>
      <c r="AE59" s="105">
        <v>307019</v>
      </c>
      <c r="AF59" s="105">
        <v>231771</v>
      </c>
      <c r="AG59" s="105">
        <v>92970</v>
      </c>
      <c r="AH59" s="105">
        <v>95616</v>
      </c>
      <c r="AI59" s="105">
        <v>317754</v>
      </c>
      <c r="AJ59" s="173">
        <f t="shared" si="9"/>
        <v>1056227</v>
      </c>
      <c r="AK59" s="105">
        <v>0</v>
      </c>
      <c r="AL59" s="105">
        <v>0</v>
      </c>
      <c r="AM59" s="105">
        <v>0</v>
      </c>
      <c r="AN59" s="105">
        <v>0</v>
      </c>
      <c r="AO59" s="105">
        <v>0</v>
      </c>
      <c r="AP59" s="105">
        <v>0</v>
      </c>
      <c r="AQ59" s="173">
        <f t="shared" si="11"/>
        <v>0</v>
      </c>
      <c r="AR59" s="105">
        <v>370278</v>
      </c>
      <c r="AS59" s="105">
        <v>2342385</v>
      </c>
      <c r="AT59" s="105">
        <v>2539011</v>
      </c>
      <c r="AU59" s="105">
        <v>1460700</v>
      </c>
      <c r="AV59" s="105">
        <v>998067</v>
      </c>
      <c r="AW59" s="105">
        <v>325854</v>
      </c>
      <c r="AX59" s="173">
        <f t="shared" si="13"/>
        <v>8036295</v>
      </c>
      <c r="AY59" s="105">
        <v>273645</v>
      </c>
      <c r="AZ59" s="105">
        <v>827431</v>
      </c>
      <c r="BA59" s="105">
        <v>346968</v>
      </c>
      <c r="BB59" s="105">
        <v>242532</v>
      </c>
      <c r="BC59" s="105">
        <v>171855</v>
      </c>
      <c r="BD59" s="105">
        <v>639459</v>
      </c>
      <c r="BE59" s="173">
        <f t="shared" si="15"/>
        <v>2501890</v>
      </c>
      <c r="BF59" s="105">
        <v>86508</v>
      </c>
      <c r="BG59" s="105">
        <v>383652</v>
      </c>
      <c r="BH59" s="105">
        <v>329220</v>
      </c>
      <c r="BI59" s="105">
        <v>296658</v>
      </c>
      <c r="BJ59" s="105">
        <v>281196</v>
      </c>
      <c r="BK59" s="105">
        <v>248940</v>
      </c>
      <c r="BL59" s="173">
        <f t="shared" si="17"/>
        <v>1626174</v>
      </c>
      <c r="BM59" s="105">
        <v>0</v>
      </c>
      <c r="BN59" s="105">
        <v>0</v>
      </c>
      <c r="BO59" s="105">
        <v>518868</v>
      </c>
      <c r="BP59" s="105">
        <v>595268</v>
      </c>
      <c r="BQ59" s="105">
        <v>1888180</v>
      </c>
      <c r="BR59" s="105">
        <v>379386</v>
      </c>
      <c r="BS59" s="174">
        <f t="shared" si="19"/>
        <v>3381702</v>
      </c>
      <c r="BT59" s="105">
        <v>0</v>
      </c>
      <c r="BU59" s="105">
        <v>0</v>
      </c>
      <c r="BV59" s="105">
        <v>518868</v>
      </c>
      <c r="BW59" s="105">
        <v>549080</v>
      </c>
      <c r="BX59" s="105">
        <v>1888180</v>
      </c>
      <c r="BY59" s="105">
        <v>379386</v>
      </c>
      <c r="BZ59" s="174">
        <f t="shared" si="21"/>
        <v>3335514</v>
      </c>
      <c r="CA59" s="105">
        <v>0</v>
      </c>
      <c r="CB59" s="105">
        <v>0</v>
      </c>
      <c r="CC59" s="105">
        <v>0</v>
      </c>
      <c r="CD59" s="105">
        <v>46188</v>
      </c>
      <c r="CE59" s="105">
        <v>0</v>
      </c>
      <c r="CF59" s="105">
        <v>0</v>
      </c>
      <c r="CG59" s="175">
        <f t="shared" si="23"/>
        <v>46188</v>
      </c>
      <c r="CH59" s="189">
        <v>0</v>
      </c>
      <c r="CI59" s="189">
        <v>0</v>
      </c>
      <c r="CJ59" s="189">
        <v>0</v>
      </c>
      <c r="CK59" s="189">
        <v>0</v>
      </c>
      <c r="CL59" s="189">
        <v>0</v>
      </c>
      <c r="CM59" s="189">
        <v>0</v>
      </c>
      <c r="CN59" s="177">
        <f t="shared" si="25"/>
        <v>0</v>
      </c>
      <c r="CO59" s="105">
        <v>358479</v>
      </c>
      <c r="CP59" s="105">
        <v>1519146</v>
      </c>
      <c r="CQ59" s="105">
        <v>581724</v>
      </c>
      <c r="CR59" s="105">
        <v>273969</v>
      </c>
      <c r="CS59" s="105">
        <v>290349</v>
      </c>
      <c r="CT59" s="105">
        <v>188883</v>
      </c>
      <c r="CU59" s="174">
        <f t="shared" si="27"/>
        <v>3212550</v>
      </c>
      <c r="CV59" s="105">
        <v>0</v>
      </c>
      <c r="CW59" s="105">
        <v>32670</v>
      </c>
      <c r="CX59" s="105">
        <v>9000</v>
      </c>
      <c r="CY59" s="105">
        <v>0</v>
      </c>
      <c r="CZ59" s="105">
        <v>24390</v>
      </c>
      <c r="DA59" s="105">
        <v>14220</v>
      </c>
      <c r="DB59" s="174">
        <f t="shared" si="29"/>
        <v>80280</v>
      </c>
      <c r="DC59" s="105">
        <v>434043</v>
      </c>
      <c r="DD59" s="105">
        <v>0</v>
      </c>
      <c r="DE59" s="105">
        <v>0</v>
      </c>
      <c r="DF59" s="105">
        <v>0</v>
      </c>
      <c r="DG59" s="105">
        <v>0</v>
      </c>
      <c r="DH59" s="174">
        <f t="shared" si="30"/>
        <v>434043</v>
      </c>
      <c r="DI59" s="105">
        <v>0</v>
      </c>
      <c r="DJ59" s="105">
        <v>149056</v>
      </c>
      <c r="DK59" s="105">
        <v>0</v>
      </c>
      <c r="DL59" s="105">
        <v>0</v>
      </c>
      <c r="DM59" s="105">
        <v>0</v>
      </c>
      <c r="DN59" s="105">
        <v>0</v>
      </c>
      <c r="DO59" s="174">
        <v>159336</v>
      </c>
      <c r="DP59" s="105">
        <v>358479</v>
      </c>
      <c r="DQ59" s="105">
        <v>903377</v>
      </c>
      <c r="DR59" s="105">
        <v>572724</v>
      </c>
      <c r="DS59" s="105">
        <v>273969</v>
      </c>
      <c r="DT59" s="105">
        <v>265959</v>
      </c>
      <c r="DU59" s="105">
        <v>174663</v>
      </c>
      <c r="DV59" s="177">
        <f t="shared" si="34"/>
        <v>2549171</v>
      </c>
      <c r="DW59" s="105">
        <v>8505</v>
      </c>
      <c r="DX59" s="105">
        <v>73503</v>
      </c>
      <c r="DY59" s="105">
        <v>93933</v>
      </c>
      <c r="DZ59" s="105">
        <v>17954</v>
      </c>
      <c r="EA59" s="105">
        <v>30334</v>
      </c>
      <c r="EB59" s="105">
        <v>0</v>
      </c>
      <c r="EC59" s="177">
        <f>SUM(DW59:EB59)</f>
        <v>224229</v>
      </c>
      <c r="ED59" s="105">
        <v>245916</v>
      </c>
      <c r="EE59" s="105">
        <v>152768</v>
      </c>
      <c r="EF59" s="105">
        <v>45900</v>
      </c>
      <c r="EG59" s="105">
        <v>203391</v>
      </c>
      <c r="EH59" s="105">
        <v>635751</v>
      </c>
      <c r="EI59" s="105">
        <v>0</v>
      </c>
      <c r="EJ59" s="177">
        <f>SUM(ED59:EI59)</f>
        <v>1283726</v>
      </c>
      <c r="EK59" s="105">
        <v>0</v>
      </c>
      <c r="EL59" s="105">
        <v>486179</v>
      </c>
      <c r="EM59" s="105">
        <v>4777547</v>
      </c>
      <c r="EN59" s="105">
        <v>5602155</v>
      </c>
      <c r="EO59" s="105">
        <v>6713142</v>
      </c>
      <c r="EP59" s="105">
        <v>17743083</v>
      </c>
      <c r="EQ59" s="105">
        <v>13916238</v>
      </c>
      <c r="ER59" s="188">
        <v>14966425</v>
      </c>
      <c r="ES59" s="105">
        <v>0</v>
      </c>
      <c r="ET59" s="105">
        <v>486179</v>
      </c>
      <c r="EU59" s="105">
        <v>2973487</v>
      </c>
      <c r="EV59" s="105">
        <v>2796652</v>
      </c>
      <c r="EW59" s="105">
        <v>3966047</v>
      </c>
      <c r="EX59" s="105">
        <v>11950310</v>
      </c>
      <c r="EY59" s="105">
        <v>8794129</v>
      </c>
      <c r="EZ59" s="174">
        <f>SUM(ES59:EY59)</f>
        <v>30966804</v>
      </c>
      <c r="FA59" s="105">
        <v>1547723</v>
      </c>
      <c r="FB59" s="105">
        <v>2465988</v>
      </c>
      <c r="FC59" s="105">
        <v>2018215</v>
      </c>
      <c r="FD59" s="105">
        <v>2220697</v>
      </c>
      <c r="FE59" s="105">
        <v>645278</v>
      </c>
      <c r="FF59" s="174">
        <f>SUM(FA59:FE59)</f>
        <v>8897901</v>
      </c>
      <c r="FG59" s="105">
        <v>256337</v>
      </c>
      <c r="FH59" s="105">
        <v>339515</v>
      </c>
      <c r="FI59" s="105">
        <v>728880</v>
      </c>
      <c r="FJ59" s="105">
        <v>3572076</v>
      </c>
      <c r="FK59" s="105">
        <v>4476831</v>
      </c>
      <c r="FL59" s="177">
        <f>SUM(FG59:FK59)</f>
        <v>9373639</v>
      </c>
      <c r="FM59" s="105">
        <f>EK59</f>
        <v>0</v>
      </c>
      <c r="FN59" s="105">
        <f aca="true" t="shared" si="103" ref="FN59:FS62">B59+EL59</f>
        <v>2330527</v>
      </c>
      <c r="FO59" s="105">
        <f t="shared" si="103"/>
        <v>12167157</v>
      </c>
      <c r="FP59" s="105">
        <f t="shared" si="103"/>
        <v>11424315</v>
      </c>
      <c r="FQ59" s="105">
        <f t="shared" si="103"/>
        <v>10894405</v>
      </c>
      <c r="FR59" s="105">
        <f t="shared" si="103"/>
        <v>22914008</v>
      </c>
      <c r="FS59" s="105">
        <f t="shared" si="103"/>
        <v>17493358</v>
      </c>
      <c r="FT59" s="178">
        <f>SUM(FM59:FS59)</f>
        <v>77223770</v>
      </c>
    </row>
    <row r="60" spans="1:176" ht="18" customHeight="1">
      <c r="A60" s="179" t="s">
        <v>69</v>
      </c>
      <c r="B60" s="105">
        <f t="shared" si="102"/>
        <v>684236</v>
      </c>
      <c r="C60" s="105">
        <f t="shared" si="102"/>
        <v>7387993</v>
      </c>
      <c r="D60" s="105">
        <f t="shared" si="102"/>
        <v>4478303</v>
      </c>
      <c r="E60" s="105">
        <f t="shared" si="102"/>
        <v>3613848</v>
      </c>
      <c r="F60" s="105">
        <f t="shared" si="102"/>
        <v>3439754</v>
      </c>
      <c r="G60" s="105">
        <f t="shared" si="102"/>
        <v>956281</v>
      </c>
      <c r="H60" s="117">
        <f t="shared" si="1"/>
        <v>20560415</v>
      </c>
      <c r="I60" s="105">
        <v>500073</v>
      </c>
      <c r="J60" s="105">
        <v>6256386</v>
      </c>
      <c r="K60" s="105">
        <v>3462435</v>
      </c>
      <c r="L60" s="105">
        <v>2744609</v>
      </c>
      <c r="M60" s="105">
        <v>2201329</v>
      </c>
      <c r="N60" s="105">
        <v>607141</v>
      </c>
      <c r="O60" s="110">
        <f t="shared" si="3"/>
        <v>15771973</v>
      </c>
      <c r="P60" s="105">
        <v>170608</v>
      </c>
      <c r="Q60" s="105">
        <v>1629941</v>
      </c>
      <c r="R60" s="105">
        <v>439727</v>
      </c>
      <c r="S60" s="105">
        <v>467130</v>
      </c>
      <c r="T60" s="105">
        <v>960721</v>
      </c>
      <c r="U60" s="105">
        <v>236265</v>
      </c>
      <c r="V60" s="106">
        <f t="shared" si="5"/>
        <v>3904392</v>
      </c>
      <c r="W60" s="105">
        <v>0</v>
      </c>
      <c r="X60" s="105">
        <v>0</v>
      </c>
      <c r="Y60" s="105">
        <v>22905</v>
      </c>
      <c r="Z60" s="105">
        <v>45405</v>
      </c>
      <c r="AA60" s="105">
        <v>56250</v>
      </c>
      <c r="AB60" s="105">
        <v>11452</v>
      </c>
      <c r="AC60" s="173">
        <f t="shared" si="7"/>
        <v>136012</v>
      </c>
      <c r="AD60" s="105">
        <v>62478</v>
      </c>
      <c r="AE60" s="105">
        <v>437180</v>
      </c>
      <c r="AF60" s="105">
        <v>274633</v>
      </c>
      <c r="AG60" s="105">
        <v>195532</v>
      </c>
      <c r="AH60" s="105">
        <v>124937</v>
      </c>
      <c r="AI60" s="105">
        <v>45576</v>
      </c>
      <c r="AJ60" s="173">
        <f t="shared" si="9"/>
        <v>1140336</v>
      </c>
      <c r="AK60" s="105">
        <v>19800</v>
      </c>
      <c r="AL60" s="105">
        <v>69300</v>
      </c>
      <c r="AM60" s="105">
        <v>39600</v>
      </c>
      <c r="AN60" s="105">
        <v>19800</v>
      </c>
      <c r="AO60" s="105">
        <v>65428</v>
      </c>
      <c r="AP60" s="105">
        <v>32400</v>
      </c>
      <c r="AQ60" s="173">
        <f t="shared" si="11"/>
        <v>246328</v>
      </c>
      <c r="AR60" s="105">
        <v>227207</v>
      </c>
      <c r="AS60" s="105">
        <v>3289935</v>
      </c>
      <c r="AT60" s="105">
        <v>2046853</v>
      </c>
      <c r="AU60" s="105">
        <v>1590262</v>
      </c>
      <c r="AV60" s="105">
        <v>611281</v>
      </c>
      <c r="AW60" s="105">
        <v>118818</v>
      </c>
      <c r="AX60" s="173">
        <f t="shared" si="13"/>
        <v>7884356</v>
      </c>
      <c r="AY60" s="105">
        <v>19980</v>
      </c>
      <c r="AZ60" s="105">
        <v>407930</v>
      </c>
      <c r="BA60" s="105">
        <v>365342</v>
      </c>
      <c r="BB60" s="105">
        <v>235305</v>
      </c>
      <c r="BC60" s="105">
        <v>178367</v>
      </c>
      <c r="BD60" s="105">
        <v>63180</v>
      </c>
      <c r="BE60" s="173">
        <f t="shared" si="15"/>
        <v>1270104</v>
      </c>
      <c r="BF60" s="105">
        <v>0</v>
      </c>
      <c r="BG60" s="105">
        <v>422100</v>
      </c>
      <c r="BH60" s="105">
        <v>273375</v>
      </c>
      <c r="BI60" s="105">
        <v>191175</v>
      </c>
      <c r="BJ60" s="105">
        <v>204345</v>
      </c>
      <c r="BK60" s="105">
        <v>99450</v>
      </c>
      <c r="BL60" s="173">
        <f t="shared" si="17"/>
        <v>1190445</v>
      </c>
      <c r="BM60" s="105">
        <v>0</v>
      </c>
      <c r="BN60" s="105">
        <v>219528</v>
      </c>
      <c r="BO60" s="105">
        <v>579189</v>
      </c>
      <c r="BP60" s="105">
        <v>451386</v>
      </c>
      <c r="BQ60" s="105">
        <v>1073871</v>
      </c>
      <c r="BR60" s="105">
        <v>294640</v>
      </c>
      <c r="BS60" s="174">
        <f t="shared" si="19"/>
        <v>2618614</v>
      </c>
      <c r="BT60" s="105">
        <v>0</v>
      </c>
      <c r="BU60" s="105">
        <v>219528</v>
      </c>
      <c r="BV60" s="105">
        <v>440712</v>
      </c>
      <c r="BW60" s="105">
        <v>451386</v>
      </c>
      <c r="BX60" s="105">
        <v>1073871</v>
      </c>
      <c r="BY60" s="105">
        <v>236338</v>
      </c>
      <c r="BZ60" s="174">
        <f t="shared" si="21"/>
        <v>2421835</v>
      </c>
      <c r="CA60" s="105">
        <v>0</v>
      </c>
      <c r="CB60" s="105">
        <v>0</v>
      </c>
      <c r="CC60" s="105">
        <v>138477</v>
      </c>
      <c r="CD60" s="105">
        <v>0</v>
      </c>
      <c r="CE60" s="105">
        <v>0</v>
      </c>
      <c r="CF60" s="105">
        <v>58302</v>
      </c>
      <c r="CG60" s="175">
        <f t="shared" si="23"/>
        <v>196779</v>
      </c>
      <c r="CH60" s="189">
        <v>0</v>
      </c>
      <c r="CI60" s="189">
        <v>0</v>
      </c>
      <c r="CJ60" s="189">
        <v>0</v>
      </c>
      <c r="CK60" s="189">
        <v>0</v>
      </c>
      <c r="CL60" s="189">
        <v>0</v>
      </c>
      <c r="CM60" s="189">
        <v>0</v>
      </c>
      <c r="CN60" s="177">
        <f t="shared" si="25"/>
        <v>0</v>
      </c>
      <c r="CO60" s="105">
        <v>184163</v>
      </c>
      <c r="CP60" s="105">
        <v>815897</v>
      </c>
      <c r="CQ60" s="105">
        <v>436679</v>
      </c>
      <c r="CR60" s="105">
        <v>262873</v>
      </c>
      <c r="CS60" s="105">
        <v>164554</v>
      </c>
      <c r="CT60" s="105">
        <v>54500</v>
      </c>
      <c r="CU60" s="174">
        <f t="shared" si="27"/>
        <v>1918666</v>
      </c>
      <c r="CV60" s="105">
        <v>13500</v>
      </c>
      <c r="CW60" s="105">
        <v>38160</v>
      </c>
      <c r="CX60" s="105">
        <v>18720</v>
      </c>
      <c r="CY60" s="105">
        <v>14220</v>
      </c>
      <c r="CZ60" s="105">
        <v>14220</v>
      </c>
      <c r="DA60" s="105">
        <v>9000</v>
      </c>
      <c r="DB60" s="174">
        <f t="shared" si="29"/>
        <v>107820</v>
      </c>
      <c r="DC60" s="105">
        <v>0</v>
      </c>
      <c r="DD60" s="105">
        <v>0</v>
      </c>
      <c r="DE60" s="105">
        <v>0</v>
      </c>
      <c r="DF60" s="105">
        <v>0</v>
      </c>
      <c r="DG60" s="105">
        <v>0</v>
      </c>
      <c r="DH60" s="174">
        <f t="shared" si="30"/>
        <v>0</v>
      </c>
      <c r="DI60" s="105">
        <v>0</v>
      </c>
      <c r="DJ60" s="105">
        <v>-123095</v>
      </c>
      <c r="DK60" s="105">
        <v>0</v>
      </c>
      <c r="DL60" s="105">
        <v>0</v>
      </c>
      <c r="DM60" s="105">
        <v>0</v>
      </c>
      <c r="DN60" s="105">
        <v>0</v>
      </c>
      <c r="DO60" s="174">
        <v>0</v>
      </c>
      <c r="DP60" s="105">
        <v>170663</v>
      </c>
      <c r="DQ60" s="105">
        <v>900832</v>
      </c>
      <c r="DR60" s="105">
        <v>417959</v>
      </c>
      <c r="DS60" s="105">
        <v>248653</v>
      </c>
      <c r="DT60" s="105">
        <v>150334</v>
      </c>
      <c r="DU60" s="105">
        <v>45500</v>
      </c>
      <c r="DV60" s="177">
        <f t="shared" si="34"/>
        <v>1933941</v>
      </c>
      <c r="DW60" s="105">
        <v>0</v>
      </c>
      <c r="DX60" s="105">
        <v>53298</v>
      </c>
      <c r="DY60" s="105">
        <v>0</v>
      </c>
      <c r="DZ60" s="105">
        <v>11340</v>
      </c>
      <c r="EA60" s="105">
        <v>0</v>
      </c>
      <c r="EB60" s="105">
        <v>0</v>
      </c>
      <c r="EC60" s="177">
        <f>SUM(DW60:EB60)</f>
        <v>64638</v>
      </c>
      <c r="ED60" s="105">
        <v>0</v>
      </c>
      <c r="EE60" s="105">
        <v>42884</v>
      </c>
      <c r="EF60" s="105">
        <v>0</v>
      </c>
      <c r="EG60" s="105">
        <v>143640</v>
      </c>
      <c r="EH60" s="105">
        <v>0</v>
      </c>
      <c r="EI60" s="105">
        <v>0</v>
      </c>
      <c r="EJ60" s="177">
        <f>SUM(ED60:EI60)</f>
        <v>186524</v>
      </c>
      <c r="EK60" s="105">
        <v>0</v>
      </c>
      <c r="EL60" s="105">
        <v>0</v>
      </c>
      <c r="EM60" s="105">
        <v>2112327</v>
      </c>
      <c r="EN60" s="105">
        <v>4102645</v>
      </c>
      <c r="EO60" s="105">
        <v>6516842</v>
      </c>
      <c r="EP60" s="105">
        <v>8452066</v>
      </c>
      <c r="EQ60" s="105">
        <v>11347862</v>
      </c>
      <c r="ER60" s="188">
        <v>9537049</v>
      </c>
      <c r="ES60" s="105">
        <v>0</v>
      </c>
      <c r="ET60" s="105">
        <v>0</v>
      </c>
      <c r="EU60" s="105">
        <v>1846993</v>
      </c>
      <c r="EV60" s="105">
        <v>3143152</v>
      </c>
      <c r="EW60" s="105">
        <v>4718150</v>
      </c>
      <c r="EX60" s="105">
        <v>6624447</v>
      </c>
      <c r="EY60" s="105">
        <v>7335871</v>
      </c>
      <c r="EZ60" s="174">
        <f>SUM(ES60:EY60)</f>
        <v>23668613</v>
      </c>
      <c r="FA60" s="105">
        <v>265334</v>
      </c>
      <c r="FB60" s="105">
        <v>369306</v>
      </c>
      <c r="FC60" s="105">
        <v>1421207</v>
      </c>
      <c r="FD60" s="105">
        <v>656213</v>
      </c>
      <c r="FE60" s="105">
        <v>669668</v>
      </c>
      <c r="FF60" s="174">
        <f>SUM(FA60:FE60)</f>
        <v>3381728</v>
      </c>
      <c r="FG60" s="105">
        <v>0</v>
      </c>
      <c r="FH60" s="105">
        <v>590187</v>
      </c>
      <c r="FI60" s="105">
        <v>377485</v>
      </c>
      <c r="FJ60" s="105">
        <v>1171406</v>
      </c>
      <c r="FK60" s="105">
        <v>3342323</v>
      </c>
      <c r="FL60" s="177">
        <f>SUM(FG60:FK60)</f>
        <v>5481401</v>
      </c>
      <c r="FM60" s="105">
        <f>EK60</f>
        <v>0</v>
      </c>
      <c r="FN60" s="105">
        <f t="shared" si="103"/>
        <v>684236</v>
      </c>
      <c r="FO60" s="105">
        <f t="shared" si="103"/>
        <v>9500320</v>
      </c>
      <c r="FP60" s="105">
        <f t="shared" si="103"/>
        <v>8580948</v>
      </c>
      <c r="FQ60" s="105">
        <f t="shared" si="103"/>
        <v>10130690</v>
      </c>
      <c r="FR60" s="105">
        <f t="shared" si="103"/>
        <v>11891820</v>
      </c>
      <c r="FS60" s="105">
        <f t="shared" si="103"/>
        <v>12304143</v>
      </c>
      <c r="FT60" s="178">
        <f>SUM(FM60:FS60)</f>
        <v>53092157</v>
      </c>
    </row>
    <row r="61" spans="1:176" ht="18" customHeight="1">
      <c r="A61" s="179" t="s">
        <v>70</v>
      </c>
      <c r="B61" s="105">
        <f t="shared" si="102"/>
        <v>319866</v>
      </c>
      <c r="C61" s="105">
        <f t="shared" si="102"/>
        <v>877907</v>
      </c>
      <c r="D61" s="105">
        <f t="shared" si="102"/>
        <v>1062225</v>
      </c>
      <c r="E61" s="105">
        <f t="shared" si="102"/>
        <v>682719</v>
      </c>
      <c r="F61" s="105">
        <f t="shared" si="102"/>
        <v>1352611</v>
      </c>
      <c r="G61" s="105">
        <f t="shared" si="102"/>
        <v>185979</v>
      </c>
      <c r="H61" s="117">
        <f t="shared" si="1"/>
        <v>4481307</v>
      </c>
      <c r="I61" s="105">
        <v>244566</v>
      </c>
      <c r="J61" s="105">
        <v>233108</v>
      </c>
      <c r="K61" s="105">
        <v>450117</v>
      </c>
      <c r="L61" s="105">
        <v>327645</v>
      </c>
      <c r="M61" s="105">
        <v>428812</v>
      </c>
      <c r="N61" s="105">
        <v>166419</v>
      </c>
      <c r="O61" s="110">
        <f t="shared" si="3"/>
        <v>1850667</v>
      </c>
      <c r="P61" s="105">
        <v>0</v>
      </c>
      <c r="Q61" s="105">
        <v>120707</v>
      </c>
      <c r="R61" s="105">
        <v>3870</v>
      </c>
      <c r="S61" s="105">
        <v>0</v>
      </c>
      <c r="T61" s="105">
        <v>30783</v>
      </c>
      <c r="U61" s="105">
        <v>0</v>
      </c>
      <c r="V61" s="106">
        <f t="shared" si="5"/>
        <v>155360</v>
      </c>
      <c r="W61" s="105">
        <v>0</v>
      </c>
      <c r="X61" s="105">
        <v>0</v>
      </c>
      <c r="Y61" s="105">
        <v>0</v>
      </c>
      <c r="Z61" s="105">
        <v>0</v>
      </c>
      <c r="AA61" s="105">
        <v>57262</v>
      </c>
      <c r="AB61" s="105">
        <v>0</v>
      </c>
      <c r="AC61" s="173">
        <f t="shared" si="7"/>
        <v>57262</v>
      </c>
      <c r="AD61" s="105">
        <v>0</v>
      </c>
      <c r="AE61" s="105">
        <v>0</v>
      </c>
      <c r="AF61" s="105">
        <v>0</v>
      </c>
      <c r="AG61" s="105">
        <v>0</v>
      </c>
      <c r="AH61" s="105">
        <v>47853</v>
      </c>
      <c r="AI61" s="105">
        <v>32130</v>
      </c>
      <c r="AJ61" s="173">
        <f t="shared" si="9"/>
        <v>79983</v>
      </c>
      <c r="AK61" s="105">
        <v>0</v>
      </c>
      <c r="AL61" s="105">
        <v>0</v>
      </c>
      <c r="AM61" s="105">
        <v>0</v>
      </c>
      <c r="AN61" s="105">
        <v>0</v>
      </c>
      <c r="AO61" s="105">
        <v>0</v>
      </c>
      <c r="AP61" s="105">
        <v>0</v>
      </c>
      <c r="AQ61" s="173">
        <f t="shared" si="11"/>
        <v>0</v>
      </c>
      <c r="AR61" s="105">
        <v>233757</v>
      </c>
      <c r="AS61" s="105">
        <v>82674</v>
      </c>
      <c r="AT61" s="105">
        <v>391320</v>
      </c>
      <c r="AU61" s="105">
        <v>275895</v>
      </c>
      <c r="AV61" s="105">
        <v>228546</v>
      </c>
      <c r="AW61" s="105">
        <v>96939</v>
      </c>
      <c r="AX61" s="173">
        <f t="shared" si="13"/>
        <v>1309131</v>
      </c>
      <c r="AY61" s="105">
        <v>0</v>
      </c>
      <c r="AZ61" s="105">
        <v>0</v>
      </c>
      <c r="BA61" s="105">
        <v>0</v>
      </c>
      <c r="BB61" s="105">
        <v>0</v>
      </c>
      <c r="BC61" s="105">
        <v>0</v>
      </c>
      <c r="BD61" s="105">
        <v>0</v>
      </c>
      <c r="BE61" s="173">
        <f t="shared" si="15"/>
        <v>0</v>
      </c>
      <c r="BF61" s="105">
        <v>10809</v>
      </c>
      <c r="BG61" s="105">
        <v>29727</v>
      </c>
      <c r="BH61" s="105">
        <v>54927</v>
      </c>
      <c r="BI61" s="105">
        <v>51750</v>
      </c>
      <c r="BJ61" s="105">
        <v>64368</v>
      </c>
      <c r="BK61" s="105">
        <v>37350</v>
      </c>
      <c r="BL61" s="173">
        <f t="shared" si="17"/>
        <v>248931</v>
      </c>
      <c r="BM61" s="105">
        <v>0</v>
      </c>
      <c r="BN61" s="105">
        <v>145863</v>
      </c>
      <c r="BO61" s="105">
        <v>338328</v>
      </c>
      <c r="BP61" s="105">
        <v>295434</v>
      </c>
      <c r="BQ61" s="105">
        <v>858388</v>
      </c>
      <c r="BR61" s="105">
        <v>0</v>
      </c>
      <c r="BS61" s="174">
        <f t="shared" si="19"/>
        <v>1638013</v>
      </c>
      <c r="BT61" s="105">
        <v>0</v>
      </c>
      <c r="BU61" s="105">
        <v>145863</v>
      </c>
      <c r="BV61" s="105">
        <v>338328</v>
      </c>
      <c r="BW61" s="105">
        <v>295434</v>
      </c>
      <c r="BX61" s="105">
        <v>858388</v>
      </c>
      <c r="BY61" s="105">
        <v>0</v>
      </c>
      <c r="BZ61" s="174">
        <f t="shared" si="21"/>
        <v>1638013</v>
      </c>
      <c r="CA61" s="105">
        <v>0</v>
      </c>
      <c r="CB61" s="105">
        <v>0</v>
      </c>
      <c r="CC61" s="105">
        <v>0</v>
      </c>
      <c r="CD61" s="105">
        <v>0</v>
      </c>
      <c r="CE61" s="105">
        <v>0</v>
      </c>
      <c r="CF61" s="105">
        <v>0</v>
      </c>
      <c r="CG61" s="175">
        <f t="shared" si="23"/>
        <v>0</v>
      </c>
      <c r="CH61" s="189">
        <v>0</v>
      </c>
      <c r="CI61" s="189">
        <v>0</v>
      </c>
      <c r="CJ61" s="189">
        <v>0</v>
      </c>
      <c r="CK61" s="189">
        <v>0</v>
      </c>
      <c r="CL61" s="189">
        <v>0</v>
      </c>
      <c r="CM61" s="189">
        <v>0</v>
      </c>
      <c r="CN61" s="177">
        <f t="shared" si="25"/>
        <v>0</v>
      </c>
      <c r="CO61" s="105">
        <v>75300</v>
      </c>
      <c r="CP61" s="105">
        <v>318936</v>
      </c>
      <c r="CQ61" s="105">
        <v>273780</v>
      </c>
      <c r="CR61" s="105">
        <v>59640</v>
      </c>
      <c r="CS61" s="105">
        <v>65411</v>
      </c>
      <c r="CT61" s="105">
        <v>19560</v>
      </c>
      <c r="CU61" s="174">
        <f t="shared" si="27"/>
        <v>812627</v>
      </c>
      <c r="CV61" s="105">
        <v>0</v>
      </c>
      <c r="CW61" s="105">
        <v>20700</v>
      </c>
      <c r="CX61" s="105">
        <v>0</v>
      </c>
      <c r="CY61" s="105">
        <v>0</v>
      </c>
      <c r="CZ61" s="105">
        <v>0</v>
      </c>
      <c r="DA61" s="105">
        <v>0</v>
      </c>
      <c r="DB61" s="174">
        <f t="shared" si="29"/>
        <v>20700</v>
      </c>
      <c r="DC61" s="105">
        <v>208296</v>
      </c>
      <c r="DD61" s="105">
        <v>151560</v>
      </c>
      <c r="DE61" s="105">
        <v>0</v>
      </c>
      <c r="DF61" s="105">
        <v>0</v>
      </c>
      <c r="DG61" s="105">
        <v>0</v>
      </c>
      <c r="DH61" s="174">
        <f t="shared" si="30"/>
        <v>359856</v>
      </c>
      <c r="DI61" s="105">
        <v>0</v>
      </c>
      <c r="DJ61" s="105">
        <v>0</v>
      </c>
      <c r="DK61" s="105">
        <v>0</v>
      </c>
      <c r="DL61" s="105">
        <v>0</v>
      </c>
      <c r="DM61" s="105">
        <v>0</v>
      </c>
      <c r="DN61" s="105">
        <v>0</v>
      </c>
      <c r="DO61" s="174">
        <v>0</v>
      </c>
      <c r="DP61" s="105">
        <v>75300</v>
      </c>
      <c r="DQ61" s="105">
        <v>89940</v>
      </c>
      <c r="DR61" s="105">
        <v>122220</v>
      </c>
      <c r="DS61" s="105">
        <v>59640</v>
      </c>
      <c r="DT61" s="105">
        <v>65411</v>
      </c>
      <c r="DU61" s="105">
        <v>19560</v>
      </c>
      <c r="DV61" s="177">
        <f t="shared" si="34"/>
        <v>432071</v>
      </c>
      <c r="DW61" s="105">
        <v>0</v>
      </c>
      <c r="DX61" s="105">
        <v>0</v>
      </c>
      <c r="DY61" s="105">
        <v>0</v>
      </c>
      <c r="DZ61" s="105">
        <v>0</v>
      </c>
      <c r="EA61" s="105">
        <v>0</v>
      </c>
      <c r="EB61" s="105">
        <v>0</v>
      </c>
      <c r="EC61" s="177">
        <f>SUM(DW61:EB61)</f>
        <v>0</v>
      </c>
      <c r="ED61" s="105">
        <v>0</v>
      </c>
      <c r="EE61" s="105">
        <v>180000</v>
      </c>
      <c r="EF61" s="105">
        <v>0</v>
      </c>
      <c r="EG61" s="105">
        <v>0</v>
      </c>
      <c r="EH61" s="105">
        <v>0</v>
      </c>
      <c r="EI61" s="105">
        <v>0</v>
      </c>
      <c r="EJ61" s="177">
        <f>SUM(ED61:EI61)</f>
        <v>180000</v>
      </c>
      <c r="EK61" s="105">
        <v>0</v>
      </c>
      <c r="EL61" s="105">
        <v>229071</v>
      </c>
      <c r="EM61" s="105">
        <v>223166</v>
      </c>
      <c r="EN61" s="105">
        <v>1583876</v>
      </c>
      <c r="EO61" s="105">
        <v>1563645</v>
      </c>
      <c r="EP61" s="105">
        <v>3249868</v>
      </c>
      <c r="EQ61" s="105">
        <v>5237873</v>
      </c>
      <c r="ER61" s="188">
        <v>6966337</v>
      </c>
      <c r="ES61" s="105">
        <v>0</v>
      </c>
      <c r="ET61" s="105">
        <v>229071</v>
      </c>
      <c r="EU61" s="105">
        <v>223166</v>
      </c>
      <c r="EV61" s="105">
        <v>1310638</v>
      </c>
      <c r="EW61" s="105">
        <v>1563645</v>
      </c>
      <c r="EX61" s="105">
        <v>2813082</v>
      </c>
      <c r="EY61" s="105">
        <v>4708652</v>
      </c>
      <c r="EZ61" s="174">
        <f>SUM(ES61:EY61)</f>
        <v>10848254</v>
      </c>
      <c r="FA61" s="105">
        <v>0</v>
      </c>
      <c r="FB61" s="105">
        <v>273238</v>
      </c>
      <c r="FC61" s="105">
        <v>0</v>
      </c>
      <c r="FD61" s="105">
        <v>0</v>
      </c>
      <c r="FE61" s="105">
        <v>0</v>
      </c>
      <c r="FF61" s="174">
        <f>SUM(FA61:FE61)</f>
        <v>273238</v>
      </c>
      <c r="FG61" s="105">
        <v>0</v>
      </c>
      <c r="FH61" s="105">
        <v>0</v>
      </c>
      <c r="FI61" s="105">
        <v>0</v>
      </c>
      <c r="FJ61" s="105">
        <v>436786</v>
      </c>
      <c r="FK61" s="105">
        <v>529221</v>
      </c>
      <c r="FL61" s="177">
        <f>SUM(FG61:FK61)</f>
        <v>966007</v>
      </c>
      <c r="FM61" s="105">
        <f>EK61</f>
        <v>0</v>
      </c>
      <c r="FN61" s="105">
        <f t="shared" si="103"/>
        <v>548937</v>
      </c>
      <c r="FO61" s="105">
        <f t="shared" si="103"/>
        <v>1101073</v>
      </c>
      <c r="FP61" s="105">
        <f t="shared" si="103"/>
        <v>2646101</v>
      </c>
      <c r="FQ61" s="105">
        <f t="shared" si="103"/>
        <v>2246364</v>
      </c>
      <c r="FR61" s="105">
        <f t="shared" si="103"/>
        <v>4602479</v>
      </c>
      <c r="FS61" s="105">
        <f t="shared" si="103"/>
        <v>5423852</v>
      </c>
      <c r="FT61" s="178">
        <f>SUM(FM61:FS61)</f>
        <v>16568806</v>
      </c>
    </row>
    <row r="62" spans="1:176" ht="18" customHeight="1">
      <c r="A62" s="179" t="s">
        <v>71</v>
      </c>
      <c r="B62" s="105">
        <f t="shared" si="102"/>
        <v>509738</v>
      </c>
      <c r="C62" s="105">
        <f t="shared" si="102"/>
        <v>3079659</v>
      </c>
      <c r="D62" s="105">
        <f t="shared" si="102"/>
        <v>1270147</v>
      </c>
      <c r="E62" s="105">
        <f t="shared" si="102"/>
        <v>1711281</v>
      </c>
      <c r="F62" s="105">
        <f t="shared" si="102"/>
        <v>1716764</v>
      </c>
      <c r="G62" s="105">
        <f t="shared" si="102"/>
        <v>1280273</v>
      </c>
      <c r="H62" s="117">
        <f t="shared" si="1"/>
        <v>9567862</v>
      </c>
      <c r="I62" s="105">
        <v>363038</v>
      </c>
      <c r="J62" s="105">
        <v>1756417</v>
      </c>
      <c r="K62" s="105">
        <v>741819</v>
      </c>
      <c r="L62" s="105">
        <v>517437</v>
      </c>
      <c r="M62" s="105">
        <v>719266</v>
      </c>
      <c r="N62" s="105">
        <v>785204</v>
      </c>
      <c r="O62" s="110">
        <f t="shared" si="3"/>
        <v>4883181</v>
      </c>
      <c r="P62" s="105">
        <v>158729</v>
      </c>
      <c r="Q62" s="105">
        <v>231599</v>
      </c>
      <c r="R62" s="105">
        <v>205392</v>
      </c>
      <c r="S62" s="105">
        <v>209808</v>
      </c>
      <c r="T62" s="105">
        <v>165204</v>
      </c>
      <c r="U62" s="105">
        <v>511262</v>
      </c>
      <c r="V62" s="106">
        <f t="shared" si="5"/>
        <v>1481994</v>
      </c>
      <c r="W62" s="105">
        <v>0</v>
      </c>
      <c r="X62" s="105">
        <v>0</v>
      </c>
      <c r="Y62" s="105">
        <v>0</v>
      </c>
      <c r="Z62" s="105">
        <v>0</v>
      </c>
      <c r="AA62" s="105">
        <v>0</v>
      </c>
      <c r="AB62" s="105">
        <v>45000</v>
      </c>
      <c r="AC62" s="173">
        <f t="shared" si="7"/>
        <v>45000</v>
      </c>
      <c r="AD62" s="105">
        <v>0</v>
      </c>
      <c r="AE62" s="105">
        <v>7559</v>
      </c>
      <c r="AF62" s="105">
        <v>64701</v>
      </c>
      <c r="AG62" s="105">
        <v>0</v>
      </c>
      <c r="AH62" s="105">
        <v>91462</v>
      </c>
      <c r="AI62" s="105">
        <v>56934</v>
      </c>
      <c r="AJ62" s="173">
        <f t="shared" si="9"/>
        <v>220656</v>
      </c>
      <c r="AK62" s="105">
        <v>0</v>
      </c>
      <c r="AL62" s="105">
        <v>0</v>
      </c>
      <c r="AM62" s="105">
        <v>0</v>
      </c>
      <c r="AN62" s="105">
        <v>0</v>
      </c>
      <c r="AO62" s="105">
        <v>0</v>
      </c>
      <c r="AP62" s="105">
        <v>0</v>
      </c>
      <c r="AQ62" s="173">
        <f t="shared" si="11"/>
        <v>0</v>
      </c>
      <c r="AR62" s="105">
        <v>72909</v>
      </c>
      <c r="AS62" s="105">
        <v>996363</v>
      </c>
      <c r="AT62" s="105">
        <v>343701</v>
      </c>
      <c r="AU62" s="105">
        <v>171610</v>
      </c>
      <c r="AV62" s="105">
        <v>320625</v>
      </c>
      <c r="AW62" s="105">
        <v>108828</v>
      </c>
      <c r="AX62" s="173">
        <f t="shared" si="13"/>
        <v>2014036</v>
      </c>
      <c r="AY62" s="105">
        <v>0</v>
      </c>
      <c r="AZ62" s="105">
        <v>250266</v>
      </c>
      <c r="BA62" s="105">
        <v>0</v>
      </c>
      <c r="BB62" s="105">
        <v>31394</v>
      </c>
      <c r="BC62" s="105">
        <v>0</v>
      </c>
      <c r="BD62" s="105">
        <v>0</v>
      </c>
      <c r="BE62" s="173">
        <f t="shared" si="15"/>
        <v>281660</v>
      </c>
      <c r="BF62" s="105">
        <v>131400</v>
      </c>
      <c r="BG62" s="105">
        <v>270630</v>
      </c>
      <c r="BH62" s="105">
        <v>128025</v>
      </c>
      <c r="BI62" s="105">
        <v>104625</v>
      </c>
      <c r="BJ62" s="105">
        <v>141975</v>
      </c>
      <c r="BK62" s="105">
        <v>63180</v>
      </c>
      <c r="BL62" s="173">
        <f t="shared" si="17"/>
        <v>839835</v>
      </c>
      <c r="BM62" s="105">
        <v>0</v>
      </c>
      <c r="BN62" s="105">
        <v>427851</v>
      </c>
      <c r="BO62" s="105">
        <v>0</v>
      </c>
      <c r="BP62" s="105">
        <v>864774</v>
      </c>
      <c r="BQ62" s="105">
        <v>787977</v>
      </c>
      <c r="BR62" s="105">
        <v>423783</v>
      </c>
      <c r="BS62" s="174">
        <f t="shared" si="19"/>
        <v>2504385</v>
      </c>
      <c r="BT62" s="105">
        <v>0</v>
      </c>
      <c r="BU62" s="105">
        <v>427851</v>
      </c>
      <c r="BV62" s="105">
        <v>0</v>
      </c>
      <c r="BW62" s="105">
        <v>864774</v>
      </c>
      <c r="BX62" s="105">
        <v>787977</v>
      </c>
      <c r="BY62" s="105">
        <v>423783</v>
      </c>
      <c r="BZ62" s="174">
        <f t="shared" si="21"/>
        <v>2504385</v>
      </c>
      <c r="CA62" s="105">
        <v>0</v>
      </c>
      <c r="CB62" s="105">
        <v>0</v>
      </c>
      <c r="CC62" s="105">
        <v>0</v>
      </c>
      <c r="CD62" s="105">
        <v>0</v>
      </c>
      <c r="CE62" s="105">
        <v>0</v>
      </c>
      <c r="CF62" s="105">
        <v>0</v>
      </c>
      <c r="CG62" s="175">
        <f t="shared" si="23"/>
        <v>0</v>
      </c>
      <c r="CH62" s="189">
        <v>0</v>
      </c>
      <c r="CI62" s="189">
        <v>0</v>
      </c>
      <c r="CJ62" s="189">
        <v>0</v>
      </c>
      <c r="CK62" s="189">
        <v>0</v>
      </c>
      <c r="CL62" s="189">
        <v>0</v>
      </c>
      <c r="CM62" s="189">
        <v>0</v>
      </c>
      <c r="CN62" s="177">
        <f t="shared" si="25"/>
        <v>0</v>
      </c>
      <c r="CO62" s="105">
        <v>146700</v>
      </c>
      <c r="CP62" s="105">
        <v>505119</v>
      </c>
      <c r="CQ62" s="105">
        <v>182260</v>
      </c>
      <c r="CR62" s="105">
        <v>145920</v>
      </c>
      <c r="CS62" s="105">
        <v>133530</v>
      </c>
      <c r="CT62" s="105">
        <v>59910</v>
      </c>
      <c r="CU62" s="174">
        <f t="shared" si="27"/>
        <v>1173439</v>
      </c>
      <c r="CV62" s="105">
        <v>0</v>
      </c>
      <c r="CW62" s="105">
        <v>9720</v>
      </c>
      <c r="CX62" s="105">
        <v>5220</v>
      </c>
      <c r="CY62" s="105">
        <v>9000</v>
      </c>
      <c r="CZ62" s="105">
        <v>14940</v>
      </c>
      <c r="DA62" s="105">
        <v>0</v>
      </c>
      <c r="DB62" s="174">
        <f t="shared" si="29"/>
        <v>38880</v>
      </c>
      <c r="DC62" s="105">
        <v>0</v>
      </c>
      <c r="DD62" s="105">
        <v>0</v>
      </c>
      <c r="DE62" s="105">
        <v>0</v>
      </c>
      <c r="DF62" s="105">
        <v>0</v>
      </c>
      <c r="DG62" s="105">
        <v>0</v>
      </c>
      <c r="DH62" s="174">
        <f t="shared" si="30"/>
        <v>0</v>
      </c>
      <c r="DI62" s="105">
        <v>0</v>
      </c>
      <c r="DJ62" s="105">
        <v>0</v>
      </c>
      <c r="DK62" s="105">
        <v>0</v>
      </c>
      <c r="DL62" s="105">
        <v>0</v>
      </c>
      <c r="DM62" s="105">
        <v>0</v>
      </c>
      <c r="DN62" s="105">
        <v>0</v>
      </c>
      <c r="DO62" s="174">
        <v>0</v>
      </c>
      <c r="DP62" s="105">
        <v>146700</v>
      </c>
      <c r="DQ62" s="105">
        <v>495399</v>
      </c>
      <c r="DR62" s="105">
        <v>177040</v>
      </c>
      <c r="DS62" s="105">
        <v>136920</v>
      </c>
      <c r="DT62" s="105">
        <v>118590</v>
      </c>
      <c r="DU62" s="105">
        <v>59910</v>
      </c>
      <c r="DV62" s="177">
        <f t="shared" si="34"/>
        <v>1134559</v>
      </c>
      <c r="DW62" s="105">
        <v>0</v>
      </c>
      <c r="DX62" s="105">
        <v>203787</v>
      </c>
      <c r="DY62" s="105">
        <v>166068</v>
      </c>
      <c r="DZ62" s="105">
        <v>90000</v>
      </c>
      <c r="EA62" s="105">
        <v>35640</v>
      </c>
      <c r="EB62" s="105">
        <v>11376</v>
      </c>
      <c r="EC62" s="177">
        <f>SUM(DW62:EB62)</f>
        <v>506871</v>
      </c>
      <c r="ED62" s="105">
        <v>0</v>
      </c>
      <c r="EE62" s="105">
        <v>186485</v>
      </c>
      <c r="EF62" s="105">
        <v>180000</v>
      </c>
      <c r="EG62" s="105">
        <v>93150</v>
      </c>
      <c r="EH62" s="105">
        <v>40351</v>
      </c>
      <c r="EI62" s="105">
        <v>0</v>
      </c>
      <c r="EJ62" s="177">
        <f>SUM(ED62:EI62)</f>
        <v>499986</v>
      </c>
      <c r="EK62" s="105">
        <v>0</v>
      </c>
      <c r="EL62" s="105">
        <v>262740</v>
      </c>
      <c r="EM62" s="105">
        <v>4399433</v>
      </c>
      <c r="EN62" s="105">
        <v>5653343</v>
      </c>
      <c r="EO62" s="105">
        <v>5459686</v>
      </c>
      <c r="EP62" s="105">
        <v>9718902</v>
      </c>
      <c r="EQ62" s="105">
        <v>7472381</v>
      </c>
      <c r="ER62" s="188">
        <v>7396115</v>
      </c>
      <c r="ES62" s="105">
        <v>0</v>
      </c>
      <c r="ET62" s="105">
        <v>262740</v>
      </c>
      <c r="EU62" s="105">
        <v>3959837</v>
      </c>
      <c r="EV62" s="105">
        <v>5366315</v>
      </c>
      <c r="EW62" s="105">
        <v>5159487</v>
      </c>
      <c r="EX62" s="105">
        <v>9289969</v>
      </c>
      <c r="EY62" s="105">
        <v>6692995</v>
      </c>
      <c r="EZ62" s="174">
        <f>SUM(ES62:EY62)</f>
        <v>30731343</v>
      </c>
      <c r="FA62" s="105">
        <v>175139</v>
      </c>
      <c r="FB62" s="105">
        <v>287028</v>
      </c>
      <c r="FC62" s="105">
        <v>300199</v>
      </c>
      <c r="FD62" s="105">
        <v>66280</v>
      </c>
      <c r="FE62" s="105">
        <v>0</v>
      </c>
      <c r="FF62" s="174">
        <f>SUM(FA62:FE62)</f>
        <v>828646</v>
      </c>
      <c r="FG62" s="105">
        <v>264457</v>
      </c>
      <c r="FH62" s="105">
        <v>0</v>
      </c>
      <c r="FI62" s="105">
        <v>0</v>
      </c>
      <c r="FJ62" s="105">
        <v>362653</v>
      </c>
      <c r="FK62" s="105">
        <v>779386</v>
      </c>
      <c r="FL62" s="177">
        <f>SUM(FG62:FK62)</f>
        <v>1406496</v>
      </c>
      <c r="FM62" s="105">
        <f>EK62</f>
        <v>0</v>
      </c>
      <c r="FN62" s="105">
        <f t="shared" si="103"/>
        <v>772478</v>
      </c>
      <c r="FO62" s="105">
        <f t="shared" si="103"/>
        <v>7479092</v>
      </c>
      <c r="FP62" s="105">
        <f t="shared" si="103"/>
        <v>6923490</v>
      </c>
      <c r="FQ62" s="105">
        <f t="shared" si="103"/>
        <v>7170967</v>
      </c>
      <c r="FR62" s="105">
        <f t="shared" si="103"/>
        <v>11435666</v>
      </c>
      <c r="FS62" s="105">
        <f t="shared" si="103"/>
        <v>8752654</v>
      </c>
      <c r="FT62" s="178">
        <f>SUM(FM62:FS62)</f>
        <v>42534347</v>
      </c>
    </row>
    <row r="63" spans="1:176" ht="18" customHeight="1">
      <c r="A63" s="180" t="s">
        <v>72</v>
      </c>
      <c r="B63" s="107">
        <f aca="true" t="shared" si="104" ref="B63:G63">SUM(B59:B62)</f>
        <v>3358188</v>
      </c>
      <c r="C63" s="107">
        <f t="shared" si="104"/>
        <v>18735169</v>
      </c>
      <c r="D63" s="107">
        <f t="shared" si="104"/>
        <v>12632835</v>
      </c>
      <c r="E63" s="107">
        <f t="shared" si="104"/>
        <v>10189111</v>
      </c>
      <c r="F63" s="107">
        <f t="shared" si="104"/>
        <v>11680054</v>
      </c>
      <c r="G63" s="107">
        <f t="shared" si="104"/>
        <v>5999653</v>
      </c>
      <c r="H63" s="108">
        <f t="shared" si="1"/>
        <v>62595010</v>
      </c>
      <c r="I63" s="181">
        <f aca="true" t="shared" si="105" ref="I63:N63">SUM(I59:I62)</f>
        <v>2339125</v>
      </c>
      <c r="J63" s="107">
        <f t="shared" si="105"/>
        <v>13890104</v>
      </c>
      <c r="K63" s="107">
        <f t="shared" si="105"/>
        <v>9236106</v>
      </c>
      <c r="L63" s="107">
        <f t="shared" si="105"/>
        <v>6680372</v>
      </c>
      <c r="M63" s="107">
        <f t="shared" si="105"/>
        <v>5675718</v>
      </c>
      <c r="N63" s="107">
        <f t="shared" si="105"/>
        <v>4567615</v>
      </c>
      <c r="O63" s="109">
        <f t="shared" si="3"/>
        <v>42389040</v>
      </c>
      <c r="P63" s="109">
        <f aca="true" t="shared" si="106" ref="P63:U63">SUM(P59:P62)</f>
        <v>819257</v>
      </c>
      <c r="Q63" s="109">
        <f t="shared" si="106"/>
        <v>3765953</v>
      </c>
      <c r="R63" s="109">
        <f t="shared" si="106"/>
        <v>1783754</v>
      </c>
      <c r="S63" s="109">
        <f t="shared" si="106"/>
        <v>1663509</v>
      </c>
      <c r="T63" s="109">
        <f t="shared" si="106"/>
        <v>1891285</v>
      </c>
      <c r="U63" s="109">
        <f t="shared" si="106"/>
        <v>1999371</v>
      </c>
      <c r="V63" s="109">
        <f t="shared" si="5"/>
        <v>11923129</v>
      </c>
      <c r="W63" s="183">
        <f aca="true" t="shared" si="107" ref="W63:AB63">SUM(W59:W62)</f>
        <v>0</v>
      </c>
      <c r="X63" s="183">
        <f t="shared" si="107"/>
        <v>0</v>
      </c>
      <c r="Y63" s="183">
        <f t="shared" si="107"/>
        <v>22905</v>
      </c>
      <c r="Z63" s="183">
        <f t="shared" si="107"/>
        <v>56655</v>
      </c>
      <c r="AA63" s="183">
        <f t="shared" si="107"/>
        <v>158512</v>
      </c>
      <c r="AB63" s="183">
        <f t="shared" si="107"/>
        <v>281452</v>
      </c>
      <c r="AC63" s="183">
        <f t="shared" si="7"/>
        <v>519524</v>
      </c>
      <c r="AD63" s="183">
        <f aca="true" t="shared" si="108" ref="AD63:AI63">SUM(AD59:AD62)</f>
        <v>73575</v>
      </c>
      <c r="AE63" s="183">
        <f t="shared" si="108"/>
        <v>751758</v>
      </c>
      <c r="AF63" s="183">
        <f t="shared" si="108"/>
        <v>571105</v>
      </c>
      <c r="AG63" s="183">
        <f t="shared" si="108"/>
        <v>288502</v>
      </c>
      <c r="AH63" s="183">
        <f t="shared" si="108"/>
        <v>359868</v>
      </c>
      <c r="AI63" s="183">
        <f t="shared" si="108"/>
        <v>452394</v>
      </c>
      <c r="AJ63" s="183">
        <f t="shared" si="9"/>
        <v>2497202</v>
      </c>
      <c r="AK63" s="183">
        <f aca="true" t="shared" si="109" ref="AK63:AP63">SUM(AK59:AK62)</f>
        <v>19800</v>
      </c>
      <c r="AL63" s="183">
        <f t="shared" si="109"/>
        <v>69300</v>
      </c>
      <c r="AM63" s="183">
        <f t="shared" si="109"/>
        <v>39600</v>
      </c>
      <c r="AN63" s="183">
        <f t="shared" si="109"/>
        <v>19800</v>
      </c>
      <c r="AO63" s="183">
        <f t="shared" si="109"/>
        <v>65428</v>
      </c>
      <c r="AP63" s="183">
        <f t="shared" si="109"/>
        <v>32400</v>
      </c>
      <c r="AQ63" s="183">
        <f t="shared" si="11"/>
        <v>246328</v>
      </c>
      <c r="AR63" s="183">
        <f aca="true" t="shared" si="110" ref="AR63:AW63">SUM(AR59:AR62)</f>
        <v>904151</v>
      </c>
      <c r="AS63" s="183">
        <f t="shared" si="110"/>
        <v>6711357</v>
      </c>
      <c r="AT63" s="183">
        <f t="shared" si="110"/>
        <v>5320885</v>
      </c>
      <c r="AU63" s="183">
        <f t="shared" si="110"/>
        <v>3498467</v>
      </c>
      <c r="AV63" s="183">
        <f t="shared" si="110"/>
        <v>2158519</v>
      </c>
      <c r="AW63" s="183">
        <f t="shared" si="110"/>
        <v>650439</v>
      </c>
      <c r="AX63" s="183">
        <f t="shared" si="13"/>
        <v>19243818</v>
      </c>
      <c r="AY63" s="183">
        <f aca="true" t="shared" si="111" ref="AY63:BD63">SUM(AY59:AY62)</f>
        <v>293625</v>
      </c>
      <c r="AZ63" s="183">
        <f t="shared" si="111"/>
        <v>1485627</v>
      </c>
      <c r="BA63" s="183">
        <f t="shared" si="111"/>
        <v>712310</v>
      </c>
      <c r="BB63" s="183">
        <f t="shared" si="111"/>
        <v>509231</v>
      </c>
      <c r="BC63" s="183">
        <f t="shared" si="111"/>
        <v>350222</v>
      </c>
      <c r="BD63" s="183">
        <f t="shared" si="111"/>
        <v>702639</v>
      </c>
      <c r="BE63" s="183">
        <f t="shared" si="15"/>
        <v>4053654</v>
      </c>
      <c r="BF63" s="183">
        <f aca="true" t="shared" si="112" ref="BF63:BK63">SUM(BF59:BF62)</f>
        <v>228717</v>
      </c>
      <c r="BG63" s="183">
        <f t="shared" si="112"/>
        <v>1106109</v>
      </c>
      <c r="BH63" s="183">
        <f t="shared" si="112"/>
        <v>785547</v>
      </c>
      <c r="BI63" s="183">
        <f t="shared" si="112"/>
        <v>644208</v>
      </c>
      <c r="BJ63" s="183">
        <f t="shared" si="112"/>
        <v>691884</v>
      </c>
      <c r="BK63" s="183">
        <f t="shared" si="112"/>
        <v>448920</v>
      </c>
      <c r="BL63" s="183">
        <f t="shared" si="17"/>
        <v>3905385</v>
      </c>
      <c r="BM63" s="181">
        <f aca="true" t="shared" si="113" ref="BM63:BR63">SUM(BM59:BM62)</f>
        <v>0</v>
      </c>
      <c r="BN63" s="182">
        <f t="shared" si="113"/>
        <v>793242</v>
      </c>
      <c r="BO63" s="182">
        <f t="shared" si="113"/>
        <v>1436385</v>
      </c>
      <c r="BP63" s="182">
        <f t="shared" si="113"/>
        <v>2206862</v>
      </c>
      <c r="BQ63" s="182">
        <f t="shared" si="113"/>
        <v>4608416</v>
      </c>
      <c r="BR63" s="182">
        <f t="shared" si="113"/>
        <v>1097809</v>
      </c>
      <c r="BS63" s="183">
        <f t="shared" si="19"/>
        <v>10142714</v>
      </c>
      <c r="BT63" s="183">
        <f aca="true" t="shared" si="114" ref="BT63:BY63">SUM(BT59:BT62)</f>
        <v>0</v>
      </c>
      <c r="BU63" s="183">
        <f t="shared" si="114"/>
        <v>793242</v>
      </c>
      <c r="BV63" s="183">
        <f t="shared" si="114"/>
        <v>1297908</v>
      </c>
      <c r="BW63" s="183">
        <f t="shared" si="114"/>
        <v>2160674</v>
      </c>
      <c r="BX63" s="183">
        <f t="shared" si="114"/>
        <v>4608416</v>
      </c>
      <c r="BY63" s="183">
        <f t="shared" si="114"/>
        <v>1039507</v>
      </c>
      <c r="BZ63" s="183">
        <f t="shared" si="21"/>
        <v>9899747</v>
      </c>
      <c r="CA63" s="182">
        <f aca="true" t="shared" si="115" ref="CA63:CF63">SUM(CA59:CA62)</f>
        <v>0</v>
      </c>
      <c r="CB63" s="182">
        <f t="shared" si="115"/>
        <v>0</v>
      </c>
      <c r="CC63" s="182">
        <f t="shared" si="115"/>
        <v>138477</v>
      </c>
      <c r="CD63" s="182">
        <f t="shared" si="115"/>
        <v>46188</v>
      </c>
      <c r="CE63" s="182">
        <f t="shared" si="115"/>
        <v>0</v>
      </c>
      <c r="CF63" s="182">
        <f t="shared" si="115"/>
        <v>58302</v>
      </c>
      <c r="CG63" s="182">
        <f t="shared" si="23"/>
        <v>242967</v>
      </c>
      <c r="CH63" s="183">
        <f aca="true" t="shared" si="116" ref="CH63:CM63">SUM(CH59:CH62)</f>
        <v>0</v>
      </c>
      <c r="CI63" s="183">
        <f t="shared" si="116"/>
        <v>0</v>
      </c>
      <c r="CJ63" s="183">
        <f t="shared" si="116"/>
        <v>0</v>
      </c>
      <c r="CK63" s="183">
        <f t="shared" si="116"/>
        <v>0</v>
      </c>
      <c r="CL63" s="183">
        <f t="shared" si="116"/>
        <v>0</v>
      </c>
      <c r="CM63" s="183">
        <f t="shared" si="116"/>
        <v>0</v>
      </c>
      <c r="CN63" s="184">
        <f t="shared" si="25"/>
        <v>0</v>
      </c>
      <c r="CO63" s="181">
        <f aca="true" t="shared" si="117" ref="CO63:CT63">SUM(CO59:CO62)</f>
        <v>764642</v>
      </c>
      <c r="CP63" s="182">
        <f t="shared" si="117"/>
        <v>3159098</v>
      </c>
      <c r="CQ63" s="182">
        <f t="shared" si="117"/>
        <v>1474443</v>
      </c>
      <c r="CR63" s="182">
        <f t="shared" si="117"/>
        <v>742402</v>
      </c>
      <c r="CS63" s="182">
        <f t="shared" si="117"/>
        <v>653844</v>
      </c>
      <c r="CT63" s="182">
        <f t="shared" si="117"/>
        <v>322853</v>
      </c>
      <c r="CU63" s="183">
        <f t="shared" si="27"/>
        <v>7117282</v>
      </c>
      <c r="CV63" s="183">
        <f aca="true" t="shared" si="118" ref="CV63:DA63">SUM(CV59:CV62)</f>
        <v>13500</v>
      </c>
      <c r="CW63" s="183">
        <f t="shared" si="118"/>
        <v>101250</v>
      </c>
      <c r="CX63" s="183">
        <f t="shared" si="118"/>
        <v>32940</v>
      </c>
      <c r="CY63" s="183">
        <f t="shared" si="118"/>
        <v>23220</v>
      </c>
      <c r="CZ63" s="183">
        <f t="shared" si="118"/>
        <v>53550</v>
      </c>
      <c r="DA63" s="183">
        <f t="shared" si="118"/>
        <v>23220</v>
      </c>
      <c r="DB63" s="183">
        <f t="shared" si="29"/>
        <v>247680</v>
      </c>
      <c r="DC63" s="183">
        <f>SUM(DC59:DC62)</f>
        <v>642339</v>
      </c>
      <c r="DD63" s="183">
        <f>SUM(DD59:DD62)</f>
        <v>151560</v>
      </c>
      <c r="DE63" s="183">
        <f>SUM(DE59:DE62)</f>
        <v>0</v>
      </c>
      <c r="DF63" s="183">
        <f>SUM(DF59:DF62)</f>
        <v>0</v>
      </c>
      <c r="DG63" s="183">
        <f>SUM(DG59:DG62)</f>
        <v>0</v>
      </c>
      <c r="DH63" s="183">
        <f t="shared" si="30"/>
        <v>793899</v>
      </c>
      <c r="DI63" s="183">
        <f aca="true" t="shared" si="119" ref="DI63:DN63">SUM(DI59:DI62)</f>
        <v>0</v>
      </c>
      <c r="DJ63" s="183">
        <f t="shared" si="119"/>
        <v>25961</v>
      </c>
      <c r="DK63" s="183">
        <f t="shared" si="119"/>
        <v>0</v>
      </c>
      <c r="DL63" s="183">
        <f t="shared" si="119"/>
        <v>0</v>
      </c>
      <c r="DM63" s="183">
        <f t="shared" si="119"/>
        <v>0</v>
      </c>
      <c r="DN63" s="183">
        <f t="shared" si="119"/>
        <v>0</v>
      </c>
      <c r="DO63" s="183">
        <f t="shared" si="32"/>
        <v>25961</v>
      </c>
      <c r="DP63" s="186">
        <f aca="true" t="shared" si="120" ref="DP63:DU63">SUM(DP59:DP62)</f>
        <v>751142</v>
      </c>
      <c r="DQ63" s="186">
        <f t="shared" si="120"/>
        <v>2389548</v>
      </c>
      <c r="DR63" s="186">
        <f t="shared" si="120"/>
        <v>1289943</v>
      </c>
      <c r="DS63" s="186">
        <f t="shared" si="120"/>
        <v>719182</v>
      </c>
      <c r="DT63" s="186">
        <f t="shared" si="120"/>
        <v>600294</v>
      </c>
      <c r="DU63" s="186">
        <f t="shared" si="120"/>
        <v>299633</v>
      </c>
      <c r="DV63" s="184">
        <f t="shared" si="34"/>
        <v>6049742</v>
      </c>
      <c r="DW63" s="185">
        <f aca="true" t="shared" si="121" ref="DW63:EB63">SUM(DW59:DW62)</f>
        <v>8505</v>
      </c>
      <c r="DX63" s="186">
        <f t="shared" si="121"/>
        <v>330588</v>
      </c>
      <c r="DY63" s="186">
        <f t="shared" si="121"/>
        <v>260001</v>
      </c>
      <c r="DZ63" s="186">
        <f t="shared" si="121"/>
        <v>119294</v>
      </c>
      <c r="EA63" s="186">
        <f t="shared" si="121"/>
        <v>65974</v>
      </c>
      <c r="EB63" s="186">
        <f t="shared" si="121"/>
        <v>11376</v>
      </c>
      <c r="EC63" s="184">
        <f>SUM(DW63:EB63)</f>
        <v>795738</v>
      </c>
      <c r="ED63" s="185">
        <f>SUM(ED59:ED62)</f>
        <v>245916</v>
      </c>
      <c r="EE63" s="186">
        <f>SUM(EE59:EE62)</f>
        <v>562137</v>
      </c>
      <c r="EF63" s="186">
        <f>SUM(EF59:EF62)</f>
        <v>225900</v>
      </c>
      <c r="EG63" s="186">
        <f>SUM(EG59:EG62)</f>
        <v>440181</v>
      </c>
      <c r="EH63" s="186">
        <f>SUM(EH59:EH62)</f>
        <v>676102</v>
      </c>
      <c r="EI63" s="186">
        <f>SUM(EI59:EI62)</f>
        <v>0</v>
      </c>
      <c r="EJ63" s="187">
        <f>SUM(ED63:EI63)</f>
        <v>2150236</v>
      </c>
      <c r="EK63" s="185">
        <f>SUM(EK59:EK62)</f>
        <v>0</v>
      </c>
      <c r="EL63" s="186">
        <f>SUM(EL59:EL62)</f>
        <v>977990</v>
      </c>
      <c r="EM63" s="186">
        <f>SUM(EM59:EM62)</f>
        <v>11512473</v>
      </c>
      <c r="EN63" s="186">
        <f>SUM(EN59:EN62)</f>
        <v>16942019</v>
      </c>
      <c r="EO63" s="186">
        <f>SUM(EO59:EO62)</f>
        <v>20253315</v>
      </c>
      <c r="EP63" s="186">
        <f>SUM(EP59:EP62)</f>
        <v>39163919</v>
      </c>
      <c r="EQ63" s="186">
        <f>SUM(EQ59:EQ62)</f>
        <v>37974354</v>
      </c>
      <c r="ER63" s="184">
        <f>SUM(EK63:EQ63)</f>
        <v>126824070</v>
      </c>
      <c r="ES63" s="185">
        <f>SUM(ES59:ES62)</f>
        <v>0</v>
      </c>
      <c r="ET63" s="186">
        <f>SUM(ET59:ET62)</f>
        <v>977990</v>
      </c>
      <c r="EU63" s="186">
        <f>SUM(EU59:EU62)</f>
        <v>9003483</v>
      </c>
      <c r="EV63" s="186">
        <f>SUM(EV59:EV62)</f>
        <v>12616757</v>
      </c>
      <c r="EW63" s="186">
        <f>SUM(EW59:EW62)</f>
        <v>15407329</v>
      </c>
      <c r="EX63" s="186">
        <f>SUM(EX59:EX62)</f>
        <v>30677808</v>
      </c>
      <c r="EY63" s="186">
        <f>SUM(EY59:EY62)</f>
        <v>27531647</v>
      </c>
      <c r="EZ63" s="183">
        <f>SUM(ES63:EY63)</f>
        <v>96215014</v>
      </c>
      <c r="FA63" s="182">
        <f>SUM(FA59:FA62)</f>
        <v>1988196</v>
      </c>
      <c r="FB63" s="182">
        <f>SUM(FB59:FB62)</f>
        <v>3395560</v>
      </c>
      <c r="FC63" s="182">
        <f>SUM(FC59:FC62)</f>
        <v>3739621</v>
      </c>
      <c r="FD63" s="182">
        <f>SUM(FD59:FD62)</f>
        <v>2943190</v>
      </c>
      <c r="FE63" s="182">
        <f>SUM(FE59:FE62)</f>
        <v>1314946</v>
      </c>
      <c r="FF63" s="183">
        <f>SUM(FA63:FE63)</f>
        <v>13381513</v>
      </c>
      <c r="FG63" s="186">
        <f>SUM(FG59:FG62)</f>
        <v>520794</v>
      </c>
      <c r="FH63" s="186">
        <f>SUM(FH59:FH62)</f>
        <v>929702</v>
      </c>
      <c r="FI63" s="186">
        <f>SUM(FI59:FI62)</f>
        <v>1106365</v>
      </c>
      <c r="FJ63" s="186">
        <f>SUM(FJ59:FJ62)</f>
        <v>5542921</v>
      </c>
      <c r="FK63" s="186">
        <f>SUM(FK59:FK62)</f>
        <v>9127761</v>
      </c>
      <c r="FL63" s="184">
        <f>SUM(FG63:FK63)</f>
        <v>17227543</v>
      </c>
      <c r="FM63" s="185">
        <f>SUM(FM59:FM62)</f>
        <v>0</v>
      </c>
      <c r="FN63" s="186">
        <f>SUM(FN59:FN62)</f>
        <v>4336178</v>
      </c>
      <c r="FO63" s="186">
        <f>SUM(FO59:FO62)</f>
        <v>30247642</v>
      </c>
      <c r="FP63" s="186">
        <f>SUM(FP59:FP62)</f>
        <v>29574854</v>
      </c>
      <c r="FQ63" s="186">
        <f>SUM(FQ59:FQ62)</f>
        <v>30442426</v>
      </c>
      <c r="FR63" s="186">
        <f>SUM(FR59:FR62)</f>
        <v>50843973</v>
      </c>
      <c r="FS63" s="186">
        <f>SUM(FS59:FS62)</f>
        <v>43974007</v>
      </c>
      <c r="FT63" s="184">
        <f>SUM(FM63:FS63)</f>
        <v>189419080</v>
      </c>
    </row>
    <row r="64" spans="1:176" ht="18" customHeight="1">
      <c r="A64" s="179" t="s">
        <v>73</v>
      </c>
      <c r="B64" s="105">
        <f aca="true" t="shared" si="122" ref="B64:B72">I64+BM64+CO64+DW64+ED64</f>
        <v>1116086</v>
      </c>
      <c r="C64" s="105">
        <f aca="true" t="shared" si="123" ref="C64:C72">J64+BN64+CP64+DX64+EE64</f>
        <v>6269601</v>
      </c>
      <c r="D64" s="105">
        <f aca="true" t="shared" si="124" ref="D64:D72">K64+BO64+CQ64+DY64+EF64</f>
        <v>2416618</v>
      </c>
      <c r="E64" s="105">
        <f aca="true" t="shared" si="125" ref="E64:E72">L64+BP64+CR64+DZ64+EG64</f>
        <v>3509477</v>
      </c>
      <c r="F64" s="105">
        <f aca="true" t="shared" si="126" ref="F64:F72">M64+BQ64+CS64+EA64+EH64</f>
        <v>3441971</v>
      </c>
      <c r="G64" s="105">
        <f aca="true" t="shared" si="127" ref="G64:G72">N64+BR64+CT64+EB64+EI64</f>
        <v>1265725</v>
      </c>
      <c r="H64" s="117">
        <f t="shared" si="1"/>
        <v>18019478</v>
      </c>
      <c r="I64" s="105">
        <v>649395</v>
      </c>
      <c r="J64" s="105">
        <v>3950055</v>
      </c>
      <c r="K64" s="105">
        <v>1393200</v>
      </c>
      <c r="L64" s="105">
        <v>1895899</v>
      </c>
      <c r="M64" s="105">
        <v>2147423</v>
      </c>
      <c r="N64" s="105">
        <v>802269</v>
      </c>
      <c r="O64" s="110">
        <f t="shared" si="3"/>
        <v>10838241</v>
      </c>
      <c r="P64" s="105">
        <v>157896</v>
      </c>
      <c r="Q64" s="105">
        <v>850833</v>
      </c>
      <c r="R64" s="105">
        <v>328419</v>
      </c>
      <c r="S64" s="105">
        <v>354128</v>
      </c>
      <c r="T64" s="105">
        <v>324693</v>
      </c>
      <c r="U64" s="105">
        <v>227151</v>
      </c>
      <c r="V64" s="106">
        <f t="shared" si="5"/>
        <v>2243120</v>
      </c>
      <c r="W64" s="105">
        <v>0</v>
      </c>
      <c r="X64" s="105">
        <v>38817</v>
      </c>
      <c r="Y64" s="105">
        <v>64692</v>
      </c>
      <c r="Z64" s="105">
        <v>64692</v>
      </c>
      <c r="AA64" s="105">
        <v>470934</v>
      </c>
      <c r="AB64" s="105">
        <v>336402</v>
      </c>
      <c r="AC64" s="173">
        <f t="shared" si="7"/>
        <v>975537</v>
      </c>
      <c r="AD64" s="105">
        <v>0</v>
      </c>
      <c r="AE64" s="105">
        <v>0</v>
      </c>
      <c r="AF64" s="105">
        <v>7470</v>
      </c>
      <c r="AG64" s="105">
        <v>0</v>
      </c>
      <c r="AH64" s="105">
        <v>22905</v>
      </c>
      <c r="AI64" s="105">
        <v>34416</v>
      </c>
      <c r="AJ64" s="173">
        <f t="shared" si="9"/>
        <v>64791</v>
      </c>
      <c r="AK64" s="105">
        <v>0</v>
      </c>
      <c r="AL64" s="105">
        <v>0</v>
      </c>
      <c r="AM64" s="105">
        <v>0</v>
      </c>
      <c r="AN64" s="105">
        <v>0</v>
      </c>
      <c r="AO64" s="105">
        <v>0</v>
      </c>
      <c r="AP64" s="105">
        <v>0</v>
      </c>
      <c r="AQ64" s="173">
        <f t="shared" si="11"/>
        <v>0</v>
      </c>
      <c r="AR64" s="105">
        <v>435699</v>
      </c>
      <c r="AS64" s="105">
        <v>2749905</v>
      </c>
      <c r="AT64" s="105">
        <v>829719</v>
      </c>
      <c r="AU64" s="105">
        <v>1316249</v>
      </c>
      <c r="AV64" s="105">
        <v>1036841</v>
      </c>
      <c r="AW64" s="105">
        <v>0</v>
      </c>
      <c r="AX64" s="173">
        <f t="shared" si="13"/>
        <v>6368413</v>
      </c>
      <c r="AY64" s="105">
        <v>0</v>
      </c>
      <c r="AZ64" s="105">
        <v>0</v>
      </c>
      <c r="BA64" s="105">
        <v>0</v>
      </c>
      <c r="BB64" s="105">
        <v>0</v>
      </c>
      <c r="BC64" s="105">
        <v>0</v>
      </c>
      <c r="BD64" s="105">
        <v>0</v>
      </c>
      <c r="BE64" s="173">
        <f t="shared" si="15"/>
        <v>0</v>
      </c>
      <c r="BF64" s="105">
        <v>55800</v>
      </c>
      <c r="BG64" s="105">
        <v>310500</v>
      </c>
      <c r="BH64" s="105">
        <v>162900</v>
      </c>
      <c r="BI64" s="105">
        <v>160830</v>
      </c>
      <c r="BJ64" s="105">
        <v>292050</v>
      </c>
      <c r="BK64" s="105">
        <v>204300</v>
      </c>
      <c r="BL64" s="173">
        <f t="shared" si="17"/>
        <v>1186380</v>
      </c>
      <c r="BM64" s="105">
        <v>93249</v>
      </c>
      <c r="BN64" s="105">
        <v>938277</v>
      </c>
      <c r="BO64" s="105">
        <v>687888</v>
      </c>
      <c r="BP64" s="105">
        <v>1286528</v>
      </c>
      <c r="BQ64" s="105">
        <v>887247</v>
      </c>
      <c r="BR64" s="105">
        <v>348606</v>
      </c>
      <c r="BS64" s="174">
        <f t="shared" si="19"/>
        <v>4241795</v>
      </c>
      <c r="BT64" s="105">
        <v>93249</v>
      </c>
      <c r="BU64" s="105">
        <v>938277</v>
      </c>
      <c r="BV64" s="105">
        <v>687888</v>
      </c>
      <c r="BW64" s="105">
        <v>1286528</v>
      </c>
      <c r="BX64" s="105">
        <v>887247</v>
      </c>
      <c r="BY64" s="105">
        <v>348606</v>
      </c>
      <c r="BZ64" s="174">
        <f t="shared" si="21"/>
        <v>4241795</v>
      </c>
      <c r="CA64" s="105">
        <v>0</v>
      </c>
      <c r="CB64" s="105">
        <v>0</v>
      </c>
      <c r="CC64" s="105">
        <v>0</v>
      </c>
      <c r="CD64" s="105">
        <v>0</v>
      </c>
      <c r="CE64" s="105">
        <v>0</v>
      </c>
      <c r="CF64" s="105">
        <v>0</v>
      </c>
      <c r="CG64" s="175">
        <f t="shared" si="23"/>
        <v>0</v>
      </c>
      <c r="CH64" s="189">
        <v>0</v>
      </c>
      <c r="CI64" s="189">
        <v>0</v>
      </c>
      <c r="CJ64" s="189">
        <v>0</v>
      </c>
      <c r="CK64" s="189">
        <v>0</v>
      </c>
      <c r="CL64" s="189">
        <v>0</v>
      </c>
      <c r="CM64" s="189">
        <v>0</v>
      </c>
      <c r="CN64" s="177">
        <f t="shared" si="25"/>
        <v>0</v>
      </c>
      <c r="CO64" s="105">
        <v>263280</v>
      </c>
      <c r="CP64" s="105">
        <v>1275429</v>
      </c>
      <c r="CQ64" s="105">
        <v>330012</v>
      </c>
      <c r="CR64" s="105">
        <v>269216</v>
      </c>
      <c r="CS64" s="105">
        <v>266714</v>
      </c>
      <c r="CT64" s="105">
        <v>114850</v>
      </c>
      <c r="CU64" s="174">
        <f t="shared" si="27"/>
        <v>2519501</v>
      </c>
      <c r="CV64" s="105">
        <v>9000</v>
      </c>
      <c r="CW64" s="105">
        <v>27000</v>
      </c>
      <c r="CX64" s="105">
        <v>18000</v>
      </c>
      <c r="CY64" s="105">
        <v>27720</v>
      </c>
      <c r="CZ64" s="105">
        <v>30330</v>
      </c>
      <c r="DA64" s="105">
        <v>25830</v>
      </c>
      <c r="DB64" s="174">
        <f t="shared" si="29"/>
        <v>137880</v>
      </c>
      <c r="DC64" s="105">
        <v>0</v>
      </c>
      <c r="DD64" s="105">
        <v>0</v>
      </c>
      <c r="DE64" s="105">
        <v>0</v>
      </c>
      <c r="DF64" s="105">
        <v>0</v>
      </c>
      <c r="DG64" s="105">
        <v>0</v>
      </c>
      <c r="DH64" s="174">
        <f t="shared" si="30"/>
        <v>0</v>
      </c>
      <c r="DI64" s="105">
        <v>0</v>
      </c>
      <c r="DJ64" s="105">
        <v>143289</v>
      </c>
      <c r="DK64" s="105">
        <v>0</v>
      </c>
      <c r="DL64" s="105">
        <v>0</v>
      </c>
      <c r="DM64" s="105">
        <v>0</v>
      </c>
      <c r="DN64" s="105">
        <v>0</v>
      </c>
      <c r="DO64" s="174">
        <v>153171</v>
      </c>
      <c r="DP64" s="105">
        <v>254280</v>
      </c>
      <c r="DQ64" s="105">
        <v>1105140</v>
      </c>
      <c r="DR64" s="105">
        <v>312012</v>
      </c>
      <c r="DS64" s="105">
        <v>241496</v>
      </c>
      <c r="DT64" s="105">
        <v>236384</v>
      </c>
      <c r="DU64" s="105">
        <v>89020</v>
      </c>
      <c r="DV64" s="177">
        <f t="shared" si="34"/>
        <v>2238332</v>
      </c>
      <c r="DW64" s="105">
        <v>0</v>
      </c>
      <c r="DX64" s="105">
        <v>105840</v>
      </c>
      <c r="DY64" s="105">
        <v>0</v>
      </c>
      <c r="DZ64" s="105">
        <v>57834</v>
      </c>
      <c r="EA64" s="105">
        <v>0</v>
      </c>
      <c r="EB64" s="105">
        <v>0</v>
      </c>
      <c r="EC64" s="177">
        <f>SUM(DW64:EB64)</f>
        <v>163674</v>
      </c>
      <c r="ED64" s="105">
        <v>110162</v>
      </c>
      <c r="EE64" s="105">
        <v>0</v>
      </c>
      <c r="EF64" s="105">
        <v>5518</v>
      </c>
      <c r="EG64" s="105">
        <v>0</v>
      </c>
      <c r="EH64" s="105">
        <v>140587</v>
      </c>
      <c r="EI64" s="105">
        <v>0</v>
      </c>
      <c r="EJ64" s="177">
        <f>SUM(ED64:EI64)</f>
        <v>256267</v>
      </c>
      <c r="EK64" s="105">
        <v>0</v>
      </c>
      <c r="EL64" s="105">
        <v>240795</v>
      </c>
      <c r="EM64" s="105">
        <v>4268947</v>
      </c>
      <c r="EN64" s="105">
        <v>2270087</v>
      </c>
      <c r="EO64" s="105">
        <v>6765012</v>
      </c>
      <c r="EP64" s="105">
        <v>7702428</v>
      </c>
      <c r="EQ64" s="105">
        <v>7274995</v>
      </c>
      <c r="ER64" s="188">
        <v>7053542</v>
      </c>
      <c r="ES64" s="105">
        <v>0</v>
      </c>
      <c r="ET64" s="105">
        <v>240795</v>
      </c>
      <c r="EU64" s="105">
        <v>4056174</v>
      </c>
      <c r="EV64" s="105">
        <v>2270087</v>
      </c>
      <c r="EW64" s="105">
        <v>6110354</v>
      </c>
      <c r="EX64" s="105">
        <v>7173100</v>
      </c>
      <c r="EY64" s="105">
        <v>6139561</v>
      </c>
      <c r="EZ64" s="174">
        <f>SUM(ES64:EY64)</f>
        <v>25990071</v>
      </c>
      <c r="FA64" s="105">
        <v>212773</v>
      </c>
      <c r="FB64" s="105">
        <v>0</v>
      </c>
      <c r="FC64" s="105">
        <v>305118</v>
      </c>
      <c r="FD64" s="105">
        <v>529328</v>
      </c>
      <c r="FE64" s="105">
        <v>326430</v>
      </c>
      <c r="FF64" s="174">
        <f>SUM(FA64:FE64)</f>
        <v>1373649</v>
      </c>
      <c r="FG64" s="105">
        <v>0</v>
      </c>
      <c r="FH64" s="105">
        <v>0</v>
      </c>
      <c r="FI64" s="105">
        <v>349540</v>
      </c>
      <c r="FJ64" s="105">
        <v>0</v>
      </c>
      <c r="FK64" s="105">
        <v>809004</v>
      </c>
      <c r="FL64" s="177">
        <f>SUM(FG64:FK64)</f>
        <v>1158544</v>
      </c>
      <c r="FM64" s="105">
        <f aca="true" t="shared" si="128" ref="FM64:FM72">EK64</f>
        <v>0</v>
      </c>
      <c r="FN64" s="105">
        <f aca="true" t="shared" si="129" ref="FN64:FN72">B64+EL64</f>
        <v>1356881</v>
      </c>
      <c r="FO64" s="105">
        <f aca="true" t="shared" si="130" ref="FO64:FO72">C64+EM64</f>
        <v>10538548</v>
      </c>
      <c r="FP64" s="105">
        <f aca="true" t="shared" si="131" ref="FP64:FP72">D64+EN64</f>
        <v>4686705</v>
      </c>
      <c r="FQ64" s="105">
        <f aca="true" t="shared" si="132" ref="FQ64:FQ72">E64+EO64</f>
        <v>10274489</v>
      </c>
      <c r="FR64" s="105">
        <f aca="true" t="shared" si="133" ref="FR64:FR72">F64+EP64</f>
        <v>11144399</v>
      </c>
      <c r="FS64" s="105">
        <f aca="true" t="shared" si="134" ref="FS64:FS72">G64+EQ64</f>
        <v>8540720</v>
      </c>
      <c r="FT64" s="178">
        <f>SUM(FM64:FS64)</f>
        <v>46541742</v>
      </c>
    </row>
    <row r="65" spans="1:176" ht="18" customHeight="1">
      <c r="A65" s="179" t="s">
        <v>74</v>
      </c>
      <c r="B65" s="105">
        <f t="shared" si="122"/>
        <v>63708</v>
      </c>
      <c r="C65" s="105">
        <f t="shared" si="123"/>
        <v>648111</v>
      </c>
      <c r="D65" s="105">
        <f t="shared" si="124"/>
        <v>130065</v>
      </c>
      <c r="E65" s="105">
        <f t="shared" si="125"/>
        <v>185694</v>
      </c>
      <c r="F65" s="105">
        <f t="shared" si="126"/>
        <v>0</v>
      </c>
      <c r="G65" s="105">
        <f t="shared" si="127"/>
        <v>260790</v>
      </c>
      <c r="H65" s="117">
        <f t="shared" si="1"/>
        <v>1288368</v>
      </c>
      <c r="I65" s="105">
        <v>53928</v>
      </c>
      <c r="J65" s="105">
        <v>599211</v>
      </c>
      <c r="K65" s="105">
        <v>120285</v>
      </c>
      <c r="L65" s="105">
        <v>170694</v>
      </c>
      <c r="M65" s="105">
        <v>0</v>
      </c>
      <c r="N65" s="105">
        <v>72315</v>
      </c>
      <c r="O65" s="110">
        <f t="shared" si="3"/>
        <v>1016433</v>
      </c>
      <c r="P65" s="105">
        <v>0</v>
      </c>
      <c r="Q65" s="105">
        <v>0</v>
      </c>
      <c r="R65" s="105">
        <v>0</v>
      </c>
      <c r="S65" s="105">
        <v>0</v>
      </c>
      <c r="T65" s="105">
        <v>0</v>
      </c>
      <c r="U65" s="105">
        <v>0</v>
      </c>
      <c r="V65" s="106">
        <f t="shared" si="5"/>
        <v>0</v>
      </c>
      <c r="W65" s="105">
        <v>0</v>
      </c>
      <c r="X65" s="105">
        <v>0</v>
      </c>
      <c r="Y65" s="105">
        <v>0</v>
      </c>
      <c r="Z65" s="105">
        <v>0</v>
      </c>
      <c r="AA65" s="105">
        <v>0</v>
      </c>
      <c r="AB65" s="105">
        <v>0</v>
      </c>
      <c r="AC65" s="173">
        <f t="shared" si="7"/>
        <v>0</v>
      </c>
      <c r="AD65" s="105">
        <v>0</v>
      </c>
      <c r="AE65" s="105">
        <v>0</v>
      </c>
      <c r="AF65" s="105">
        <v>0</v>
      </c>
      <c r="AG65" s="105">
        <v>0</v>
      </c>
      <c r="AH65" s="105">
        <v>0</v>
      </c>
      <c r="AI65" s="105">
        <v>0</v>
      </c>
      <c r="AJ65" s="173">
        <f t="shared" si="9"/>
        <v>0</v>
      </c>
      <c r="AK65" s="105">
        <v>0</v>
      </c>
      <c r="AL65" s="105">
        <v>0</v>
      </c>
      <c r="AM65" s="105">
        <v>0</v>
      </c>
      <c r="AN65" s="105">
        <v>0</v>
      </c>
      <c r="AO65" s="105">
        <v>0</v>
      </c>
      <c r="AP65" s="105">
        <v>0</v>
      </c>
      <c r="AQ65" s="173">
        <f t="shared" si="11"/>
        <v>0</v>
      </c>
      <c r="AR65" s="105">
        <v>53928</v>
      </c>
      <c r="AS65" s="105">
        <v>599211</v>
      </c>
      <c r="AT65" s="105">
        <v>120285</v>
      </c>
      <c r="AU65" s="105">
        <v>170694</v>
      </c>
      <c r="AV65" s="105">
        <v>0</v>
      </c>
      <c r="AW65" s="105">
        <v>72315</v>
      </c>
      <c r="AX65" s="173">
        <f t="shared" si="13"/>
        <v>1016433</v>
      </c>
      <c r="AY65" s="105">
        <v>0</v>
      </c>
      <c r="AZ65" s="105">
        <v>0</v>
      </c>
      <c r="BA65" s="105">
        <v>0</v>
      </c>
      <c r="BB65" s="105">
        <v>0</v>
      </c>
      <c r="BC65" s="105">
        <v>0</v>
      </c>
      <c r="BD65" s="105">
        <v>0</v>
      </c>
      <c r="BE65" s="173">
        <f t="shared" si="15"/>
        <v>0</v>
      </c>
      <c r="BF65" s="105">
        <v>0</v>
      </c>
      <c r="BG65" s="105">
        <v>0</v>
      </c>
      <c r="BH65" s="105">
        <v>0</v>
      </c>
      <c r="BI65" s="105">
        <v>0</v>
      </c>
      <c r="BJ65" s="105">
        <v>0</v>
      </c>
      <c r="BK65" s="105">
        <v>0</v>
      </c>
      <c r="BL65" s="173">
        <f t="shared" si="17"/>
        <v>0</v>
      </c>
      <c r="BM65" s="105">
        <v>0</v>
      </c>
      <c r="BN65" s="105">
        <v>0</v>
      </c>
      <c r="BO65" s="105">
        <v>0</v>
      </c>
      <c r="BP65" s="105">
        <v>0</v>
      </c>
      <c r="BQ65" s="105">
        <v>0</v>
      </c>
      <c r="BR65" s="105">
        <v>173475</v>
      </c>
      <c r="BS65" s="174">
        <f t="shared" si="19"/>
        <v>173475</v>
      </c>
      <c r="BT65" s="105">
        <v>0</v>
      </c>
      <c r="BU65" s="105">
        <v>0</v>
      </c>
      <c r="BV65" s="105">
        <v>0</v>
      </c>
      <c r="BW65" s="105">
        <v>0</v>
      </c>
      <c r="BX65" s="105">
        <v>0</v>
      </c>
      <c r="BY65" s="105">
        <v>173475</v>
      </c>
      <c r="BZ65" s="174">
        <f t="shared" si="21"/>
        <v>173475</v>
      </c>
      <c r="CA65" s="105">
        <v>0</v>
      </c>
      <c r="CB65" s="105">
        <v>0</v>
      </c>
      <c r="CC65" s="105">
        <v>0</v>
      </c>
      <c r="CD65" s="105">
        <v>0</v>
      </c>
      <c r="CE65" s="105">
        <v>0</v>
      </c>
      <c r="CF65" s="105">
        <v>0</v>
      </c>
      <c r="CG65" s="175">
        <f t="shared" si="23"/>
        <v>0</v>
      </c>
      <c r="CH65" s="189">
        <v>0</v>
      </c>
      <c r="CI65" s="189">
        <v>0</v>
      </c>
      <c r="CJ65" s="189">
        <v>0</v>
      </c>
      <c r="CK65" s="189">
        <v>0</v>
      </c>
      <c r="CL65" s="189">
        <v>0</v>
      </c>
      <c r="CM65" s="189">
        <v>0</v>
      </c>
      <c r="CN65" s="177">
        <f t="shared" si="25"/>
        <v>0</v>
      </c>
      <c r="CO65" s="105">
        <v>9780</v>
      </c>
      <c r="CP65" s="105">
        <v>48900</v>
      </c>
      <c r="CQ65" s="105">
        <v>9780</v>
      </c>
      <c r="CR65" s="105">
        <v>15000</v>
      </c>
      <c r="CS65" s="105">
        <v>0</v>
      </c>
      <c r="CT65" s="105">
        <v>15000</v>
      </c>
      <c r="CU65" s="174">
        <f t="shared" si="27"/>
        <v>98460</v>
      </c>
      <c r="CV65" s="105">
        <v>0</v>
      </c>
      <c r="CW65" s="105">
        <v>0</v>
      </c>
      <c r="CX65" s="105">
        <v>0</v>
      </c>
      <c r="CY65" s="105">
        <v>5220</v>
      </c>
      <c r="CZ65" s="105">
        <v>0</v>
      </c>
      <c r="DA65" s="105">
        <v>5220</v>
      </c>
      <c r="DB65" s="174">
        <f t="shared" si="29"/>
        <v>10440</v>
      </c>
      <c r="DC65" s="105">
        <v>0</v>
      </c>
      <c r="DD65" s="105">
        <v>0</v>
      </c>
      <c r="DE65" s="105">
        <v>0</v>
      </c>
      <c r="DF65" s="105">
        <v>0</v>
      </c>
      <c r="DG65" s="105">
        <v>0</v>
      </c>
      <c r="DH65" s="174">
        <f t="shared" si="30"/>
        <v>0</v>
      </c>
      <c r="DI65" s="105">
        <v>0</v>
      </c>
      <c r="DJ65" s="105">
        <v>0</v>
      </c>
      <c r="DK65" s="105">
        <v>0</v>
      </c>
      <c r="DL65" s="105">
        <v>0</v>
      </c>
      <c r="DM65" s="105">
        <v>0</v>
      </c>
      <c r="DN65" s="105">
        <v>0</v>
      </c>
      <c r="DO65" s="174">
        <v>0</v>
      </c>
      <c r="DP65" s="105">
        <v>9780</v>
      </c>
      <c r="DQ65" s="105">
        <v>48900</v>
      </c>
      <c r="DR65" s="105">
        <v>9780</v>
      </c>
      <c r="DS65" s="105">
        <v>9780</v>
      </c>
      <c r="DT65" s="105">
        <v>0</v>
      </c>
      <c r="DU65" s="105">
        <v>9780</v>
      </c>
      <c r="DV65" s="177">
        <f t="shared" si="34"/>
        <v>88020</v>
      </c>
      <c r="DW65" s="105">
        <v>0</v>
      </c>
      <c r="DX65" s="105">
        <v>0</v>
      </c>
      <c r="DY65" s="105">
        <v>0</v>
      </c>
      <c r="DZ65" s="105">
        <v>0</v>
      </c>
      <c r="EA65" s="105">
        <v>0</v>
      </c>
      <c r="EB65" s="105">
        <v>0</v>
      </c>
      <c r="EC65" s="177">
        <f>SUM(DW65:EB65)</f>
        <v>0</v>
      </c>
      <c r="ED65" s="105">
        <v>0</v>
      </c>
      <c r="EE65" s="105">
        <v>0</v>
      </c>
      <c r="EF65" s="105">
        <v>0</v>
      </c>
      <c r="EG65" s="105">
        <v>0</v>
      </c>
      <c r="EH65" s="105">
        <v>0</v>
      </c>
      <c r="EI65" s="105">
        <v>0</v>
      </c>
      <c r="EJ65" s="177">
        <f>SUM(ED65:EI65)</f>
        <v>0</v>
      </c>
      <c r="EK65" s="105">
        <v>0</v>
      </c>
      <c r="EL65" s="105">
        <v>0</v>
      </c>
      <c r="EM65" s="105">
        <v>0</v>
      </c>
      <c r="EN65" s="105">
        <v>0</v>
      </c>
      <c r="EO65" s="105">
        <v>266910</v>
      </c>
      <c r="EP65" s="105">
        <v>934743</v>
      </c>
      <c r="EQ65" s="105">
        <v>363810</v>
      </c>
      <c r="ER65" s="188">
        <v>341574</v>
      </c>
      <c r="ES65" s="105">
        <v>0</v>
      </c>
      <c r="ET65" s="105">
        <v>0</v>
      </c>
      <c r="EU65" s="105">
        <v>0</v>
      </c>
      <c r="EV65" s="105">
        <v>0</v>
      </c>
      <c r="EW65" s="105">
        <v>266910</v>
      </c>
      <c r="EX65" s="105">
        <v>934743</v>
      </c>
      <c r="EY65" s="105">
        <v>363810</v>
      </c>
      <c r="EZ65" s="174">
        <f>SUM(ES65:EY65)</f>
        <v>1565463</v>
      </c>
      <c r="FA65" s="105">
        <v>0</v>
      </c>
      <c r="FB65" s="105">
        <v>0</v>
      </c>
      <c r="FC65" s="105">
        <v>0</v>
      </c>
      <c r="FD65" s="105">
        <v>0</v>
      </c>
      <c r="FE65" s="105">
        <v>0</v>
      </c>
      <c r="FF65" s="174">
        <f>SUM(FA65:FE65)</f>
        <v>0</v>
      </c>
      <c r="FG65" s="105">
        <v>0</v>
      </c>
      <c r="FH65" s="105">
        <v>0</v>
      </c>
      <c r="FI65" s="105">
        <v>0</v>
      </c>
      <c r="FJ65" s="105">
        <v>0</v>
      </c>
      <c r="FK65" s="105">
        <v>0</v>
      </c>
      <c r="FL65" s="177">
        <f>SUM(FG65:FK65)</f>
        <v>0</v>
      </c>
      <c r="FM65" s="105">
        <f t="shared" si="128"/>
        <v>0</v>
      </c>
      <c r="FN65" s="105">
        <f t="shared" si="129"/>
        <v>63708</v>
      </c>
      <c r="FO65" s="105">
        <f t="shared" si="130"/>
        <v>648111</v>
      </c>
      <c r="FP65" s="105">
        <f t="shared" si="131"/>
        <v>130065</v>
      </c>
      <c r="FQ65" s="105">
        <f t="shared" si="132"/>
        <v>452604</v>
      </c>
      <c r="FR65" s="105">
        <f t="shared" si="133"/>
        <v>934743</v>
      </c>
      <c r="FS65" s="105">
        <f t="shared" si="134"/>
        <v>624600</v>
      </c>
      <c r="FT65" s="178">
        <f>SUM(FM65:FS65)</f>
        <v>2853831</v>
      </c>
    </row>
    <row r="66" spans="1:176" ht="18" customHeight="1">
      <c r="A66" s="179" t="s">
        <v>75</v>
      </c>
      <c r="B66" s="105">
        <f t="shared" si="122"/>
        <v>488059</v>
      </c>
      <c r="C66" s="105">
        <f t="shared" si="123"/>
        <v>1375821</v>
      </c>
      <c r="D66" s="105">
        <f t="shared" si="124"/>
        <v>1185194</v>
      </c>
      <c r="E66" s="105">
        <f t="shared" si="125"/>
        <v>761025</v>
      </c>
      <c r="F66" s="105">
        <f t="shared" si="126"/>
        <v>934923</v>
      </c>
      <c r="G66" s="105">
        <f t="shared" si="127"/>
        <v>604659</v>
      </c>
      <c r="H66" s="117">
        <f t="shared" si="1"/>
        <v>5349681</v>
      </c>
      <c r="I66" s="105">
        <v>312687</v>
      </c>
      <c r="J66" s="105">
        <v>834543</v>
      </c>
      <c r="K66" s="105">
        <v>679424</v>
      </c>
      <c r="L66" s="105">
        <v>434781</v>
      </c>
      <c r="M66" s="105">
        <v>505116</v>
      </c>
      <c r="N66" s="105">
        <v>197217</v>
      </c>
      <c r="O66" s="110">
        <f t="shared" si="3"/>
        <v>2963768</v>
      </c>
      <c r="P66" s="105">
        <v>23103</v>
      </c>
      <c r="Q66" s="105">
        <v>363825</v>
      </c>
      <c r="R66" s="105">
        <v>228699</v>
      </c>
      <c r="S66" s="105">
        <v>198891</v>
      </c>
      <c r="T66" s="105">
        <v>191358</v>
      </c>
      <c r="U66" s="105">
        <v>108792</v>
      </c>
      <c r="V66" s="106">
        <f t="shared" si="5"/>
        <v>1114668</v>
      </c>
      <c r="W66" s="105">
        <v>0</v>
      </c>
      <c r="X66" s="105">
        <v>0</v>
      </c>
      <c r="Y66" s="105">
        <v>0</v>
      </c>
      <c r="Z66" s="105">
        <v>0</v>
      </c>
      <c r="AA66" s="105">
        <v>0</v>
      </c>
      <c r="AB66" s="105">
        <v>0</v>
      </c>
      <c r="AC66" s="173">
        <f t="shared" si="7"/>
        <v>0</v>
      </c>
      <c r="AD66" s="105">
        <v>0</v>
      </c>
      <c r="AE66" s="105">
        <v>0</v>
      </c>
      <c r="AF66" s="105">
        <v>0</v>
      </c>
      <c r="AG66" s="105">
        <v>0</v>
      </c>
      <c r="AH66" s="105">
        <v>0</v>
      </c>
      <c r="AI66" s="105">
        <v>0</v>
      </c>
      <c r="AJ66" s="173">
        <f t="shared" si="9"/>
        <v>0</v>
      </c>
      <c r="AK66" s="105">
        <v>0</v>
      </c>
      <c r="AL66" s="105">
        <v>0</v>
      </c>
      <c r="AM66" s="105">
        <v>0</v>
      </c>
      <c r="AN66" s="105">
        <v>0</v>
      </c>
      <c r="AO66" s="105">
        <v>0</v>
      </c>
      <c r="AP66" s="105">
        <v>0</v>
      </c>
      <c r="AQ66" s="173">
        <f t="shared" si="11"/>
        <v>0</v>
      </c>
      <c r="AR66" s="105">
        <v>235584</v>
      </c>
      <c r="AS66" s="105">
        <v>470718</v>
      </c>
      <c r="AT66" s="105">
        <v>297851</v>
      </c>
      <c r="AU66" s="105">
        <v>235890</v>
      </c>
      <c r="AV66" s="105">
        <v>313758</v>
      </c>
      <c r="AW66" s="105">
        <v>88425</v>
      </c>
      <c r="AX66" s="173">
        <f t="shared" si="13"/>
        <v>1642226</v>
      </c>
      <c r="AY66" s="105">
        <v>0</v>
      </c>
      <c r="AZ66" s="105">
        <v>0</v>
      </c>
      <c r="BA66" s="105">
        <v>126702</v>
      </c>
      <c r="BB66" s="105">
        <v>0</v>
      </c>
      <c r="BC66" s="105">
        <v>0</v>
      </c>
      <c r="BD66" s="105">
        <v>0</v>
      </c>
      <c r="BE66" s="173">
        <f t="shared" si="15"/>
        <v>126702</v>
      </c>
      <c r="BF66" s="105">
        <v>54000</v>
      </c>
      <c r="BG66" s="105">
        <v>0</v>
      </c>
      <c r="BH66" s="105">
        <v>26172</v>
      </c>
      <c r="BI66" s="105">
        <v>0</v>
      </c>
      <c r="BJ66" s="105">
        <v>0</v>
      </c>
      <c r="BK66" s="105">
        <v>0</v>
      </c>
      <c r="BL66" s="173">
        <f t="shared" si="17"/>
        <v>80172</v>
      </c>
      <c r="BM66" s="105">
        <v>0</v>
      </c>
      <c r="BN66" s="105">
        <v>277218</v>
      </c>
      <c r="BO66" s="105">
        <v>313704</v>
      </c>
      <c r="BP66" s="105">
        <v>248004</v>
      </c>
      <c r="BQ66" s="105">
        <v>351567</v>
      </c>
      <c r="BR66" s="105">
        <v>358542</v>
      </c>
      <c r="BS66" s="174">
        <f t="shared" si="19"/>
        <v>1549035</v>
      </c>
      <c r="BT66" s="105">
        <v>0</v>
      </c>
      <c r="BU66" s="105">
        <v>277218</v>
      </c>
      <c r="BV66" s="105">
        <v>313704</v>
      </c>
      <c r="BW66" s="105">
        <v>248004</v>
      </c>
      <c r="BX66" s="105">
        <v>351567</v>
      </c>
      <c r="BY66" s="105">
        <v>358542</v>
      </c>
      <c r="BZ66" s="174">
        <f t="shared" si="21"/>
        <v>1549035</v>
      </c>
      <c r="CA66" s="105">
        <v>0</v>
      </c>
      <c r="CB66" s="105">
        <v>0</v>
      </c>
      <c r="CC66" s="105">
        <v>0</v>
      </c>
      <c r="CD66" s="105">
        <v>0</v>
      </c>
      <c r="CE66" s="105">
        <v>0</v>
      </c>
      <c r="CF66" s="105">
        <v>0</v>
      </c>
      <c r="CG66" s="175">
        <f t="shared" si="23"/>
        <v>0</v>
      </c>
      <c r="CH66" s="189">
        <v>0</v>
      </c>
      <c r="CI66" s="189">
        <v>0</v>
      </c>
      <c r="CJ66" s="189">
        <v>0</v>
      </c>
      <c r="CK66" s="189">
        <v>0</v>
      </c>
      <c r="CL66" s="189">
        <v>0</v>
      </c>
      <c r="CM66" s="189">
        <v>0</v>
      </c>
      <c r="CN66" s="177">
        <f t="shared" si="25"/>
        <v>0</v>
      </c>
      <c r="CO66" s="105">
        <v>175372</v>
      </c>
      <c r="CP66" s="105">
        <v>264060</v>
      </c>
      <c r="CQ66" s="105">
        <v>192066</v>
      </c>
      <c r="CR66" s="105">
        <v>78240</v>
      </c>
      <c r="CS66" s="105">
        <v>78240</v>
      </c>
      <c r="CT66" s="105">
        <v>48900</v>
      </c>
      <c r="CU66" s="174">
        <f t="shared" si="27"/>
        <v>836878</v>
      </c>
      <c r="CV66" s="105">
        <v>0</v>
      </c>
      <c r="CW66" s="105">
        <v>0</v>
      </c>
      <c r="CX66" s="105">
        <v>0</v>
      </c>
      <c r="CY66" s="105">
        <v>0</v>
      </c>
      <c r="CZ66" s="105">
        <v>0</v>
      </c>
      <c r="DA66" s="105">
        <v>0</v>
      </c>
      <c r="DB66" s="174">
        <f t="shared" si="29"/>
        <v>0</v>
      </c>
      <c r="DC66" s="105">
        <v>0</v>
      </c>
      <c r="DD66" s="105">
        <v>0</v>
      </c>
      <c r="DE66" s="105">
        <v>0</v>
      </c>
      <c r="DF66" s="105">
        <v>0</v>
      </c>
      <c r="DG66" s="105">
        <v>0</v>
      </c>
      <c r="DH66" s="174">
        <f t="shared" si="30"/>
        <v>0</v>
      </c>
      <c r="DI66" s="105">
        <v>0</v>
      </c>
      <c r="DJ66" s="105">
        <v>0</v>
      </c>
      <c r="DK66" s="105">
        <v>0</v>
      </c>
      <c r="DL66" s="105">
        <v>0</v>
      </c>
      <c r="DM66" s="105">
        <v>0</v>
      </c>
      <c r="DN66" s="105">
        <v>0</v>
      </c>
      <c r="DO66" s="174">
        <v>0</v>
      </c>
      <c r="DP66" s="105">
        <v>175372</v>
      </c>
      <c r="DQ66" s="105">
        <v>264060</v>
      </c>
      <c r="DR66" s="105">
        <v>192066</v>
      </c>
      <c r="DS66" s="105">
        <v>78240</v>
      </c>
      <c r="DT66" s="105">
        <v>78240</v>
      </c>
      <c r="DU66" s="105">
        <v>48900</v>
      </c>
      <c r="DV66" s="177">
        <f t="shared" si="34"/>
        <v>836878</v>
      </c>
      <c r="DW66" s="105">
        <v>0</v>
      </c>
      <c r="DX66" s="105">
        <v>0</v>
      </c>
      <c r="DY66" s="105">
        <v>0</v>
      </c>
      <c r="DZ66" s="105">
        <v>0</v>
      </c>
      <c r="EA66" s="105">
        <v>0</v>
      </c>
      <c r="EB66" s="105">
        <v>0</v>
      </c>
      <c r="EC66" s="177">
        <f>SUM(DW66:EB66)</f>
        <v>0</v>
      </c>
      <c r="ED66" s="105">
        <v>0</v>
      </c>
      <c r="EE66" s="105">
        <v>0</v>
      </c>
      <c r="EF66" s="105">
        <v>0</v>
      </c>
      <c r="EG66" s="105">
        <v>0</v>
      </c>
      <c r="EH66" s="105">
        <v>0</v>
      </c>
      <c r="EI66" s="105">
        <v>0</v>
      </c>
      <c r="EJ66" s="177">
        <f>SUM(ED66:EI66)</f>
        <v>0</v>
      </c>
      <c r="EK66" s="105">
        <v>0</v>
      </c>
      <c r="EL66" s="105">
        <v>0</v>
      </c>
      <c r="EM66" s="105">
        <v>1191622</v>
      </c>
      <c r="EN66" s="105">
        <v>1812113</v>
      </c>
      <c r="EO66" s="105">
        <v>3031255</v>
      </c>
      <c r="EP66" s="105">
        <v>2598284</v>
      </c>
      <c r="EQ66" s="105">
        <v>4160768</v>
      </c>
      <c r="ER66" s="188">
        <v>328104</v>
      </c>
      <c r="ES66" s="105">
        <v>0</v>
      </c>
      <c r="ET66" s="105">
        <v>0</v>
      </c>
      <c r="EU66" s="105">
        <v>808839</v>
      </c>
      <c r="EV66" s="105">
        <v>919717</v>
      </c>
      <c r="EW66" s="105">
        <v>1816356</v>
      </c>
      <c r="EX66" s="105">
        <v>2271947</v>
      </c>
      <c r="EY66" s="105">
        <v>4160768</v>
      </c>
      <c r="EZ66" s="174">
        <f>SUM(ES66:EY66)</f>
        <v>9977627</v>
      </c>
      <c r="FA66" s="105">
        <v>382783</v>
      </c>
      <c r="FB66" s="105">
        <v>892396</v>
      </c>
      <c r="FC66" s="105">
        <v>1214899</v>
      </c>
      <c r="FD66" s="105">
        <v>326337</v>
      </c>
      <c r="FE66" s="105">
        <v>0</v>
      </c>
      <c r="FF66" s="174">
        <f>SUM(FA66:FE66)</f>
        <v>2816415</v>
      </c>
      <c r="FG66" s="105">
        <v>0</v>
      </c>
      <c r="FH66" s="105">
        <v>0</v>
      </c>
      <c r="FI66" s="105">
        <v>0</v>
      </c>
      <c r="FJ66" s="105">
        <v>0</v>
      </c>
      <c r="FK66" s="105">
        <v>0</v>
      </c>
      <c r="FL66" s="177">
        <f>SUM(FG66:FK66)</f>
        <v>0</v>
      </c>
      <c r="FM66" s="105">
        <f t="shared" si="128"/>
        <v>0</v>
      </c>
      <c r="FN66" s="105">
        <f t="shared" si="129"/>
        <v>488059</v>
      </c>
      <c r="FO66" s="105">
        <f t="shared" si="130"/>
        <v>2567443</v>
      </c>
      <c r="FP66" s="105">
        <f t="shared" si="131"/>
        <v>2997307</v>
      </c>
      <c r="FQ66" s="105">
        <f t="shared" si="132"/>
        <v>3792280</v>
      </c>
      <c r="FR66" s="105">
        <f t="shared" si="133"/>
        <v>3533207</v>
      </c>
      <c r="FS66" s="105">
        <f t="shared" si="134"/>
        <v>4765427</v>
      </c>
      <c r="FT66" s="178">
        <f>SUM(FM66:FS66)</f>
        <v>18143723</v>
      </c>
    </row>
    <row r="67" spans="1:176" ht="18" customHeight="1">
      <c r="A67" s="179" t="s">
        <v>76</v>
      </c>
      <c r="B67" s="105">
        <f t="shared" si="122"/>
        <v>361977</v>
      </c>
      <c r="C67" s="105">
        <f t="shared" si="123"/>
        <v>1500000</v>
      </c>
      <c r="D67" s="105">
        <f t="shared" si="124"/>
        <v>1120122</v>
      </c>
      <c r="E67" s="105">
        <f t="shared" si="125"/>
        <v>175830</v>
      </c>
      <c r="F67" s="105">
        <f t="shared" si="126"/>
        <v>431208</v>
      </c>
      <c r="G67" s="105">
        <f t="shared" si="127"/>
        <v>0</v>
      </c>
      <c r="H67" s="117">
        <f t="shared" si="1"/>
        <v>3589137</v>
      </c>
      <c r="I67" s="105">
        <v>293517</v>
      </c>
      <c r="J67" s="105">
        <v>1101600</v>
      </c>
      <c r="K67" s="105">
        <v>555345</v>
      </c>
      <c r="L67" s="105">
        <v>39150</v>
      </c>
      <c r="M67" s="105">
        <v>321876</v>
      </c>
      <c r="N67" s="105">
        <v>0</v>
      </c>
      <c r="O67" s="110">
        <f t="shared" si="3"/>
        <v>2311488</v>
      </c>
      <c r="P67" s="105">
        <v>81297</v>
      </c>
      <c r="Q67" s="105">
        <v>323928</v>
      </c>
      <c r="R67" s="105">
        <v>0</v>
      </c>
      <c r="S67" s="105">
        <v>0</v>
      </c>
      <c r="T67" s="105">
        <v>29250</v>
      </c>
      <c r="U67" s="105">
        <v>0</v>
      </c>
      <c r="V67" s="106">
        <f t="shared" si="5"/>
        <v>434475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73">
        <f t="shared" si="7"/>
        <v>0</v>
      </c>
      <c r="AD67" s="105">
        <v>0</v>
      </c>
      <c r="AE67" s="105">
        <v>0</v>
      </c>
      <c r="AF67" s="105">
        <v>0</v>
      </c>
      <c r="AG67" s="105">
        <v>0</v>
      </c>
      <c r="AH67" s="105">
        <v>0</v>
      </c>
      <c r="AI67" s="105">
        <v>0</v>
      </c>
      <c r="AJ67" s="173">
        <f t="shared" si="9"/>
        <v>0</v>
      </c>
      <c r="AK67" s="105">
        <v>0</v>
      </c>
      <c r="AL67" s="105">
        <v>0</v>
      </c>
      <c r="AM67" s="105">
        <v>0</v>
      </c>
      <c r="AN67" s="105">
        <v>0</v>
      </c>
      <c r="AO67" s="105">
        <v>0</v>
      </c>
      <c r="AP67" s="105">
        <v>0</v>
      </c>
      <c r="AQ67" s="173">
        <f t="shared" si="11"/>
        <v>0</v>
      </c>
      <c r="AR67" s="105">
        <v>212220</v>
      </c>
      <c r="AS67" s="105">
        <v>777672</v>
      </c>
      <c r="AT67" s="105">
        <v>555345</v>
      </c>
      <c r="AU67" s="105">
        <v>39150</v>
      </c>
      <c r="AV67" s="105">
        <v>292626</v>
      </c>
      <c r="AW67" s="105">
        <v>0</v>
      </c>
      <c r="AX67" s="173">
        <f t="shared" si="13"/>
        <v>1877013</v>
      </c>
      <c r="AY67" s="105">
        <v>0</v>
      </c>
      <c r="AZ67" s="105">
        <v>0</v>
      </c>
      <c r="BA67" s="105">
        <v>0</v>
      </c>
      <c r="BB67" s="105">
        <v>0</v>
      </c>
      <c r="BC67" s="105">
        <v>0</v>
      </c>
      <c r="BD67" s="105">
        <v>0</v>
      </c>
      <c r="BE67" s="173">
        <f t="shared" si="15"/>
        <v>0</v>
      </c>
      <c r="BF67" s="105">
        <v>0</v>
      </c>
      <c r="BG67" s="105">
        <v>0</v>
      </c>
      <c r="BH67" s="105">
        <v>0</v>
      </c>
      <c r="BI67" s="105">
        <v>0</v>
      </c>
      <c r="BJ67" s="105">
        <v>0</v>
      </c>
      <c r="BK67" s="105">
        <v>0</v>
      </c>
      <c r="BL67" s="173">
        <f t="shared" si="17"/>
        <v>0</v>
      </c>
      <c r="BM67" s="105">
        <v>0</v>
      </c>
      <c r="BN67" s="105">
        <v>183240</v>
      </c>
      <c r="BO67" s="105">
        <v>476757</v>
      </c>
      <c r="BP67" s="105">
        <v>126900</v>
      </c>
      <c r="BQ67" s="105">
        <v>79992</v>
      </c>
      <c r="BR67" s="105">
        <v>0</v>
      </c>
      <c r="BS67" s="174">
        <f t="shared" si="19"/>
        <v>866889</v>
      </c>
      <c r="BT67" s="105">
        <v>0</v>
      </c>
      <c r="BU67" s="105">
        <v>183240</v>
      </c>
      <c r="BV67" s="105">
        <v>476757</v>
      </c>
      <c r="BW67" s="105">
        <v>126900</v>
      </c>
      <c r="BX67" s="105">
        <v>79992</v>
      </c>
      <c r="BY67" s="105">
        <v>0</v>
      </c>
      <c r="BZ67" s="174">
        <f t="shared" si="21"/>
        <v>866889</v>
      </c>
      <c r="CA67" s="105">
        <v>0</v>
      </c>
      <c r="CB67" s="105">
        <v>0</v>
      </c>
      <c r="CC67" s="105">
        <v>0</v>
      </c>
      <c r="CD67" s="105">
        <v>0</v>
      </c>
      <c r="CE67" s="105">
        <v>0</v>
      </c>
      <c r="CF67" s="105">
        <v>0</v>
      </c>
      <c r="CG67" s="175">
        <f t="shared" si="23"/>
        <v>0</v>
      </c>
      <c r="CH67" s="189">
        <v>0</v>
      </c>
      <c r="CI67" s="189">
        <v>0</v>
      </c>
      <c r="CJ67" s="189">
        <v>0</v>
      </c>
      <c r="CK67" s="189">
        <v>0</v>
      </c>
      <c r="CL67" s="189">
        <v>0</v>
      </c>
      <c r="CM67" s="189">
        <v>0</v>
      </c>
      <c r="CN67" s="177">
        <f t="shared" si="25"/>
        <v>0</v>
      </c>
      <c r="CO67" s="105">
        <v>68460</v>
      </c>
      <c r="CP67" s="105">
        <v>215160</v>
      </c>
      <c r="CQ67" s="105">
        <v>88020</v>
      </c>
      <c r="CR67" s="105">
        <v>9780</v>
      </c>
      <c r="CS67" s="105">
        <v>29340</v>
      </c>
      <c r="CT67" s="105">
        <v>0</v>
      </c>
      <c r="CU67" s="174">
        <f t="shared" si="27"/>
        <v>410760</v>
      </c>
      <c r="CV67" s="105">
        <v>0</v>
      </c>
      <c r="CW67" s="105">
        <v>0</v>
      </c>
      <c r="CX67" s="105">
        <v>0</v>
      </c>
      <c r="CY67" s="105">
        <v>0</v>
      </c>
      <c r="CZ67" s="105">
        <v>0</v>
      </c>
      <c r="DA67" s="105">
        <v>0</v>
      </c>
      <c r="DB67" s="174">
        <f t="shared" si="29"/>
        <v>0</v>
      </c>
      <c r="DC67" s="105">
        <v>0</v>
      </c>
      <c r="DD67" s="105">
        <v>0</v>
      </c>
      <c r="DE67" s="105">
        <v>0</v>
      </c>
      <c r="DF67" s="105">
        <v>0</v>
      </c>
      <c r="DG67" s="105">
        <v>0</v>
      </c>
      <c r="DH67" s="174">
        <f t="shared" si="30"/>
        <v>0</v>
      </c>
      <c r="DI67" s="105">
        <v>0</v>
      </c>
      <c r="DJ67" s="105">
        <v>0</v>
      </c>
      <c r="DK67" s="105">
        <v>0</v>
      </c>
      <c r="DL67" s="105">
        <v>0</v>
      </c>
      <c r="DM67" s="105">
        <v>0</v>
      </c>
      <c r="DN67" s="105">
        <v>0</v>
      </c>
      <c r="DO67" s="174">
        <v>0</v>
      </c>
      <c r="DP67" s="105">
        <v>68460</v>
      </c>
      <c r="DQ67" s="105">
        <v>215160</v>
      </c>
      <c r="DR67" s="105">
        <v>88020</v>
      </c>
      <c r="DS67" s="105">
        <v>9780</v>
      </c>
      <c r="DT67" s="105">
        <v>29340</v>
      </c>
      <c r="DU67" s="105">
        <v>0</v>
      </c>
      <c r="DV67" s="177">
        <f t="shared" si="34"/>
        <v>410760</v>
      </c>
      <c r="DW67" s="105">
        <v>0</v>
      </c>
      <c r="DX67" s="105">
        <v>0</v>
      </c>
      <c r="DY67" s="105">
        <v>0</v>
      </c>
      <c r="DZ67" s="105">
        <v>0</v>
      </c>
      <c r="EA67" s="105">
        <v>0</v>
      </c>
      <c r="EB67" s="105">
        <v>0</v>
      </c>
      <c r="EC67" s="177">
        <f>SUM(DW67:EB67)</f>
        <v>0</v>
      </c>
      <c r="ED67" s="105">
        <v>0</v>
      </c>
      <c r="EE67" s="105">
        <v>0</v>
      </c>
      <c r="EF67" s="105">
        <v>0</v>
      </c>
      <c r="EG67" s="105">
        <v>0</v>
      </c>
      <c r="EH67" s="105">
        <v>0</v>
      </c>
      <c r="EI67" s="105">
        <v>0</v>
      </c>
      <c r="EJ67" s="177">
        <f>SUM(ED67:EI67)</f>
        <v>0</v>
      </c>
      <c r="EK67" s="105">
        <v>0</v>
      </c>
      <c r="EL67" s="105">
        <v>0</v>
      </c>
      <c r="EM67" s="105">
        <v>955683</v>
      </c>
      <c r="EN67" s="105">
        <v>1298725</v>
      </c>
      <c r="EO67" s="105">
        <v>1392210</v>
      </c>
      <c r="EP67" s="105">
        <v>3951075</v>
      </c>
      <c r="EQ67" s="105">
        <v>1859788</v>
      </c>
      <c r="ER67" s="188">
        <v>1852163</v>
      </c>
      <c r="ES67" s="105">
        <v>0</v>
      </c>
      <c r="ET67" s="105">
        <v>0</v>
      </c>
      <c r="EU67" s="105">
        <v>955683</v>
      </c>
      <c r="EV67" s="105">
        <v>1298725</v>
      </c>
      <c r="EW67" s="105">
        <v>1093711</v>
      </c>
      <c r="EX67" s="105">
        <v>3951075</v>
      </c>
      <c r="EY67" s="105">
        <v>1859788</v>
      </c>
      <c r="EZ67" s="174">
        <f>SUM(ES67:EY67)</f>
        <v>9158982</v>
      </c>
      <c r="FA67" s="105">
        <v>0</v>
      </c>
      <c r="FB67" s="105">
        <v>0</v>
      </c>
      <c r="FC67" s="105">
        <v>298499</v>
      </c>
      <c r="FD67" s="105">
        <v>0</v>
      </c>
      <c r="FE67" s="105">
        <v>0</v>
      </c>
      <c r="FF67" s="174">
        <f>SUM(FA67:FE67)</f>
        <v>298499</v>
      </c>
      <c r="FG67" s="105">
        <v>0</v>
      </c>
      <c r="FH67" s="105">
        <v>0</v>
      </c>
      <c r="FI67" s="105">
        <v>0</v>
      </c>
      <c r="FJ67" s="105">
        <v>0</v>
      </c>
      <c r="FK67" s="105">
        <v>0</v>
      </c>
      <c r="FL67" s="177">
        <f>SUM(FG67:FK67)</f>
        <v>0</v>
      </c>
      <c r="FM67" s="105">
        <f t="shared" si="128"/>
        <v>0</v>
      </c>
      <c r="FN67" s="105">
        <f t="shared" si="129"/>
        <v>361977</v>
      </c>
      <c r="FO67" s="105">
        <f t="shared" si="130"/>
        <v>2455683</v>
      </c>
      <c r="FP67" s="105">
        <f t="shared" si="131"/>
        <v>2418847</v>
      </c>
      <c r="FQ67" s="105">
        <f t="shared" si="132"/>
        <v>1568040</v>
      </c>
      <c r="FR67" s="105">
        <f t="shared" si="133"/>
        <v>4382283</v>
      </c>
      <c r="FS67" s="105">
        <f t="shared" si="134"/>
        <v>1859788</v>
      </c>
      <c r="FT67" s="178">
        <f>SUM(FM67:FS67)</f>
        <v>13046618</v>
      </c>
    </row>
    <row r="68" spans="1:176" ht="18" customHeight="1">
      <c r="A68" s="179" t="s">
        <v>77</v>
      </c>
      <c r="B68" s="105">
        <f t="shared" si="122"/>
        <v>580363</v>
      </c>
      <c r="C68" s="105">
        <f t="shared" si="123"/>
        <v>2914194</v>
      </c>
      <c r="D68" s="105">
        <f t="shared" si="124"/>
        <v>3190029</v>
      </c>
      <c r="E68" s="105">
        <f t="shared" si="125"/>
        <v>1758037</v>
      </c>
      <c r="F68" s="105">
        <f t="shared" si="126"/>
        <v>1102572</v>
      </c>
      <c r="G68" s="105">
        <f t="shared" si="127"/>
        <v>1323448</v>
      </c>
      <c r="H68" s="117">
        <f t="shared" si="1"/>
        <v>10868643</v>
      </c>
      <c r="I68" s="105">
        <v>394906</v>
      </c>
      <c r="J68" s="105">
        <v>1848982</v>
      </c>
      <c r="K68" s="105">
        <v>2425594</v>
      </c>
      <c r="L68" s="105">
        <v>1327537</v>
      </c>
      <c r="M68" s="105">
        <v>877188</v>
      </c>
      <c r="N68" s="105">
        <v>1064457</v>
      </c>
      <c r="O68" s="110">
        <f t="shared" si="3"/>
        <v>7938664</v>
      </c>
      <c r="P68" s="105">
        <v>193189</v>
      </c>
      <c r="Q68" s="105">
        <v>539770</v>
      </c>
      <c r="R68" s="105">
        <v>697775</v>
      </c>
      <c r="S68" s="105">
        <v>664201</v>
      </c>
      <c r="T68" s="105">
        <v>152954</v>
      </c>
      <c r="U68" s="105">
        <v>467515</v>
      </c>
      <c r="V68" s="106">
        <f t="shared" si="5"/>
        <v>2715404</v>
      </c>
      <c r="W68" s="105">
        <v>0</v>
      </c>
      <c r="X68" s="105">
        <v>0</v>
      </c>
      <c r="Y68" s="105">
        <v>0</v>
      </c>
      <c r="Z68" s="105">
        <v>38190</v>
      </c>
      <c r="AA68" s="105">
        <v>316574</v>
      </c>
      <c r="AB68" s="105">
        <v>214373</v>
      </c>
      <c r="AC68" s="173">
        <f t="shared" si="7"/>
        <v>569137</v>
      </c>
      <c r="AD68" s="105">
        <v>0</v>
      </c>
      <c r="AE68" s="105">
        <v>24728</v>
      </c>
      <c r="AF68" s="105">
        <v>240451</v>
      </c>
      <c r="AG68" s="105">
        <v>16055</v>
      </c>
      <c r="AH68" s="105">
        <v>69919</v>
      </c>
      <c r="AI68" s="105">
        <v>124348</v>
      </c>
      <c r="AJ68" s="173">
        <f t="shared" si="9"/>
        <v>475501</v>
      </c>
      <c r="AK68" s="105">
        <v>0</v>
      </c>
      <c r="AL68" s="105">
        <v>0</v>
      </c>
      <c r="AM68" s="105">
        <v>17920</v>
      </c>
      <c r="AN68" s="105">
        <v>0</v>
      </c>
      <c r="AO68" s="105">
        <v>0</v>
      </c>
      <c r="AP68" s="105">
        <v>0</v>
      </c>
      <c r="AQ68" s="173">
        <f t="shared" si="11"/>
        <v>17920</v>
      </c>
      <c r="AR68" s="105">
        <v>55095</v>
      </c>
      <c r="AS68" s="105">
        <v>772888</v>
      </c>
      <c r="AT68" s="105">
        <v>944517</v>
      </c>
      <c r="AU68" s="105">
        <v>386500</v>
      </c>
      <c r="AV68" s="105">
        <v>184057</v>
      </c>
      <c r="AW68" s="105">
        <v>36276</v>
      </c>
      <c r="AX68" s="173">
        <f t="shared" si="13"/>
        <v>2379333</v>
      </c>
      <c r="AY68" s="105">
        <v>53967</v>
      </c>
      <c r="AZ68" s="105">
        <v>229754</v>
      </c>
      <c r="BA68" s="105">
        <v>276071</v>
      </c>
      <c r="BB68" s="105">
        <v>35716</v>
      </c>
      <c r="BC68" s="105">
        <v>36309</v>
      </c>
      <c r="BD68" s="105">
        <v>121721</v>
      </c>
      <c r="BE68" s="173">
        <f t="shared" si="15"/>
        <v>753538</v>
      </c>
      <c r="BF68" s="105">
        <v>92655</v>
      </c>
      <c r="BG68" s="105">
        <v>281842</v>
      </c>
      <c r="BH68" s="105">
        <v>248860</v>
      </c>
      <c r="BI68" s="105">
        <v>186875</v>
      </c>
      <c r="BJ68" s="105">
        <v>117375</v>
      </c>
      <c r="BK68" s="105">
        <v>100224</v>
      </c>
      <c r="BL68" s="173">
        <f t="shared" si="17"/>
        <v>1027831</v>
      </c>
      <c r="BM68" s="105">
        <v>33732</v>
      </c>
      <c r="BN68" s="105">
        <v>436584</v>
      </c>
      <c r="BO68" s="105">
        <v>290424</v>
      </c>
      <c r="BP68" s="105">
        <v>295421</v>
      </c>
      <c r="BQ68" s="105">
        <v>130899</v>
      </c>
      <c r="BR68" s="105">
        <v>35731</v>
      </c>
      <c r="BS68" s="174">
        <f t="shared" si="19"/>
        <v>1222791</v>
      </c>
      <c r="BT68" s="105">
        <v>33732</v>
      </c>
      <c r="BU68" s="105">
        <v>361073</v>
      </c>
      <c r="BV68" s="105">
        <v>113456</v>
      </c>
      <c r="BW68" s="105">
        <v>148189</v>
      </c>
      <c r="BX68" s="105">
        <v>130899</v>
      </c>
      <c r="BY68" s="105">
        <v>35731</v>
      </c>
      <c r="BZ68" s="174">
        <f t="shared" si="21"/>
        <v>823080</v>
      </c>
      <c r="CA68" s="105">
        <v>0</v>
      </c>
      <c r="CB68" s="105">
        <v>75511</v>
      </c>
      <c r="CC68" s="105">
        <v>176968</v>
      </c>
      <c r="CD68" s="105">
        <v>147232</v>
      </c>
      <c r="CE68" s="105">
        <v>0</v>
      </c>
      <c r="CF68" s="105">
        <v>0</v>
      </c>
      <c r="CG68" s="175">
        <f t="shared" si="23"/>
        <v>399711</v>
      </c>
      <c r="CH68" s="189">
        <v>0</v>
      </c>
      <c r="CI68" s="189">
        <v>0</v>
      </c>
      <c r="CJ68" s="189">
        <v>0</v>
      </c>
      <c r="CK68" s="189">
        <v>0</v>
      </c>
      <c r="CL68" s="189">
        <v>0</v>
      </c>
      <c r="CM68" s="189">
        <v>0</v>
      </c>
      <c r="CN68" s="177">
        <f t="shared" si="25"/>
        <v>0</v>
      </c>
      <c r="CO68" s="105">
        <v>151725</v>
      </c>
      <c r="CP68" s="105">
        <v>628628</v>
      </c>
      <c r="CQ68" s="105">
        <v>474011</v>
      </c>
      <c r="CR68" s="105">
        <v>135079</v>
      </c>
      <c r="CS68" s="105">
        <v>94485</v>
      </c>
      <c r="CT68" s="105">
        <v>223260</v>
      </c>
      <c r="CU68" s="174">
        <f t="shared" si="27"/>
        <v>1707188</v>
      </c>
      <c r="CV68" s="105">
        <v>5510</v>
      </c>
      <c r="CW68" s="105">
        <v>49210</v>
      </c>
      <c r="CX68" s="105">
        <v>13110</v>
      </c>
      <c r="CY68" s="105">
        <v>10260</v>
      </c>
      <c r="CZ68" s="105">
        <v>14670</v>
      </c>
      <c r="DA68" s="105">
        <v>23440</v>
      </c>
      <c r="DB68" s="174">
        <f t="shared" si="29"/>
        <v>116200</v>
      </c>
      <c r="DC68" s="105">
        <v>0</v>
      </c>
      <c r="DD68" s="105">
        <v>0</v>
      </c>
      <c r="DE68" s="105">
        <v>0</v>
      </c>
      <c r="DF68" s="105">
        <v>0</v>
      </c>
      <c r="DG68" s="105">
        <v>0</v>
      </c>
      <c r="DH68" s="174">
        <f t="shared" si="30"/>
        <v>0</v>
      </c>
      <c r="DI68" s="105">
        <v>0</v>
      </c>
      <c r="DJ68" s="105">
        <v>162139</v>
      </c>
      <c r="DK68" s="105">
        <v>160776</v>
      </c>
      <c r="DL68" s="105">
        <v>0</v>
      </c>
      <c r="DM68" s="105">
        <v>0</v>
      </c>
      <c r="DN68" s="105">
        <v>160156</v>
      </c>
      <c r="DO68" s="174">
        <v>345184</v>
      </c>
      <c r="DP68" s="105">
        <v>146215</v>
      </c>
      <c r="DQ68" s="105">
        <v>417279</v>
      </c>
      <c r="DR68" s="105">
        <v>300125</v>
      </c>
      <c r="DS68" s="105">
        <v>124819</v>
      </c>
      <c r="DT68" s="105">
        <v>79815</v>
      </c>
      <c r="DU68" s="105">
        <v>39664</v>
      </c>
      <c r="DV68" s="177">
        <f t="shared" si="34"/>
        <v>1107917</v>
      </c>
      <c r="DW68" s="105">
        <v>0</v>
      </c>
      <c r="DX68" s="105">
        <v>0</v>
      </c>
      <c r="DY68" s="105">
        <v>0</v>
      </c>
      <c r="DZ68" s="105">
        <v>0</v>
      </c>
      <c r="EA68" s="105">
        <v>0</v>
      </c>
      <c r="EB68" s="105">
        <v>0</v>
      </c>
      <c r="EC68" s="177">
        <f>SUM(DW68:EB68)</f>
        <v>0</v>
      </c>
      <c r="ED68" s="105">
        <v>0</v>
      </c>
      <c r="EE68" s="105">
        <v>0</v>
      </c>
      <c r="EF68" s="105">
        <v>0</v>
      </c>
      <c r="EG68" s="105">
        <v>0</v>
      </c>
      <c r="EH68" s="105">
        <v>0</v>
      </c>
      <c r="EI68" s="105">
        <v>0</v>
      </c>
      <c r="EJ68" s="177">
        <f>SUM(ED68:EI68)</f>
        <v>0</v>
      </c>
      <c r="EK68" s="105">
        <v>0</v>
      </c>
      <c r="EL68" s="105">
        <v>0</v>
      </c>
      <c r="EM68" s="105">
        <v>3194746</v>
      </c>
      <c r="EN68" s="105">
        <v>3734887</v>
      </c>
      <c r="EO68" s="105">
        <v>4398835</v>
      </c>
      <c r="EP68" s="105">
        <v>8394318</v>
      </c>
      <c r="EQ68" s="105">
        <v>4175597</v>
      </c>
      <c r="ER68" s="188">
        <v>4296617</v>
      </c>
      <c r="ES68" s="105">
        <v>0</v>
      </c>
      <c r="ET68" s="105">
        <v>0</v>
      </c>
      <c r="EU68" s="105">
        <v>2232931</v>
      </c>
      <c r="EV68" s="105">
        <v>2031401</v>
      </c>
      <c r="EW68" s="105">
        <v>3447023</v>
      </c>
      <c r="EX68" s="105">
        <v>7380111</v>
      </c>
      <c r="EY68" s="105">
        <v>2553475</v>
      </c>
      <c r="EZ68" s="174">
        <f>SUM(ES68:EY68)</f>
        <v>17644941</v>
      </c>
      <c r="FA68" s="105">
        <v>961815</v>
      </c>
      <c r="FB68" s="105">
        <v>926982</v>
      </c>
      <c r="FC68" s="105">
        <v>951812</v>
      </c>
      <c r="FD68" s="105">
        <v>1014207</v>
      </c>
      <c r="FE68" s="105">
        <v>341319</v>
      </c>
      <c r="FF68" s="174">
        <f>SUM(FA68:FE68)</f>
        <v>4196135</v>
      </c>
      <c r="FG68" s="105">
        <v>0</v>
      </c>
      <c r="FH68" s="105">
        <v>776504</v>
      </c>
      <c r="FI68" s="105">
        <v>0</v>
      </c>
      <c r="FJ68" s="105">
        <v>0</v>
      </c>
      <c r="FK68" s="105">
        <v>1280803</v>
      </c>
      <c r="FL68" s="177">
        <f>SUM(FG68:FK68)</f>
        <v>2057307</v>
      </c>
      <c r="FM68" s="105">
        <f t="shared" si="128"/>
        <v>0</v>
      </c>
      <c r="FN68" s="105">
        <f t="shared" si="129"/>
        <v>580363</v>
      </c>
      <c r="FO68" s="105">
        <f t="shared" si="130"/>
        <v>6108940</v>
      </c>
      <c r="FP68" s="105">
        <f t="shared" si="131"/>
        <v>6924916</v>
      </c>
      <c r="FQ68" s="105">
        <f t="shared" si="132"/>
        <v>6156872</v>
      </c>
      <c r="FR68" s="105">
        <f t="shared" si="133"/>
        <v>9496890</v>
      </c>
      <c r="FS68" s="105">
        <f t="shared" si="134"/>
        <v>5499045</v>
      </c>
      <c r="FT68" s="178">
        <f>SUM(FM68:FS68)</f>
        <v>34767026</v>
      </c>
    </row>
    <row r="69" spans="1:176" ht="18" customHeight="1">
      <c r="A69" s="179" t="s">
        <v>78</v>
      </c>
      <c r="B69" s="105">
        <f t="shared" si="122"/>
        <v>94854</v>
      </c>
      <c r="C69" s="105">
        <f t="shared" si="123"/>
        <v>0</v>
      </c>
      <c r="D69" s="105">
        <f t="shared" si="124"/>
        <v>0</v>
      </c>
      <c r="E69" s="105">
        <f t="shared" si="125"/>
        <v>0</v>
      </c>
      <c r="F69" s="105">
        <f t="shared" si="126"/>
        <v>0</v>
      </c>
      <c r="G69" s="105">
        <f t="shared" si="127"/>
        <v>0</v>
      </c>
      <c r="H69" s="117">
        <f t="shared" si="1"/>
        <v>94854</v>
      </c>
      <c r="I69" s="105">
        <v>75294</v>
      </c>
      <c r="J69" s="105">
        <v>0</v>
      </c>
      <c r="K69" s="105">
        <v>0</v>
      </c>
      <c r="L69" s="105">
        <v>0</v>
      </c>
      <c r="M69" s="105">
        <v>0</v>
      </c>
      <c r="N69" s="105">
        <v>0</v>
      </c>
      <c r="O69" s="110">
        <f t="shared" si="3"/>
        <v>75294</v>
      </c>
      <c r="P69" s="105">
        <v>75294</v>
      </c>
      <c r="Q69" s="105">
        <v>0</v>
      </c>
      <c r="R69" s="105">
        <v>0</v>
      </c>
      <c r="S69" s="105">
        <v>0</v>
      </c>
      <c r="T69" s="105">
        <v>0</v>
      </c>
      <c r="U69" s="105">
        <v>0</v>
      </c>
      <c r="V69" s="106">
        <f t="shared" si="5"/>
        <v>75294</v>
      </c>
      <c r="W69" s="105">
        <v>0</v>
      </c>
      <c r="X69" s="105">
        <v>0</v>
      </c>
      <c r="Y69" s="105">
        <v>0</v>
      </c>
      <c r="Z69" s="105">
        <v>0</v>
      </c>
      <c r="AA69" s="105">
        <v>0</v>
      </c>
      <c r="AB69" s="105">
        <v>0</v>
      </c>
      <c r="AC69" s="173">
        <f t="shared" si="7"/>
        <v>0</v>
      </c>
      <c r="AD69" s="105">
        <v>0</v>
      </c>
      <c r="AE69" s="105">
        <v>0</v>
      </c>
      <c r="AF69" s="105">
        <v>0</v>
      </c>
      <c r="AG69" s="105">
        <v>0</v>
      </c>
      <c r="AH69" s="105">
        <v>0</v>
      </c>
      <c r="AI69" s="105">
        <v>0</v>
      </c>
      <c r="AJ69" s="173">
        <f t="shared" si="9"/>
        <v>0</v>
      </c>
      <c r="AK69" s="105">
        <v>0</v>
      </c>
      <c r="AL69" s="105">
        <v>0</v>
      </c>
      <c r="AM69" s="105">
        <v>0</v>
      </c>
      <c r="AN69" s="105">
        <v>0</v>
      </c>
      <c r="AO69" s="105">
        <v>0</v>
      </c>
      <c r="AP69" s="105">
        <v>0</v>
      </c>
      <c r="AQ69" s="173">
        <f t="shared" si="11"/>
        <v>0</v>
      </c>
      <c r="AR69" s="105">
        <v>0</v>
      </c>
      <c r="AS69" s="105">
        <v>0</v>
      </c>
      <c r="AT69" s="105">
        <v>0</v>
      </c>
      <c r="AU69" s="105">
        <v>0</v>
      </c>
      <c r="AV69" s="105">
        <v>0</v>
      </c>
      <c r="AW69" s="105">
        <v>0</v>
      </c>
      <c r="AX69" s="173">
        <f t="shared" si="13"/>
        <v>0</v>
      </c>
      <c r="AY69" s="105">
        <v>0</v>
      </c>
      <c r="AZ69" s="105">
        <v>0</v>
      </c>
      <c r="BA69" s="105">
        <v>0</v>
      </c>
      <c r="BB69" s="105">
        <v>0</v>
      </c>
      <c r="BC69" s="105">
        <v>0</v>
      </c>
      <c r="BD69" s="105">
        <v>0</v>
      </c>
      <c r="BE69" s="173">
        <f t="shared" si="15"/>
        <v>0</v>
      </c>
      <c r="BF69" s="105">
        <v>0</v>
      </c>
      <c r="BG69" s="105">
        <v>0</v>
      </c>
      <c r="BH69" s="105">
        <v>0</v>
      </c>
      <c r="BI69" s="105">
        <v>0</v>
      </c>
      <c r="BJ69" s="105">
        <v>0</v>
      </c>
      <c r="BK69" s="105">
        <v>0</v>
      </c>
      <c r="BL69" s="173">
        <f t="shared" si="17"/>
        <v>0</v>
      </c>
      <c r="BM69" s="105">
        <v>0</v>
      </c>
      <c r="BN69" s="105">
        <v>0</v>
      </c>
      <c r="BO69" s="105">
        <v>0</v>
      </c>
      <c r="BP69" s="105">
        <v>0</v>
      </c>
      <c r="BQ69" s="105">
        <v>0</v>
      </c>
      <c r="BR69" s="105">
        <v>0</v>
      </c>
      <c r="BS69" s="174">
        <f t="shared" si="19"/>
        <v>0</v>
      </c>
      <c r="BT69" s="105">
        <v>0</v>
      </c>
      <c r="BU69" s="105">
        <v>0</v>
      </c>
      <c r="BV69" s="105">
        <v>0</v>
      </c>
      <c r="BW69" s="105">
        <v>0</v>
      </c>
      <c r="BX69" s="105">
        <v>0</v>
      </c>
      <c r="BY69" s="105">
        <v>0</v>
      </c>
      <c r="BZ69" s="174">
        <f t="shared" si="21"/>
        <v>0</v>
      </c>
      <c r="CA69" s="105">
        <v>0</v>
      </c>
      <c r="CB69" s="105">
        <v>0</v>
      </c>
      <c r="CC69" s="105">
        <v>0</v>
      </c>
      <c r="CD69" s="105">
        <v>0</v>
      </c>
      <c r="CE69" s="105">
        <v>0</v>
      </c>
      <c r="CF69" s="105">
        <v>0</v>
      </c>
      <c r="CG69" s="175">
        <f t="shared" si="23"/>
        <v>0</v>
      </c>
      <c r="CH69" s="189">
        <v>0</v>
      </c>
      <c r="CI69" s="189">
        <v>0</v>
      </c>
      <c r="CJ69" s="189">
        <v>0</v>
      </c>
      <c r="CK69" s="189">
        <v>0</v>
      </c>
      <c r="CL69" s="189">
        <v>0</v>
      </c>
      <c r="CM69" s="189">
        <v>0</v>
      </c>
      <c r="CN69" s="177">
        <f t="shared" si="25"/>
        <v>0</v>
      </c>
      <c r="CO69" s="105">
        <v>19560</v>
      </c>
      <c r="CP69" s="105">
        <v>0</v>
      </c>
      <c r="CQ69" s="105">
        <v>0</v>
      </c>
      <c r="CR69" s="105">
        <v>0</v>
      </c>
      <c r="CS69" s="105">
        <v>0</v>
      </c>
      <c r="CT69" s="105">
        <v>0</v>
      </c>
      <c r="CU69" s="174">
        <f t="shared" si="27"/>
        <v>19560</v>
      </c>
      <c r="CV69" s="105">
        <v>0</v>
      </c>
      <c r="CW69" s="105">
        <v>0</v>
      </c>
      <c r="CX69" s="105">
        <v>0</v>
      </c>
      <c r="CY69" s="105">
        <v>0</v>
      </c>
      <c r="CZ69" s="105">
        <v>0</v>
      </c>
      <c r="DA69" s="105">
        <v>0</v>
      </c>
      <c r="DB69" s="174">
        <f t="shared" si="29"/>
        <v>0</v>
      </c>
      <c r="DC69" s="105">
        <v>0</v>
      </c>
      <c r="DD69" s="105">
        <v>0</v>
      </c>
      <c r="DE69" s="105">
        <v>0</v>
      </c>
      <c r="DF69" s="105">
        <v>0</v>
      </c>
      <c r="DG69" s="105">
        <v>0</v>
      </c>
      <c r="DH69" s="174">
        <f t="shared" si="30"/>
        <v>0</v>
      </c>
      <c r="DI69" s="105">
        <v>0</v>
      </c>
      <c r="DJ69" s="105">
        <v>0</v>
      </c>
      <c r="DK69" s="105">
        <v>0</v>
      </c>
      <c r="DL69" s="105">
        <v>0</v>
      </c>
      <c r="DM69" s="105">
        <v>0</v>
      </c>
      <c r="DN69" s="105">
        <v>0</v>
      </c>
      <c r="DO69" s="174">
        <v>0</v>
      </c>
      <c r="DP69" s="105">
        <v>19560</v>
      </c>
      <c r="DQ69" s="105">
        <v>0</v>
      </c>
      <c r="DR69" s="105">
        <v>0</v>
      </c>
      <c r="DS69" s="105">
        <v>0</v>
      </c>
      <c r="DT69" s="105">
        <v>0</v>
      </c>
      <c r="DU69" s="105">
        <v>0</v>
      </c>
      <c r="DV69" s="177">
        <f t="shared" si="34"/>
        <v>19560</v>
      </c>
      <c r="DW69" s="105">
        <v>0</v>
      </c>
      <c r="DX69" s="105">
        <v>0</v>
      </c>
      <c r="DY69" s="105">
        <v>0</v>
      </c>
      <c r="DZ69" s="105">
        <v>0</v>
      </c>
      <c r="EA69" s="105">
        <v>0</v>
      </c>
      <c r="EB69" s="105">
        <v>0</v>
      </c>
      <c r="EC69" s="177">
        <f>SUM(DW69:EB69)</f>
        <v>0</v>
      </c>
      <c r="ED69" s="105">
        <v>0</v>
      </c>
      <c r="EE69" s="105">
        <v>0</v>
      </c>
      <c r="EF69" s="105">
        <v>0</v>
      </c>
      <c r="EG69" s="105">
        <v>0</v>
      </c>
      <c r="EH69" s="105">
        <v>0</v>
      </c>
      <c r="EI69" s="105">
        <v>0</v>
      </c>
      <c r="EJ69" s="177">
        <f>SUM(ED69:EI69)</f>
        <v>0</v>
      </c>
      <c r="EK69" s="105">
        <v>0</v>
      </c>
      <c r="EL69" s="105">
        <v>0</v>
      </c>
      <c r="EM69" s="105">
        <v>0</v>
      </c>
      <c r="EN69" s="105">
        <v>0</v>
      </c>
      <c r="EO69" s="105">
        <v>259409</v>
      </c>
      <c r="EP69" s="105">
        <v>0</v>
      </c>
      <c r="EQ69" s="105">
        <v>316594</v>
      </c>
      <c r="ER69" s="188">
        <v>288209</v>
      </c>
      <c r="ES69" s="105">
        <v>0</v>
      </c>
      <c r="ET69" s="105">
        <v>0</v>
      </c>
      <c r="EU69" s="105">
        <v>0</v>
      </c>
      <c r="EV69" s="105">
        <v>0</v>
      </c>
      <c r="EW69" s="105">
        <v>259409</v>
      </c>
      <c r="EX69" s="105">
        <v>0</v>
      </c>
      <c r="EY69" s="105">
        <v>316594</v>
      </c>
      <c r="EZ69" s="174">
        <f>SUM(ES69:EY69)</f>
        <v>576003</v>
      </c>
      <c r="FA69" s="105">
        <v>0</v>
      </c>
      <c r="FB69" s="105">
        <v>0</v>
      </c>
      <c r="FC69" s="105">
        <v>0</v>
      </c>
      <c r="FD69" s="105">
        <v>0</v>
      </c>
      <c r="FE69" s="105">
        <v>0</v>
      </c>
      <c r="FF69" s="174">
        <f>SUM(FA69:FE69)</f>
        <v>0</v>
      </c>
      <c r="FG69" s="105">
        <v>0</v>
      </c>
      <c r="FH69" s="105">
        <v>0</v>
      </c>
      <c r="FI69" s="105">
        <v>0</v>
      </c>
      <c r="FJ69" s="105">
        <v>0</v>
      </c>
      <c r="FK69" s="105">
        <v>0</v>
      </c>
      <c r="FL69" s="177">
        <f>SUM(FG69:FK69)</f>
        <v>0</v>
      </c>
      <c r="FM69" s="105">
        <f t="shared" si="128"/>
        <v>0</v>
      </c>
      <c r="FN69" s="105">
        <f t="shared" si="129"/>
        <v>94854</v>
      </c>
      <c r="FO69" s="105">
        <f t="shared" si="130"/>
        <v>0</v>
      </c>
      <c r="FP69" s="105">
        <f t="shared" si="131"/>
        <v>0</v>
      </c>
      <c r="FQ69" s="105">
        <f t="shared" si="132"/>
        <v>259409</v>
      </c>
      <c r="FR69" s="105">
        <f t="shared" si="133"/>
        <v>0</v>
      </c>
      <c r="FS69" s="105">
        <f t="shared" si="134"/>
        <v>316594</v>
      </c>
      <c r="FT69" s="178">
        <f>SUM(FM69:FS69)</f>
        <v>670857</v>
      </c>
    </row>
    <row r="70" spans="1:176" ht="18" customHeight="1">
      <c r="A70" s="179" t="s">
        <v>79</v>
      </c>
      <c r="B70" s="105">
        <f t="shared" si="122"/>
        <v>1004421</v>
      </c>
      <c r="C70" s="105">
        <f t="shared" si="123"/>
        <v>2842460</v>
      </c>
      <c r="D70" s="105">
        <f t="shared" si="124"/>
        <v>2624566</v>
      </c>
      <c r="E70" s="105">
        <f t="shared" si="125"/>
        <v>4165807</v>
      </c>
      <c r="F70" s="105">
        <f t="shared" si="126"/>
        <v>2849828</v>
      </c>
      <c r="G70" s="105">
        <f t="shared" si="127"/>
        <v>2899599</v>
      </c>
      <c r="H70" s="117">
        <f t="shared" si="1"/>
        <v>16386681</v>
      </c>
      <c r="I70" s="105">
        <v>631341</v>
      </c>
      <c r="J70" s="105">
        <v>1745700</v>
      </c>
      <c r="K70" s="105">
        <v>1495725</v>
      </c>
      <c r="L70" s="105">
        <v>2046033</v>
      </c>
      <c r="M70" s="105">
        <v>1432071</v>
      </c>
      <c r="N70" s="105">
        <v>1751814</v>
      </c>
      <c r="O70" s="110">
        <f t="shared" si="3"/>
        <v>9102684</v>
      </c>
      <c r="P70" s="105">
        <v>306486</v>
      </c>
      <c r="Q70" s="105">
        <v>589680</v>
      </c>
      <c r="R70" s="105">
        <v>438750</v>
      </c>
      <c r="S70" s="105">
        <v>985815</v>
      </c>
      <c r="T70" s="105">
        <v>516402</v>
      </c>
      <c r="U70" s="105">
        <v>1284696</v>
      </c>
      <c r="V70" s="106">
        <f t="shared" si="5"/>
        <v>4121829</v>
      </c>
      <c r="W70" s="105">
        <v>0</v>
      </c>
      <c r="X70" s="105">
        <v>0</v>
      </c>
      <c r="Y70" s="105">
        <v>0</v>
      </c>
      <c r="Z70" s="105">
        <v>141030</v>
      </c>
      <c r="AA70" s="105">
        <v>395262</v>
      </c>
      <c r="AB70" s="105">
        <v>348030</v>
      </c>
      <c r="AC70" s="173">
        <f t="shared" si="7"/>
        <v>884322</v>
      </c>
      <c r="AD70" s="105">
        <v>0</v>
      </c>
      <c r="AE70" s="105">
        <v>0</v>
      </c>
      <c r="AF70" s="105">
        <v>0</v>
      </c>
      <c r="AG70" s="105">
        <v>0</v>
      </c>
      <c r="AH70" s="105">
        <v>22599</v>
      </c>
      <c r="AI70" s="105">
        <v>0</v>
      </c>
      <c r="AJ70" s="173">
        <f t="shared" si="9"/>
        <v>22599</v>
      </c>
      <c r="AK70" s="105">
        <v>0</v>
      </c>
      <c r="AL70" s="105">
        <v>0</v>
      </c>
      <c r="AM70" s="105">
        <v>0</v>
      </c>
      <c r="AN70" s="105">
        <v>0</v>
      </c>
      <c r="AO70" s="105">
        <v>0</v>
      </c>
      <c r="AP70" s="105">
        <v>0</v>
      </c>
      <c r="AQ70" s="173">
        <f t="shared" si="11"/>
        <v>0</v>
      </c>
      <c r="AR70" s="105">
        <v>324855</v>
      </c>
      <c r="AS70" s="105">
        <v>1005729</v>
      </c>
      <c r="AT70" s="105">
        <v>1023021</v>
      </c>
      <c r="AU70" s="105">
        <v>919188</v>
      </c>
      <c r="AV70" s="105">
        <v>487008</v>
      </c>
      <c r="AW70" s="105">
        <v>119088</v>
      </c>
      <c r="AX70" s="173">
        <f t="shared" si="13"/>
        <v>3878889</v>
      </c>
      <c r="AY70" s="105">
        <v>0</v>
      </c>
      <c r="AZ70" s="105">
        <v>89541</v>
      </c>
      <c r="BA70" s="105">
        <v>33954</v>
      </c>
      <c r="BB70" s="105">
        <v>0</v>
      </c>
      <c r="BC70" s="105">
        <v>0</v>
      </c>
      <c r="BD70" s="105">
        <v>0</v>
      </c>
      <c r="BE70" s="173">
        <f t="shared" si="15"/>
        <v>123495</v>
      </c>
      <c r="BF70" s="105">
        <v>0</v>
      </c>
      <c r="BG70" s="105">
        <v>60750</v>
      </c>
      <c r="BH70" s="105">
        <v>0</v>
      </c>
      <c r="BI70" s="105">
        <v>0</v>
      </c>
      <c r="BJ70" s="105">
        <v>10800</v>
      </c>
      <c r="BK70" s="105">
        <v>0</v>
      </c>
      <c r="BL70" s="173">
        <f t="shared" si="17"/>
        <v>71550</v>
      </c>
      <c r="BM70" s="105">
        <v>72810</v>
      </c>
      <c r="BN70" s="105">
        <v>399204</v>
      </c>
      <c r="BO70" s="105">
        <v>773388</v>
      </c>
      <c r="BP70" s="105">
        <v>1350846</v>
      </c>
      <c r="BQ70" s="105">
        <v>985068</v>
      </c>
      <c r="BR70" s="105">
        <v>909135</v>
      </c>
      <c r="BS70" s="174">
        <f t="shared" si="19"/>
        <v>4490451</v>
      </c>
      <c r="BT70" s="105">
        <v>72810</v>
      </c>
      <c r="BU70" s="105">
        <v>399204</v>
      </c>
      <c r="BV70" s="105">
        <v>773388</v>
      </c>
      <c r="BW70" s="105">
        <v>1350846</v>
      </c>
      <c r="BX70" s="105">
        <v>985068</v>
      </c>
      <c r="BY70" s="105">
        <v>909135</v>
      </c>
      <c r="BZ70" s="174">
        <f t="shared" si="21"/>
        <v>4490451</v>
      </c>
      <c r="CA70" s="105">
        <v>0</v>
      </c>
      <c r="CB70" s="105">
        <v>0</v>
      </c>
      <c r="CC70" s="105">
        <v>0</v>
      </c>
      <c r="CD70" s="105">
        <v>0</v>
      </c>
      <c r="CE70" s="105">
        <v>0</v>
      </c>
      <c r="CF70" s="105">
        <v>0</v>
      </c>
      <c r="CG70" s="175">
        <f t="shared" si="23"/>
        <v>0</v>
      </c>
      <c r="CH70" s="189">
        <v>0</v>
      </c>
      <c r="CI70" s="189">
        <v>0</v>
      </c>
      <c r="CJ70" s="189">
        <v>0</v>
      </c>
      <c r="CK70" s="189">
        <v>0</v>
      </c>
      <c r="CL70" s="189">
        <v>0</v>
      </c>
      <c r="CM70" s="189">
        <v>0</v>
      </c>
      <c r="CN70" s="177">
        <f t="shared" si="25"/>
        <v>0</v>
      </c>
      <c r="CO70" s="105">
        <v>300270</v>
      </c>
      <c r="CP70" s="105">
        <v>472196</v>
      </c>
      <c r="CQ70" s="105">
        <v>355453</v>
      </c>
      <c r="CR70" s="105">
        <v>352350</v>
      </c>
      <c r="CS70" s="105">
        <v>233272</v>
      </c>
      <c r="CT70" s="105">
        <v>193830</v>
      </c>
      <c r="CU70" s="174">
        <f t="shared" si="27"/>
        <v>1907371</v>
      </c>
      <c r="CV70" s="105">
        <v>16650</v>
      </c>
      <c r="CW70" s="105">
        <v>4500</v>
      </c>
      <c r="CX70" s="105">
        <v>4500</v>
      </c>
      <c r="CY70" s="105">
        <v>58950</v>
      </c>
      <c r="CZ70" s="105">
        <v>9000</v>
      </c>
      <c r="DA70" s="105">
        <v>37350</v>
      </c>
      <c r="DB70" s="174">
        <f t="shared" si="29"/>
        <v>130950</v>
      </c>
      <c r="DC70" s="105">
        <v>0</v>
      </c>
      <c r="DD70" s="105">
        <v>0</v>
      </c>
      <c r="DE70" s="105">
        <v>0</v>
      </c>
      <c r="DF70" s="105">
        <v>0</v>
      </c>
      <c r="DG70" s="105">
        <v>0</v>
      </c>
      <c r="DH70" s="174">
        <f t="shared" si="30"/>
        <v>0</v>
      </c>
      <c r="DI70" s="105">
        <v>0</v>
      </c>
      <c r="DJ70" s="105">
        <v>0</v>
      </c>
      <c r="DK70" s="105">
        <v>0</v>
      </c>
      <c r="DL70" s="105">
        <v>0</v>
      </c>
      <c r="DM70" s="105">
        <v>0</v>
      </c>
      <c r="DN70" s="105">
        <v>0</v>
      </c>
      <c r="DO70" s="174">
        <v>0</v>
      </c>
      <c r="DP70" s="105">
        <v>283620</v>
      </c>
      <c r="DQ70" s="105">
        <v>467696</v>
      </c>
      <c r="DR70" s="105">
        <v>350953</v>
      </c>
      <c r="DS70" s="105">
        <v>293400</v>
      </c>
      <c r="DT70" s="105">
        <v>224272</v>
      </c>
      <c r="DU70" s="105">
        <v>156480</v>
      </c>
      <c r="DV70" s="177">
        <f t="shared" si="34"/>
        <v>1776421</v>
      </c>
      <c r="DW70" s="105">
        <v>0</v>
      </c>
      <c r="DX70" s="105">
        <v>12285</v>
      </c>
      <c r="DY70" s="105">
        <v>0</v>
      </c>
      <c r="DZ70" s="105">
        <v>97200</v>
      </c>
      <c r="EA70" s="105">
        <v>19417</v>
      </c>
      <c r="EB70" s="105">
        <v>44820</v>
      </c>
      <c r="EC70" s="177">
        <f>SUM(DW70:EB70)</f>
        <v>173722</v>
      </c>
      <c r="ED70" s="105">
        <v>0</v>
      </c>
      <c r="EE70" s="105">
        <v>213075</v>
      </c>
      <c r="EF70" s="105">
        <v>0</v>
      </c>
      <c r="EG70" s="105">
        <v>319378</v>
      </c>
      <c r="EH70" s="105">
        <v>180000</v>
      </c>
      <c r="EI70" s="105">
        <v>0</v>
      </c>
      <c r="EJ70" s="177">
        <f>SUM(ED70:EI70)</f>
        <v>712453</v>
      </c>
      <c r="EK70" s="105">
        <v>0</v>
      </c>
      <c r="EL70" s="105">
        <v>0</v>
      </c>
      <c r="EM70" s="105">
        <v>1679423</v>
      </c>
      <c r="EN70" s="105">
        <v>2278256</v>
      </c>
      <c r="EO70" s="105">
        <v>7663500</v>
      </c>
      <c r="EP70" s="105">
        <v>9619954</v>
      </c>
      <c r="EQ70" s="105">
        <v>6988011</v>
      </c>
      <c r="ER70" s="188">
        <v>5559421</v>
      </c>
      <c r="ES70" s="105">
        <v>0</v>
      </c>
      <c r="ET70" s="105">
        <v>0</v>
      </c>
      <c r="EU70" s="105">
        <v>1384830</v>
      </c>
      <c r="EV70" s="105">
        <v>2278256</v>
      </c>
      <c r="EW70" s="105">
        <v>7399571</v>
      </c>
      <c r="EX70" s="105">
        <v>9619954</v>
      </c>
      <c r="EY70" s="105">
        <v>4955292</v>
      </c>
      <c r="EZ70" s="174">
        <f>SUM(ES70:EY70)</f>
        <v>25637903</v>
      </c>
      <c r="FA70" s="105">
        <v>0</v>
      </c>
      <c r="FB70" s="105">
        <v>0</v>
      </c>
      <c r="FC70" s="105">
        <v>263929</v>
      </c>
      <c r="FD70" s="105">
        <v>0</v>
      </c>
      <c r="FE70" s="105">
        <v>0</v>
      </c>
      <c r="FF70" s="174">
        <f>SUM(FA70:FE70)</f>
        <v>263929</v>
      </c>
      <c r="FG70" s="105">
        <v>294593</v>
      </c>
      <c r="FH70" s="105">
        <v>0</v>
      </c>
      <c r="FI70" s="105">
        <v>0</v>
      </c>
      <c r="FJ70" s="105">
        <v>0</v>
      </c>
      <c r="FK70" s="105">
        <v>2032719</v>
      </c>
      <c r="FL70" s="177">
        <f>SUM(FG70:FK70)</f>
        <v>2327312</v>
      </c>
      <c r="FM70" s="105">
        <f t="shared" si="128"/>
        <v>0</v>
      </c>
      <c r="FN70" s="105">
        <f t="shared" si="129"/>
        <v>1004421</v>
      </c>
      <c r="FO70" s="105">
        <f t="shared" si="130"/>
        <v>4521883</v>
      </c>
      <c r="FP70" s="105">
        <f t="shared" si="131"/>
        <v>4902822</v>
      </c>
      <c r="FQ70" s="105">
        <f t="shared" si="132"/>
        <v>11829307</v>
      </c>
      <c r="FR70" s="105">
        <f t="shared" si="133"/>
        <v>12469782</v>
      </c>
      <c r="FS70" s="105">
        <f t="shared" si="134"/>
        <v>9887610</v>
      </c>
      <c r="FT70" s="178">
        <f>SUM(FM70:FS70)</f>
        <v>44615825</v>
      </c>
    </row>
    <row r="71" spans="1:176" ht="18" customHeight="1">
      <c r="A71" s="179" t="s">
        <v>80</v>
      </c>
      <c r="B71" s="105">
        <f t="shared" si="122"/>
        <v>0</v>
      </c>
      <c r="C71" s="105">
        <f t="shared" si="123"/>
        <v>92043</v>
      </c>
      <c r="D71" s="105">
        <f t="shared" si="124"/>
        <v>0</v>
      </c>
      <c r="E71" s="105">
        <f t="shared" si="125"/>
        <v>0</v>
      </c>
      <c r="F71" s="105">
        <f t="shared" si="126"/>
        <v>0</v>
      </c>
      <c r="G71" s="105">
        <f t="shared" si="127"/>
        <v>0</v>
      </c>
      <c r="H71" s="117">
        <f>SUM(B71:G71)</f>
        <v>92043</v>
      </c>
      <c r="I71" s="105">
        <v>0</v>
      </c>
      <c r="J71" s="105">
        <v>92043</v>
      </c>
      <c r="K71" s="105">
        <v>0</v>
      </c>
      <c r="L71" s="105">
        <v>0</v>
      </c>
      <c r="M71" s="105">
        <v>0</v>
      </c>
      <c r="N71" s="105">
        <v>0</v>
      </c>
      <c r="O71" s="110">
        <f>SUM(I71:N71)</f>
        <v>92043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6">
        <f>SUM(P71:U71)</f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>
        <v>0</v>
      </c>
      <c r="AC71" s="173">
        <f>SUM(W71:AB71)</f>
        <v>0</v>
      </c>
      <c r="AD71" s="105">
        <v>0</v>
      </c>
      <c r="AE71" s="105">
        <v>0</v>
      </c>
      <c r="AF71" s="105">
        <v>0</v>
      </c>
      <c r="AG71" s="105">
        <v>0</v>
      </c>
      <c r="AH71" s="105">
        <v>0</v>
      </c>
      <c r="AI71" s="105">
        <v>0</v>
      </c>
      <c r="AJ71" s="173">
        <f>SUM(AD71:AI71)</f>
        <v>0</v>
      </c>
      <c r="AK71" s="105">
        <v>0</v>
      </c>
      <c r="AL71" s="105">
        <v>0</v>
      </c>
      <c r="AM71" s="105">
        <v>0</v>
      </c>
      <c r="AN71" s="105">
        <v>0</v>
      </c>
      <c r="AO71" s="105">
        <v>0</v>
      </c>
      <c r="AP71" s="105">
        <v>0</v>
      </c>
      <c r="AQ71" s="173">
        <f>SUM(AK71:AP71)</f>
        <v>0</v>
      </c>
      <c r="AR71" s="105">
        <v>0</v>
      </c>
      <c r="AS71" s="105">
        <v>92043</v>
      </c>
      <c r="AT71" s="105">
        <v>0</v>
      </c>
      <c r="AU71" s="105">
        <v>0</v>
      </c>
      <c r="AV71" s="105">
        <v>0</v>
      </c>
      <c r="AW71" s="105">
        <v>0</v>
      </c>
      <c r="AX71" s="173">
        <f>SUM(AR71:AW71)</f>
        <v>92043</v>
      </c>
      <c r="AY71" s="105">
        <v>0</v>
      </c>
      <c r="AZ71" s="105">
        <v>0</v>
      </c>
      <c r="BA71" s="105">
        <v>0</v>
      </c>
      <c r="BB71" s="105">
        <v>0</v>
      </c>
      <c r="BC71" s="105">
        <v>0</v>
      </c>
      <c r="BD71" s="105">
        <v>0</v>
      </c>
      <c r="BE71" s="173">
        <f>SUM(AY71:BD71)</f>
        <v>0</v>
      </c>
      <c r="BF71" s="105">
        <v>0</v>
      </c>
      <c r="BG71" s="105">
        <v>0</v>
      </c>
      <c r="BH71" s="105">
        <v>0</v>
      </c>
      <c r="BI71" s="105">
        <v>0</v>
      </c>
      <c r="BJ71" s="105">
        <v>0</v>
      </c>
      <c r="BK71" s="105">
        <v>0</v>
      </c>
      <c r="BL71" s="173">
        <f>SUM(BF71:BK71)</f>
        <v>0</v>
      </c>
      <c r="BM71" s="105">
        <v>0</v>
      </c>
      <c r="BN71" s="105">
        <v>0</v>
      </c>
      <c r="BO71" s="105">
        <v>0</v>
      </c>
      <c r="BP71" s="105">
        <v>0</v>
      </c>
      <c r="BQ71" s="105">
        <v>0</v>
      </c>
      <c r="BR71" s="105">
        <v>0</v>
      </c>
      <c r="BS71" s="174">
        <f>SUM(BM71:BR71)</f>
        <v>0</v>
      </c>
      <c r="BT71" s="105">
        <v>0</v>
      </c>
      <c r="BU71" s="105">
        <v>0</v>
      </c>
      <c r="BV71" s="105">
        <v>0</v>
      </c>
      <c r="BW71" s="105">
        <v>0</v>
      </c>
      <c r="BX71" s="105">
        <v>0</v>
      </c>
      <c r="BY71" s="105">
        <v>0</v>
      </c>
      <c r="BZ71" s="174">
        <f>SUM(BT71:BY71)</f>
        <v>0</v>
      </c>
      <c r="CA71" s="105">
        <v>0</v>
      </c>
      <c r="CB71" s="105">
        <v>0</v>
      </c>
      <c r="CC71" s="105">
        <v>0</v>
      </c>
      <c r="CD71" s="105">
        <v>0</v>
      </c>
      <c r="CE71" s="105">
        <v>0</v>
      </c>
      <c r="CF71" s="105">
        <v>0</v>
      </c>
      <c r="CG71" s="175">
        <f>SUM(CA71:CF71)</f>
        <v>0</v>
      </c>
      <c r="CH71" s="189">
        <v>0</v>
      </c>
      <c r="CI71" s="189">
        <v>0</v>
      </c>
      <c r="CJ71" s="189">
        <v>0</v>
      </c>
      <c r="CK71" s="189">
        <v>0</v>
      </c>
      <c r="CL71" s="189">
        <v>0</v>
      </c>
      <c r="CM71" s="189">
        <v>0</v>
      </c>
      <c r="CN71" s="177">
        <f>SUM(CH71:CM71)</f>
        <v>0</v>
      </c>
      <c r="CO71" s="105">
        <v>0</v>
      </c>
      <c r="CP71" s="105">
        <v>0</v>
      </c>
      <c r="CQ71" s="105">
        <v>0</v>
      </c>
      <c r="CR71" s="105">
        <v>0</v>
      </c>
      <c r="CS71" s="105">
        <v>0</v>
      </c>
      <c r="CT71" s="105">
        <v>0</v>
      </c>
      <c r="CU71" s="174">
        <f>SUM(CO71:CT71)</f>
        <v>0</v>
      </c>
      <c r="CV71" s="105">
        <v>0</v>
      </c>
      <c r="CW71" s="105">
        <v>0</v>
      </c>
      <c r="CX71" s="105">
        <v>0</v>
      </c>
      <c r="CY71" s="105">
        <v>0</v>
      </c>
      <c r="CZ71" s="105">
        <v>0</v>
      </c>
      <c r="DA71" s="105">
        <v>0</v>
      </c>
      <c r="DB71" s="174">
        <f>SUM(CV71:DA71)</f>
        <v>0</v>
      </c>
      <c r="DC71" s="105">
        <v>0</v>
      </c>
      <c r="DD71" s="105">
        <v>0</v>
      </c>
      <c r="DE71" s="105">
        <v>0</v>
      </c>
      <c r="DF71" s="105">
        <v>0</v>
      </c>
      <c r="DG71" s="105">
        <v>0</v>
      </c>
      <c r="DH71" s="174">
        <f>SUM(DC71:DG71)</f>
        <v>0</v>
      </c>
      <c r="DI71" s="105">
        <v>0</v>
      </c>
      <c r="DJ71" s="105">
        <v>0</v>
      </c>
      <c r="DK71" s="105">
        <v>0</v>
      </c>
      <c r="DL71" s="105">
        <v>0</v>
      </c>
      <c r="DM71" s="105">
        <v>0</v>
      </c>
      <c r="DN71" s="105">
        <v>0</v>
      </c>
      <c r="DO71" s="174">
        <v>0</v>
      </c>
      <c r="DP71" s="105">
        <v>0</v>
      </c>
      <c r="DQ71" s="105">
        <v>0</v>
      </c>
      <c r="DR71" s="105">
        <v>0</v>
      </c>
      <c r="DS71" s="105">
        <v>0</v>
      </c>
      <c r="DT71" s="105">
        <v>0</v>
      </c>
      <c r="DU71" s="105">
        <v>0</v>
      </c>
      <c r="DV71" s="177">
        <f>SUM(DP71:DU71)</f>
        <v>0</v>
      </c>
      <c r="DW71" s="105">
        <v>0</v>
      </c>
      <c r="DX71" s="105">
        <v>0</v>
      </c>
      <c r="DY71" s="105">
        <v>0</v>
      </c>
      <c r="DZ71" s="105">
        <v>0</v>
      </c>
      <c r="EA71" s="105">
        <v>0</v>
      </c>
      <c r="EB71" s="105">
        <v>0</v>
      </c>
      <c r="EC71" s="177">
        <f>SUM(DW71:EB71)</f>
        <v>0</v>
      </c>
      <c r="ED71" s="105">
        <v>0</v>
      </c>
      <c r="EE71" s="105">
        <v>0</v>
      </c>
      <c r="EF71" s="105">
        <v>0</v>
      </c>
      <c r="EG71" s="105">
        <v>0</v>
      </c>
      <c r="EH71" s="105">
        <v>0</v>
      </c>
      <c r="EI71" s="105">
        <v>0</v>
      </c>
      <c r="EJ71" s="177">
        <f>SUM(ED71:EI71)</f>
        <v>0</v>
      </c>
      <c r="EK71" s="105">
        <v>0</v>
      </c>
      <c r="EL71" s="105">
        <v>0</v>
      </c>
      <c r="EM71" s="105">
        <v>0</v>
      </c>
      <c r="EN71" s="105">
        <v>245340</v>
      </c>
      <c r="EO71" s="105">
        <v>287991</v>
      </c>
      <c r="EP71" s="105">
        <v>0</v>
      </c>
      <c r="EQ71" s="105">
        <v>0</v>
      </c>
      <c r="ER71" s="188">
        <v>0</v>
      </c>
      <c r="ES71" s="105">
        <v>0</v>
      </c>
      <c r="ET71" s="105">
        <v>0</v>
      </c>
      <c r="EU71" s="105">
        <v>0</v>
      </c>
      <c r="EV71" s="105">
        <v>245340</v>
      </c>
      <c r="EW71" s="105">
        <v>287991</v>
      </c>
      <c r="EX71" s="105">
        <v>0</v>
      </c>
      <c r="EY71" s="105">
        <v>0</v>
      </c>
      <c r="EZ71" s="174">
        <f>SUM(ES71:EY71)</f>
        <v>533331</v>
      </c>
      <c r="FA71" s="105">
        <v>0</v>
      </c>
      <c r="FB71" s="105">
        <v>0</v>
      </c>
      <c r="FC71" s="105">
        <v>0</v>
      </c>
      <c r="FD71" s="105">
        <v>0</v>
      </c>
      <c r="FE71" s="105">
        <v>0</v>
      </c>
      <c r="FF71" s="174">
        <f>SUM(FA71:FE71)</f>
        <v>0</v>
      </c>
      <c r="FG71" s="105">
        <v>0</v>
      </c>
      <c r="FH71" s="105">
        <v>0</v>
      </c>
      <c r="FI71" s="105">
        <v>0</v>
      </c>
      <c r="FJ71" s="105">
        <v>0</v>
      </c>
      <c r="FK71" s="105">
        <v>0</v>
      </c>
      <c r="FL71" s="177">
        <f>SUM(FG71:FK71)</f>
        <v>0</v>
      </c>
      <c r="FM71" s="105">
        <f t="shared" si="128"/>
        <v>0</v>
      </c>
      <c r="FN71" s="105">
        <f t="shared" si="129"/>
        <v>0</v>
      </c>
      <c r="FO71" s="105">
        <f t="shared" si="130"/>
        <v>92043</v>
      </c>
      <c r="FP71" s="105">
        <f t="shared" si="131"/>
        <v>245340</v>
      </c>
      <c r="FQ71" s="105">
        <f t="shared" si="132"/>
        <v>287991</v>
      </c>
      <c r="FR71" s="105">
        <f t="shared" si="133"/>
        <v>0</v>
      </c>
      <c r="FS71" s="105">
        <f t="shared" si="134"/>
        <v>0</v>
      </c>
      <c r="FT71" s="178">
        <f>SUM(FM71:FS71)</f>
        <v>625374</v>
      </c>
    </row>
    <row r="72" spans="1:176" ht="18" customHeight="1">
      <c r="A72" s="179" t="s">
        <v>81</v>
      </c>
      <c r="B72" s="105">
        <f t="shared" si="122"/>
        <v>142470</v>
      </c>
      <c r="C72" s="105">
        <f t="shared" si="123"/>
        <v>709419</v>
      </c>
      <c r="D72" s="105">
        <f t="shared" si="124"/>
        <v>727088</v>
      </c>
      <c r="E72" s="105">
        <f t="shared" si="125"/>
        <v>616596</v>
      </c>
      <c r="F72" s="105">
        <f t="shared" si="126"/>
        <v>0</v>
      </c>
      <c r="G72" s="105">
        <f t="shared" si="127"/>
        <v>441483</v>
      </c>
      <c r="H72" s="117">
        <f>SUM(B72:G72)</f>
        <v>2637056</v>
      </c>
      <c r="I72" s="105">
        <v>113130</v>
      </c>
      <c r="J72" s="105">
        <v>631179</v>
      </c>
      <c r="K72" s="105">
        <v>508356</v>
      </c>
      <c r="L72" s="105">
        <v>577476</v>
      </c>
      <c r="M72" s="105">
        <v>0</v>
      </c>
      <c r="N72" s="105">
        <v>333261</v>
      </c>
      <c r="O72" s="110">
        <f>SUM(I72:N72)</f>
        <v>2163402</v>
      </c>
      <c r="P72" s="105">
        <v>71496</v>
      </c>
      <c r="Q72" s="105">
        <v>467991</v>
      </c>
      <c r="R72" s="105">
        <v>286524</v>
      </c>
      <c r="S72" s="105">
        <v>334656</v>
      </c>
      <c r="T72" s="105">
        <v>0</v>
      </c>
      <c r="U72" s="105">
        <v>268758</v>
      </c>
      <c r="V72" s="106">
        <f>SUM(P72:U72)</f>
        <v>1429425</v>
      </c>
      <c r="W72" s="105">
        <v>0</v>
      </c>
      <c r="X72" s="105">
        <v>0</v>
      </c>
      <c r="Y72" s="105">
        <v>0</v>
      </c>
      <c r="Z72" s="105">
        <v>0</v>
      </c>
      <c r="AA72" s="105">
        <v>0</v>
      </c>
      <c r="AB72" s="105">
        <v>0</v>
      </c>
      <c r="AC72" s="173">
        <f>SUM(W72:AB72)</f>
        <v>0</v>
      </c>
      <c r="AD72" s="105">
        <v>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73">
        <f>SUM(AD72:AI72)</f>
        <v>0</v>
      </c>
      <c r="AK72" s="105">
        <v>0</v>
      </c>
      <c r="AL72" s="105">
        <v>0</v>
      </c>
      <c r="AM72" s="105">
        <v>0</v>
      </c>
      <c r="AN72" s="105">
        <v>0</v>
      </c>
      <c r="AO72" s="105">
        <v>0</v>
      </c>
      <c r="AP72" s="105">
        <v>0</v>
      </c>
      <c r="AQ72" s="173">
        <f>SUM(AK72:AP72)</f>
        <v>0</v>
      </c>
      <c r="AR72" s="105">
        <v>41634</v>
      </c>
      <c r="AS72" s="105">
        <v>146970</v>
      </c>
      <c r="AT72" s="105">
        <v>184041</v>
      </c>
      <c r="AU72" s="105">
        <v>206460</v>
      </c>
      <c r="AV72" s="105">
        <v>0</v>
      </c>
      <c r="AW72" s="105">
        <v>38736</v>
      </c>
      <c r="AX72" s="173">
        <f>SUM(AR72:AW72)</f>
        <v>617841</v>
      </c>
      <c r="AY72" s="105">
        <v>0</v>
      </c>
      <c r="AZ72" s="105">
        <v>0</v>
      </c>
      <c r="BA72" s="105">
        <v>0</v>
      </c>
      <c r="BB72" s="105">
        <v>0</v>
      </c>
      <c r="BC72" s="105">
        <v>0</v>
      </c>
      <c r="BD72" s="105">
        <v>0</v>
      </c>
      <c r="BE72" s="173">
        <f>SUM(AY72:BD72)</f>
        <v>0</v>
      </c>
      <c r="BF72" s="105">
        <v>0</v>
      </c>
      <c r="BG72" s="105">
        <v>16218</v>
      </c>
      <c r="BH72" s="105">
        <v>37791</v>
      </c>
      <c r="BI72" s="105">
        <v>36360</v>
      </c>
      <c r="BJ72" s="105">
        <v>0</v>
      </c>
      <c r="BK72" s="105">
        <v>25767</v>
      </c>
      <c r="BL72" s="173">
        <f>SUM(BF72:BK72)</f>
        <v>116136</v>
      </c>
      <c r="BM72" s="105">
        <v>0</v>
      </c>
      <c r="BN72" s="105">
        <v>0</v>
      </c>
      <c r="BO72" s="105">
        <v>0</v>
      </c>
      <c r="BP72" s="105">
        <v>0</v>
      </c>
      <c r="BQ72" s="105">
        <v>0</v>
      </c>
      <c r="BR72" s="105">
        <v>69102</v>
      </c>
      <c r="BS72" s="174">
        <f>SUM(BM72:BR72)</f>
        <v>69102</v>
      </c>
      <c r="BT72" s="105">
        <v>0</v>
      </c>
      <c r="BU72" s="105">
        <v>0</v>
      </c>
      <c r="BV72" s="105">
        <v>0</v>
      </c>
      <c r="BW72" s="105">
        <v>0</v>
      </c>
      <c r="BX72" s="105">
        <v>0</v>
      </c>
      <c r="BY72" s="105">
        <v>69102</v>
      </c>
      <c r="BZ72" s="174">
        <f>SUM(BT72:BY72)</f>
        <v>69102</v>
      </c>
      <c r="CA72" s="105">
        <v>0</v>
      </c>
      <c r="CB72" s="105">
        <v>0</v>
      </c>
      <c r="CC72" s="105">
        <v>0</v>
      </c>
      <c r="CD72" s="105">
        <v>0</v>
      </c>
      <c r="CE72" s="105">
        <v>0</v>
      </c>
      <c r="CF72" s="105">
        <v>0</v>
      </c>
      <c r="CG72" s="175">
        <f>SUM(CA72:CF72)</f>
        <v>0</v>
      </c>
      <c r="CH72" s="189">
        <v>0</v>
      </c>
      <c r="CI72" s="189">
        <v>0</v>
      </c>
      <c r="CJ72" s="189">
        <v>0</v>
      </c>
      <c r="CK72" s="189">
        <v>0</v>
      </c>
      <c r="CL72" s="189">
        <v>0</v>
      </c>
      <c r="CM72" s="189">
        <v>0</v>
      </c>
      <c r="CN72" s="177">
        <f>SUM(CH72:CM72)</f>
        <v>0</v>
      </c>
      <c r="CO72" s="105">
        <v>29340</v>
      </c>
      <c r="CP72" s="105">
        <v>78240</v>
      </c>
      <c r="CQ72" s="105">
        <v>218732</v>
      </c>
      <c r="CR72" s="105">
        <v>39120</v>
      </c>
      <c r="CS72" s="105">
        <v>0</v>
      </c>
      <c r="CT72" s="105">
        <v>39120</v>
      </c>
      <c r="CU72" s="174">
        <f>SUM(CO72:CT72)</f>
        <v>404552</v>
      </c>
      <c r="CV72" s="105">
        <v>0</v>
      </c>
      <c r="CW72" s="105">
        <v>0</v>
      </c>
      <c r="CX72" s="105">
        <v>0</v>
      </c>
      <c r="CY72" s="105">
        <v>0</v>
      </c>
      <c r="CZ72" s="105">
        <v>0</v>
      </c>
      <c r="DA72" s="105">
        <v>0</v>
      </c>
      <c r="DB72" s="174">
        <f>SUM(CV72:DA72)</f>
        <v>0</v>
      </c>
      <c r="DC72" s="105">
        <v>0</v>
      </c>
      <c r="DD72" s="105">
        <v>160052</v>
      </c>
      <c r="DE72" s="105">
        <v>0</v>
      </c>
      <c r="DF72" s="105">
        <v>0</v>
      </c>
      <c r="DG72" s="105">
        <v>0</v>
      </c>
      <c r="DH72" s="174">
        <f>SUM(DC72:DG72)</f>
        <v>160052</v>
      </c>
      <c r="DI72" s="105">
        <v>0</v>
      </c>
      <c r="DJ72" s="105">
        <v>0</v>
      </c>
      <c r="DK72" s="105">
        <v>0</v>
      </c>
      <c r="DL72" s="105">
        <v>0</v>
      </c>
      <c r="DM72" s="105">
        <v>0</v>
      </c>
      <c r="DN72" s="105">
        <v>0</v>
      </c>
      <c r="DO72" s="174">
        <v>0</v>
      </c>
      <c r="DP72" s="105">
        <v>29340</v>
      </c>
      <c r="DQ72" s="105">
        <v>78240</v>
      </c>
      <c r="DR72" s="105">
        <v>58680</v>
      </c>
      <c r="DS72" s="105">
        <v>39120</v>
      </c>
      <c r="DT72" s="105">
        <v>0</v>
      </c>
      <c r="DU72" s="105">
        <v>39120</v>
      </c>
      <c r="DV72" s="177">
        <f>SUM(DP72:DU72)</f>
        <v>244500</v>
      </c>
      <c r="DW72" s="105">
        <v>0</v>
      </c>
      <c r="DX72" s="105">
        <v>0</v>
      </c>
      <c r="DY72" s="105">
        <v>0</v>
      </c>
      <c r="DZ72" s="105">
        <v>0</v>
      </c>
      <c r="EA72" s="105">
        <v>0</v>
      </c>
      <c r="EB72" s="105">
        <v>0</v>
      </c>
      <c r="EC72" s="177">
        <f>SUM(DW72:EB72)</f>
        <v>0</v>
      </c>
      <c r="ED72" s="105">
        <v>0</v>
      </c>
      <c r="EE72" s="105">
        <v>0</v>
      </c>
      <c r="EF72" s="105">
        <v>0</v>
      </c>
      <c r="EG72" s="105">
        <v>0</v>
      </c>
      <c r="EH72" s="105">
        <v>0</v>
      </c>
      <c r="EI72" s="105">
        <v>0</v>
      </c>
      <c r="EJ72" s="177">
        <f>SUM(ED72:EI72)</f>
        <v>0</v>
      </c>
      <c r="EK72" s="105">
        <v>0</v>
      </c>
      <c r="EL72" s="105">
        <v>0</v>
      </c>
      <c r="EM72" s="105">
        <v>0</v>
      </c>
      <c r="EN72" s="105">
        <v>496480</v>
      </c>
      <c r="EO72" s="105">
        <v>263610</v>
      </c>
      <c r="EP72" s="105">
        <v>561150</v>
      </c>
      <c r="EQ72" s="105">
        <v>485188</v>
      </c>
      <c r="ER72" s="188">
        <v>754667</v>
      </c>
      <c r="ES72" s="105">
        <v>0</v>
      </c>
      <c r="ET72" s="105">
        <v>0</v>
      </c>
      <c r="EU72" s="105">
        <v>0</v>
      </c>
      <c r="EV72" s="105">
        <v>496480</v>
      </c>
      <c r="EW72" s="105">
        <v>263610</v>
      </c>
      <c r="EX72" s="105">
        <v>561150</v>
      </c>
      <c r="EY72" s="105">
        <v>80256</v>
      </c>
      <c r="EZ72" s="174">
        <f>SUM(ES72:EY72)</f>
        <v>1401496</v>
      </c>
      <c r="FA72" s="105">
        <v>0</v>
      </c>
      <c r="FB72" s="105">
        <v>0</v>
      </c>
      <c r="FC72" s="105">
        <v>0</v>
      </c>
      <c r="FD72" s="105">
        <v>0</v>
      </c>
      <c r="FE72" s="105">
        <v>0</v>
      </c>
      <c r="FF72" s="174">
        <f>SUM(FA72:FE72)</f>
        <v>0</v>
      </c>
      <c r="FG72" s="105">
        <v>0</v>
      </c>
      <c r="FH72" s="105">
        <v>0</v>
      </c>
      <c r="FI72" s="105">
        <v>0</v>
      </c>
      <c r="FJ72" s="105">
        <v>0</v>
      </c>
      <c r="FK72" s="105">
        <v>404932</v>
      </c>
      <c r="FL72" s="177">
        <f>SUM(FG72:FK72)</f>
        <v>404932</v>
      </c>
      <c r="FM72" s="105">
        <f t="shared" si="128"/>
        <v>0</v>
      </c>
      <c r="FN72" s="105">
        <f t="shared" si="129"/>
        <v>142470</v>
      </c>
      <c r="FO72" s="105">
        <f t="shared" si="130"/>
        <v>709419</v>
      </c>
      <c r="FP72" s="105">
        <f t="shared" si="131"/>
        <v>1223568</v>
      </c>
      <c r="FQ72" s="105">
        <f t="shared" si="132"/>
        <v>880206</v>
      </c>
      <c r="FR72" s="105">
        <f t="shared" si="133"/>
        <v>561150</v>
      </c>
      <c r="FS72" s="105">
        <f t="shared" si="134"/>
        <v>926671</v>
      </c>
      <c r="FT72" s="178">
        <f>SUM(FM72:FS72)</f>
        <v>4443484</v>
      </c>
    </row>
    <row r="73" spans="1:176" ht="18" customHeight="1" thickBot="1">
      <c r="A73" s="190" t="s">
        <v>82</v>
      </c>
      <c r="B73" s="111">
        <f aca="true" t="shared" si="135" ref="B73:G73">SUM(B64:B72)</f>
        <v>3851938</v>
      </c>
      <c r="C73" s="111">
        <f t="shared" si="135"/>
        <v>16351649</v>
      </c>
      <c r="D73" s="111">
        <f t="shared" si="135"/>
        <v>11393682</v>
      </c>
      <c r="E73" s="111">
        <f t="shared" si="135"/>
        <v>11172466</v>
      </c>
      <c r="F73" s="111">
        <f t="shared" si="135"/>
        <v>8760502</v>
      </c>
      <c r="G73" s="111">
        <f t="shared" si="135"/>
        <v>6795704</v>
      </c>
      <c r="H73" s="112">
        <f>SUM(B73:G73)</f>
        <v>58325941</v>
      </c>
      <c r="I73" s="191">
        <f aca="true" t="shared" si="136" ref="I73:N73">SUM(I64:I72)</f>
        <v>2524198</v>
      </c>
      <c r="J73" s="111">
        <f t="shared" si="136"/>
        <v>10803313</v>
      </c>
      <c r="K73" s="111">
        <f t="shared" si="136"/>
        <v>7177929</v>
      </c>
      <c r="L73" s="111">
        <f t="shared" si="136"/>
        <v>6491570</v>
      </c>
      <c r="M73" s="111">
        <f t="shared" si="136"/>
        <v>5283674</v>
      </c>
      <c r="N73" s="111">
        <f t="shared" si="136"/>
        <v>4221333</v>
      </c>
      <c r="O73" s="111">
        <f>SUM(I73:N73)</f>
        <v>36502017</v>
      </c>
      <c r="P73" s="111">
        <f aca="true" t="shared" si="137" ref="P73:U73">SUM(P64:P72)</f>
        <v>908761</v>
      </c>
      <c r="Q73" s="111">
        <f t="shared" si="137"/>
        <v>3136027</v>
      </c>
      <c r="R73" s="111">
        <f t="shared" si="137"/>
        <v>1980167</v>
      </c>
      <c r="S73" s="111">
        <f t="shared" si="137"/>
        <v>2537691</v>
      </c>
      <c r="T73" s="111">
        <f t="shared" si="137"/>
        <v>1214657</v>
      </c>
      <c r="U73" s="111">
        <f t="shared" si="137"/>
        <v>2356912</v>
      </c>
      <c r="V73" s="111">
        <f>SUM(P73:U73)</f>
        <v>12134215</v>
      </c>
      <c r="W73" s="192">
        <f aca="true" t="shared" si="138" ref="W73:AB73">SUM(W64:W72)</f>
        <v>0</v>
      </c>
      <c r="X73" s="192">
        <f t="shared" si="138"/>
        <v>38817</v>
      </c>
      <c r="Y73" s="192">
        <f t="shared" si="138"/>
        <v>64692</v>
      </c>
      <c r="Z73" s="192">
        <f t="shared" si="138"/>
        <v>243912</v>
      </c>
      <c r="AA73" s="192">
        <f t="shared" si="138"/>
        <v>1182770</v>
      </c>
      <c r="AB73" s="192">
        <f t="shared" si="138"/>
        <v>898805</v>
      </c>
      <c r="AC73" s="192">
        <f>SUM(W73:AB73)</f>
        <v>2428996</v>
      </c>
      <c r="AD73" s="192">
        <f aca="true" t="shared" si="139" ref="AD73:AI73">SUM(AD64:AD72)</f>
        <v>0</v>
      </c>
      <c r="AE73" s="192">
        <f t="shared" si="139"/>
        <v>24728</v>
      </c>
      <c r="AF73" s="192">
        <f t="shared" si="139"/>
        <v>247921</v>
      </c>
      <c r="AG73" s="192">
        <f t="shared" si="139"/>
        <v>16055</v>
      </c>
      <c r="AH73" s="192">
        <f t="shared" si="139"/>
        <v>115423</v>
      </c>
      <c r="AI73" s="192">
        <f t="shared" si="139"/>
        <v>158764</v>
      </c>
      <c r="AJ73" s="192">
        <f>SUM(AD73:AI73)</f>
        <v>562891</v>
      </c>
      <c r="AK73" s="192">
        <f aca="true" t="shared" si="140" ref="AK73:AP73">SUM(AK64:AK72)</f>
        <v>0</v>
      </c>
      <c r="AL73" s="192">
        <f t="shared" si="140"/>
        <v>0</v>
      </c>
      <c r="AM73" s="192">
        <f t="shared" si="140"/>
        <v>17920</v>
      </c>
      <c r="AN73" s="192">
        <f t="shared" si="140"/>
        <v>0</v>
      </c>
      <c r="AO73" s="192">
        <f t="shared" si="140"/>
        <v>0</v>
      </c>
      <c r="AP73" s="192">
        <f t="shared" si="140"/>
        <v>0</v>
      </c>
      <c r="AQ73" s="192">
        <f>SUM(AK73:AP73)</f>
        <v>17920</v>
      </c>
      <c r="AR73" s="192">
        <f aca="true" t="shared" si="141" ref="AR73:AW73">SUM(AR64:AR72)</f>
        <v>1359015</v>
      </c>
      <c r="AS73" s="192">
        <f t="shared" si="141"/>
        <v>6615136</v>
      </c>
      <c r="AT73" s="192">
        <f t="shared" si="141"/>
        <v>3954779</v>
      </c>
      <c r="AU73" s="192">
        <f t="shared" si="141"/>
        <v>3274131</v>
      </c>
      <c r="AV73" s="192">
        <f t="shared" si="141"/>
        <v>2314290</v>
      </c>
      <c r="AW73" s="192">
        <f t="shared" si="141"/>
        <v>354840</v>
      </c>
      <c r="AX73" s="192">
        <f>SUM(AR73:AW73)</f>
        <v>17872191</v>
      </c>
      <c r="AY73" s="192">
        <f aca="true" t="shared" si="142" ref="AY73:BD73">SUM(AY64:AY72)</f>
        <v>53967</v>
      </c>
      <c r="AZ73" s="192">
        <f t="shared" si="142"/>
        <v>319295</v>
      </c>
      <c r="BA73" s="192">
        <f t="shared" si="142"/>
        <v>436727</v>
      </c>
      <c r="BB73" s="192">
        <f t="shared" si="142"/>
        <v>35716</v>
      </c>
      <c r="BC73" s="192">
        <f t="shared" si="142"/>
        <v>36309</v>
      </c>
      <c r="BD73" s="192">
        <f t="shared" si="142"/>
        <v>121721</v>
      </c>
      <c r="BE73" s="192">
        <f>SUM(AY73:BD73)</f>
        <v>1003735</v>
      </c>
      <c r="BF73" s="192">
        <f aca="true" t="shared" si="143" ref="BF73:BK73">SUM(BF64:BF72)</f>
        <v>202455</v>
      </c>
      <c r="BG73" s="192">
        <f t="shared" si="143"/>
        <v>669310</v>
      </c>
      <c r="BH73" s="192">
        <f t="shared" si="143"/>
        <v>475723</v>
      </c>
      <c r="BI73" s="192">
        <f t="shared" si="143"/>
        <v>384065</v>
      </c>
      <c r="BJ73" s="192">
        <f t="shared" si="143"/>
        <v>420225</v>
      </c>
      <c r="BK73" s="192">
        <f t="shared" si="143"/>
        <v>330291</v>
      </c>
      <c r="BL73" s="192">
        <f>SUM(BF73:BK73)</f>
        <v>2482069</v>
      </c>
      <c r="BM73" s="191">
        <f aca="true" t="shared" si="144" ref="BM73:BR73">SUM(BM64:BM72)</f>
        <v>199791</v>
      </c>
      <c r="BN73" s="192">
        <f t="shared" si="144"/>
        <v>2234523</v>
      </c>
      <c r="BO73" s="192">
        <f t="shared" si="144"/>
        <v>2542161</v>
      </c>
      <c r="BP73" s="192">
        <f t="shared" si="144"/>
        <v>3307699</v>
      </c>
      <c r="BQ73" s="192">
        <f t="shared" si="144"/>
        <v>2434773</v>
      </c>
      <c r="BR73" s="192">
        <f t="shared" si="144"/>
        <v>1894591</v>
      </c>
      <c r="BS73" s="192">
        <f>SUM(BM73:BR73)</f>
        <v>12613538</v>
      </c>
      <c r="BT73" s="192">
        <f aca="true" t="shared" si="145" ref="BT73:BY73">SUM(BT64:BT72)</f>
        <v>199791</v>
      </c>
      <c r="BU73" s="192">
        <f t="shared" si="145"/>
        <v>2159012</v>
      </c>
      <c r="BV73" s="192">
        <f t="shared" si="145"/>
        <v>2365193</v>
      </c>
      <c r="BW73" s="192">
        <f t="shared" si="145"/>
        <v>3160467</v>
      </c>
      <c r="BX73" s="192">
        <f t="shared" si="145"/>
        <v>2434773</v>
      </c>
      <c r="BY73" s="192">
        <f t="shared" si="145"/>
        <v>1894591</v>
      </c>
      <c r="BZ73" s="192">
        <f>SUM(BT73:BY73)</f>
        <v>12213827</v>
      </c>
      <c r="CA73" s="193">
        <f aca="true" t="shared" si="146" ref="CA73:CF73">SUM(CA64:CA72)</f>
        <v>0</v>
      </c>
      <c r="CB73" s="193">
        <f t="shared" si="146"/>
        <v>75511</v>
      </c>
      <c r="CC73" s="193">
        <f t="shared" si="146"/>
        <v>176968</v>
      </c>
      <c r="CD73" s="193">
        <f t="shared" si="146"/>
        <v>147232</v>
      </c>
      <c r="CE73" s="193">
        <f t="shared" si="146"/>
        <v>0</v>
      </c>
      <c r="CF73" s="193">
        <f t="shared" si="146"/>
        <v>0</v>
      </c>
      <c r="CG73" s="193">
        <f>SUM(CA73:CF73)</f>
        <v>399711</v>
      </c>
      <c r="CH73" s="192">
        <f aca="true" t="shared" si="147" ref="CH73:CM73">SUM(CH64:CH72)</f>
        <v>0</v>
      </c>
      <c r="CI73" s="192">
        <f t="shared" si="147"/>
        <v>0</v>
      </c>
      <c r="CJ73" s="192">
        <f t="shared" si="147"/>
        <v>0</v>
      </c>
      <c r="CK73" s="192">
        <f t="shared" si="147"/>
        <v>0</v>
      </c>
      <c r="CL73" s="192">
        <f t="shared" si="147"/>
        <v>0</v>
      </c>
      <c r="CM73" s="192">
        <f t="shared" si="147"/>
        <v>0</v>
      </c>
      <c r="CN73" s="194">
        <f>SUM(CH73:CM73)</f>
        <v>0</v>
      </c>
      <c r="CO73" s="195">
        <f aca="true" t="shared" si="148" ref="CO73:CT73">SUM(CO64:CO72)</f>
        <v>1017787</v>
      </c>
      <c r="CP73" s="192">
        <f t="shared" si="148"/>
        <v>2982613</v>
      </c>
      <c r="CQ73" s="192">
        <f t="shared" si="148"/>
        <v>1668074</v>
      </c>
      <c r="CR73" s="192">
        <f t="shared" si="148"/>
        <v>898785</v>
      </c>
      <c r="CS73" s="192">
        <f t="shared" si="148"/>
        <v>702051</v>
      </c>
      <c r="CT73" s="192">
        <f t="shared" si="148"/>
        <v>634960</v>
      </c>
      <c r="CU73" s="192">
        <f>SUM(CO73:CT73)</f>
        <v>7904270</v>
      </c>
      <c r="CV73" s="192">
        <f aca="true" t="shared" si="149" ref="CV73:DA73">SUM(CV64:CV72)</f>
        <v>31160</v>
      </c>
      <c r="CW73" s="192">
        <f t="shared" si="149"/>
        <v>80710</v>
      </c>
      <c r="CX73" s="192">
        <f t="shared" si="149"/>
        <v>35610</v>
      </c>
      <c r="CY73" s="192">
        <f t="shared" si="149"/>
        <v>102150</v>
      </c>
      <c r="CZ73" s="192">
        <f t="shared" si="149"/>
        <v>54000</v>
      </c>
      <c r="DA73" s="192">
        <f t="shared" si="149"/>
        <v>91840</v>
      </c>
      <c r="DB73" s="192">
        <f>SUM(CV73:DA73)</f>
        <v>395470</v>
      </c>
      <c r="DC73" s="192">
        <f>SUM(DC64:DC72)</f>
        <v>0</v>
      </c>
      <c r="DD73" s="192">
        <f>SUM(DD64:DD72)</f>
        <v>160052</v>
      </c>
      <c r="DE73" s="192">
        <f>SUM(DE64:DE72)</f>
        <v>0</v>
      </c>
      <c r="DF73" s="192">
        <f>SUM(DF64:DF72)</f>
        <v>0</v>
      </c>
      <c r="DG73" s="192">
        <f>SUM(DG64:DG72)</f>
        <v>0</v>
      </c>
      <c r="DH73" s="192">
        <f>SUM(DC73:DG73)</f>
        <v>160052</v>
      </c>
      <c r="DI73" s="192">
        <f aca="true" t="shared" si="150" ref="DI73:DN73">SUM(DI64:DI72)</f>
        <v>0</v>
      </c>
      <c r="DJ73" s="192">
        <f t="shared" si="150"/>
        <v>305428</v>
      </c>
      <c r="DK73" s="192">
        <f t="shared" si="150"/>
        <v>160776</v>
      </c>
      <c r="DL73" s="192">
        <f t="shared" si="150"/>
        <v>0</v>
      </c>
      <c r="DM73" s="192">
        <f t="shared" si="150"/>
        <v>0</v>
      </c>
      <c r="DN73" s="192">
        <f t="shared" si="150"/>
        <v>160156</v>
      </c>
      <c r="DO73" s="192">
        <f>SUM(DI73:DN73)</f>
        <v>626360</v>
      </c>
      <c r="DP73" s="196">
        <f aca="true" t="shared" si="151" ref="DP73:DU73">SUM(DP64:DP72)</f>
        <v>986627</v>
      </c>
      <c r="DQ73" s="196">
        <f t="shared" si="151"/>
        <v>2596475</v>
      </c>
      <c r="DR73" s="196">
        <f t="shared" si="151"/>
        <v>1311636</v>
      </c>
      <c r="DS73" s="196">
        <f t="shared" si="151"/>
        <v>796635</v>
      </c>
      <c r="DT73" s="196">
        <f t="shared" si="151"/>
        <v>648051</v>
      </c>
      <c r="DU73" s="196">
        <f t="shared" si="151"/>
        <v>382964</v>
      </c>
      <c r="DV73" s="194">
        <f>SUM(DP73:DU73)</f>
        <v>6722388</v>
      </c>
      <c r="DW73" s="197">
        <f aca="true" t="shared" si="152" ref="DW73:EB73">SUM(DW64:DW72)</f>
        <v>0</v>
      </c>
      <c r="DX73" s="196">
        <f t="shared" si="152"/>
        <v>118125</v>
      </c>
      <c r="DY73" s="196">
        <f t="shared" si="152"/>
        <v>0</v>
      </c>
      <c r="DZ73" s="196">
        <f t="shared" si="152"/>
        <v>155034</v>
      </c>
      <c r="EA73" s="196">
        <f t="shared" si="152"/>
        <v>19417</v>
      </c>
      <c r="EB73" s="196">
        <f t="shared" si="152"/>
        <v>44820</v>
      </c>
      <c r="EC73" s="198">
        <f>SUM(DW73:EB73)</f>
        <v>337396</v>
      </c>
      <c r="ED73" s="199">
        <f>SUM(ED64:ED72)</f>
        <v>110162</v>
      </c>
      <c r="EE73" s="196">
        <f>SUM(EE64:EE72)</f>
        <v>213075</v>
      </c>
      <c r="EF73" s="196">
        <f>SUM(EF64:EF72)</f>
        <v>5518</v>
      </c>
      <c r="EG73" s="196">
        <f>SUM(EG64:EG72)</f>
        <v>319378</v>
      </c>
      <c r="EH73" s="196">
        <f>SUM(EH64:EH72)</f>
        <v>320587</v>
      </c>
      <c r="EI73" s="196">
        <f>SUM(EI64:EI72)</f>
        <v>0</v>
      </c>
      <c r="EJ73" s="200">
        <f>SUM(ED73:EI73)</f>
        <v>968720</v>
      </c>
      <c r="EK73" s="197">
        <f>SUM(EK64:EK72)</f>
        <v>0</v>
      </c>
      <c r="EL73" s="196">
        <f>SUM(EL64:EL72)</f>
        <v>240795</v>
      </c>
      <c r="EM73" s="196">
        <f>SUM(EM64:EM72)</f>
        <v>11290421</v>
      </c>
      <c r="EN73" s="196">
        <f>SUM(EN64:EN72)</f>
        <v>12135888</v>
      </c>
      <c r="EO73" s="196">
        <f>SUM(EO64:EO72)</f>
        <v>24328732</v>
      </c>
      <c r="EP73" s="196">
        <f>SUM(EP64:EP72)</f>
        <v>33761952</v>
      </c>
      <c r="EQ73" s="196">
        <f>SUM(EQ64:EQ72)</f>
        <v>25624751</v>
      </c>
      <c r="ER73" s="194">
        <f>SUM(EK73:EQ73)</f>
        <v>107382539</v>
      </c>
      <c r="ES73" s="197">
        <f>SUM(ES64:ES72)</f>
        <v>0</v>
      </c>
      <c r="ET73" s="196">
        <f>SUM(ET64:ET72)</f>
        <v>240795</v>
      </c>
      <c r="EU73" s="196">
        <f>SUM(EU64:EU72)</f>
        <v>9438457</v>
      </c>
      <c r="EV73" s="196">
        <f>SUM(EV64:EV72)</f>
        <v>9540006</v>
      </c>
      <c r="EW73" s="196">
        <f>SUM(EW64:EW72)</f>
        <v>20944935</v>
      </c>
      <c r="EX73" s="196">
        <f>SUM(EX64:EX72)</f>
        <v>31892080</v>
      </c>
      <c r="EY73" s="196">
        <f>SUM(EY64:EY72)</f>
        <v>20429544</v>
      </c>
      <c r="EZ73" s="192">
        <f>SUM(ES73:EY73)</f>
        <v>92485817</v>
      </c>
      <c r="FA73" s="193">
        <f>SUM(FA64:FA72)</f>
        <v>1557371</v>
      </c>
      <c r="FB73" s="193">
        <f>SUM(FB64:FB72)</f>
        <v>1819378</v>
      </c>
      <c r="FC73" s="193">
        <f>SUM(FC64:FC72)</f>
        <v>3034257</v>
      </c>
      <c r="FD73" s="193">
        <f>SUM(FD64:FD72)</f>
        <v>1869872</v>
      </c>
      <c r="FE73" s="193">
        <f>SUM(FE64:FE72)</f>
        <v>667749</v>
      </c>
      <c r="FF73" s="192">
        <f>SUM(FA73:FE73)</f>
        <v>8948627</v>
      </c>
      <c r="FG73" s="196">
        <f>SUM(FG64:FG72)</f>
        <v>294593</v>
      </c>
      <c r="FH73" s="196">
        <f>SUM(FH64:FH72)</f>
        <v>776504</v>
      </c>
      <c r="FI73" s="196">
        <f>SUM(FI64:FI72)</f>
        <v>349540</v>
      </c>
      <c r="FJ73" s="196">
        <f>SUM(FJ64:FJ72)</f>
        <v>0</v>
      </c>
      <c r="FK73" s="196">
        <f>SUM(FK64:FK72)</f>
        <v>4527458</v>
      </c>
      <c r="FL73" s="194">
        <f>SUM(FG73:FK73)</f>
        <v>5948095</v>
      </c>
      <c r="FM73" s="197">
        <f>SUM(FM64:FM72)</f>
        <v>0</v>
      </c>
      <c r="FN73" s="196">
        <f>SUM(FN64:FN72)</f>
        <v>4092733</v>
      </c>
      <c r="FO73" s="196">
        <f>SUM(FO64:FO72)</f>
        <v>27642070</v>
      </c>
      <c r="FP73" s="196">
        <f>SUM(FP64:FP72)</f>
        <v>23529570</v>
      </c>
      <c r="FQ73" s="196">
        <f>SUM(FQ64:FQ72)</f>
        <v>35501198</v>
      </c>
      <c r="FR73" s="196">
        <f>SUM(FR64:FR72)</f>
        <v>42522454</v>
      </c>
      <c r="FS73" s="196">
        <f>SUM(FS64:FS72)</f>
        <v>32420455</v>
      </c>
      <c r="FT73" s="194">
        <f>SUM(FM73:FS73)</f>
        <v>165708480</v>
      </c>
    </row>
    <row r="74" spans="1:177" ht="13.5">
      <c r="A74" s="11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201"/>
      <c r="CB74" s="201"/>
      <c r="CC74" s="201"/>
      <c r="CD74" s="201"/>
      <c r="CE74" s="201"/>
      <c r="CF74" s="201"/>
      <c r="CG74" s="201"/>
      <c r="CH74" s="119"/>
      <c r="CI74" s="119"/>
      <c r="CJ74" s="119"/>
      <c r="CK74" s="119"/>
      <c r="CL74" s="119"/>
      <c r="CM74" s="119"/>
      <c r="CN74" s="121"/>
      <c r="CO74" s="121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202"/>
      <c r="DQ74" s="202"/>
      <c r="DR74" s="202"/>
      <c r="DS74" s="202"/>
      <c r="DT74" s="202"/>
      <c r="DU74" s="202"/>
      <c r="DV74" s="119"/>
      <c r="DW74" s="202"/>
      <c r="DX74" s="202"/>
      <c r="DY74" s="202"/>
      <c r="DZ74" s="202"/>
      <c r="EA74" s="202"/>
      <c r="EB74" s="202"/>
      <c r="EC74" s="119"/>
      <c r="ED74" s="202"/>
      <c r="EE74" s="202"/>
      <c r="EF74" s="202"/>
      <c r="EG74" s="202"/>
      <c r="EH74" s="202"/>
      <c r="EI74" s="202"/>
      <c r="EJ74" s="139"/>
      <c r="EK74" s="202"/>
      <c r="EL74" s="202"/>
      <c r="EM74" s="202"/>
      <c r="EN74" s="202"/>
      <c r="EO74" s="202"/>
      <c r="EP74" s="202"/>
      <c r="EQ74" s="202"/>
      <c r="ER74" s="119"/>
      <c r="ES74" s="202"/>
      <c r="ET74" s="202"/>
      <c r="EU74" s="202"/>
      <c r="EV74" s="202"/>
      <c r="EW74" s="202"/>
      <c r="EX74" s="202"/>
      <c r="EY74" s="202"/>
      <c r="EZ74" s="119"/>
      <c r="FA74" s="201"/>
      <c r="FB74" s="201"/>
      <c r="FC74" s="201"/>
      <c r="FD74" s="201"/>
      <c r="FE74" s="201"/>
      <c r="FF74" s="119"/>
      <c r="FG74" s="202"/>
      <c r="FH74" s="202"/>
      <c r="FI74" s="202"/>
      <c r="FJ74" s="202"/>
      <c r="FK74" s="202"/>
      <c r="FL74" s="119"/>
      <c r="FM74" s="202"/>
      <c r="FN74" s="202"/>
      <c r="FO74" s="202"/>
      <c r="FP74" s="202"/>
      <c r="FQ74" s="202"/>
      <c r="FR74" s="202"/>
      <c r="FS74" s="202"/>
      <c r="FT74" s="119"/>
      <c r="FU74" s="119"/>
    </row>
    <row r="75" spans="1:177" ht="13.5">
      <c r="A75" s="11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201"/>
      <c r="CB75" s="201"/>
      <c r="CC75" s="201"/>
      <c r="CD75" s="201"/>
      <c r="CE75" s="201"/>
      <c r="CF75" s="201"/>
      <c r="CG75" s="201"/>
      <c r="CH75" s="119"/>
      <c r="CI75" s="119"/>
      <c r="CJ75" s="119"/>
      <c r="CK75" s="119"/>
      <c r="CL75" s="119"/>
      <c r="CM75" s="119"/>
      <c r="CN75" s="121"/>
      <c r="CO75" s="121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202"/>
      <c r="DQ75" s="202"/>
      <c r="DR75" s="202"/>
      <c r="DS75" s="202"/>
      <c r="DT75" s="202"/>
      <c r="DU75" s="202"/>
      <c r="DV75" s="119"/>
      <c r="DW75" s="202"/>
      <c r="DX75" s="202"/>
      <c r="DY75" s="202"/>
      <c r="DZ75" s="202"/>
      <c r="EA75" s="202"/>
      <c r="EB75" s="202"/>
      <c r="EC75" s="119"/>
      <c r="ED75" s="202"/>
      <c r="EE75" s="202"/>
      <c r="EF75" s="202"/>
      <c r="EG75" s="202"/>
      <c r="EH75" s="202"/>
      <c r="EI75" s="202"/>
      <c r="EJ75" s="121"/>
      <c r="EK75" s="202"/>
      <c r="EL75" s="202"/>
      <c r="EM75" s="202"/>
      <c r="EN75" s="202"/>
      <c r="EO75" s="202"/>
      <c r="EP75" s="202"/>
      <c r="EQ75" s="202"/>
      <c r="ER75" s="119"/>
      <c r="ES75" s="202"/>
      <c r="ET75" s="202"/>
      <c r="EU75" s="202"/>
      <c r="EV75" s="202"/>
      <c r="EW75" s="202"/>
      <c r="EX75" s="202"/>
      <c r="EY75" s="202"/>
      <c r="EZ75" s="119"/>
      <c r="FA75" s="201"/>
      <c r="FB75" s="201"/>
      <c r="FC75" s="201"/>
      <c r="FD75" s="201"/>
      <c r="FE75" s="201"/>
      <c r="FF75" s="119"/>
      <c r="FG75" s="202"/>
      <c r="FH75" s="202"/>
      <c r="FI75" s="202"/>
      <c r="FJ75" s="202"/>
      <c r="FK75" s="202"/>
      <c r="FL75" s="119"/>
      <c r="FM75" s="202"/>
      <c r="FN75" s="202"/>
      <c r="FO75" s="202"/>
      <c r="FP75" s="202"/>
      <c r="FQ75" s="202"/>
      <c r="FR75" s="202"/>
      <c r="FS75" s="202"/>
      <c r="FT75" s="119"/>
      <c r="FU75" s="119"/>
    </row>
    <row r="76" spans="1:177" ht="13.5">
      <c r="A76" s="11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201"/>
      <c r="CB76" s="201"/>
      <c r="CC76" s="201"/>
      <c r="CD76" s="201"/>
      <c r="CE76" s="201"/>
      <c r="CF76" s="201"/>
      <c r="CG76" s="201"/>
      <c r="CH76" s="119"/>
      <c r="CI76" s="119"/>
      <c r="CJ76" s="119"/>
      <c r="CK76" s="119"/>
      <c r="CL76" s="119"/>
      <c r="CM76" s="119"/>
      <c r="CN76" s="121"/>
      <c r="CO76" s="121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202"/>
      <c r="DQ76" s="202"/>
      <c r="DR76" s="202"/>
      <c r="DS76" s="202"/>
      <c r="DT76" s="202"/>
      <c r="DU76" s="202"/>
      <c r="DV76" s="119"/>
      <c r="DW76" s="202"/>
      <c r="DX76" s="202"/>
      <c r="DY76" s="202"/>
      <c r="DZ76" s="202"/>
      <c r="EA76" s="202"/>
      <c r="EB76" s="202"/>
      <c r="EC76" s="119"/>
      <c r="ED76" s="202"/>
      <c r="EE76" s="202"/>
      <c r="EF76" s="202"/>
      <c r="EG76" s="202"/>
      <c r="EH76" s="202"/>
      <c r="EI76" s="202"/>
      <c r="EJ76" s="121"/>
      <c r="EK76" s="202"/>
      <c r="EL76" s="202"/>
      <c r="EM76" s="202"/>
      <c r="EN76" s="202"/>
      <c r="EO76" s="202"/>
      <c r="EP76" s="202"/>
      <c r="EQ76" s="202"/>
      <c r="ER76" s="119"/>
      <c r="ES76" s="202"/>
      <c r="ET76" s="202"/>
      <c r="EU76" s="202"/>
      <c r="EV76" s="202"/>
      <c r="EW76" s="202"/>
      <c r="EX76" s="202"/>
      <c r="EY76" s="202"/>
      <c r="EZ76" s="119"/>
      <c r="FA76" s="201"/>
      <c r="FB76" s="201"/>
      <c r="FC76" s="201"/>
      <c r="FD76" s="201"/>
      <c r="FE76" s="201"/>
      <c r="FF76" s="119"/>
      <c r="FG76" s="202"/>
      <c r="FH76" s="202"/>
      <c r="FI76" s="202"/>
      <c r="FJ76" s="202"/>
      <c r="FK76" s="202"/>
      <c r="FL76" s="119"/>
      <c r="FM76" s="202"/>
      <c r="FN76" s="202"/>
      <c r="FO76" s="202"/>
      <c r="FP76" s="202"/>
      <c r="FQ76" s="202"/>
      <c r="FR76" s="202"/>
      <c r="FS76" s="202"/>
      <c r="FT76" s="119"/>
      <c r="FU76" s="119"/>
    </row>
    <row r="77" spans="1:177" ht="13.5">
      <c r="A77" s="11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201"/>
      <c r="CB77" s="201"/>
      <c r="CC77" s="201"/>
      <c r="CD77" s="201"/>
      <c r="CE77" s="201"/>
      <c r="CF77" s="201"/>
      <c r="CG77" s="201"/>
      <c r="CH77" s="119"/>
      <c r="CI77" s="119"/>
      <c r="CJ77" s="119"/>
      <c r="CK77" s="119"/>
      <c r="CL77" s="119"/>
      <c r="CM77" s="119"/>
      <c r="CN77" s="121"/>
      <c r="CO77" s="121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202"/>
      <c r="DQ77" s="202"/>
      <c r="DR77" s="202"/>
      <c r="DS77" s="202"/>
      <c r="DT77" s="202"/>
      <c r="DU77" s="202"/>
      <c r="DV77" s="119"/>
      <c r="DW77" s="202"/>
      <c r="DX77" s="202"/>
      <c r="DY77" s="202"/>
      <c r="DZ77" s="202"/>
      <c r="EA77" s="202"/>
      <c r="EB77" s="202"/>
      <c r="EC77" s="119"/>
      <c r="ED77" s="202"/>
      <c r="EE77" s="202"/>
      <c r="EF77" s="202"/>
      <c r="EG77" s="202"/>
      <c r="EH77" s="202"/>
      <c r="EI77" s="202"/>
      <c r="EJ77" s="121"/>
      <c r="EK77" s="202"/>
      <c r="EL77" s="202"/>
      <c r="EM77" s="202"/>
      <c r="EN77" s="202"/>
      <c r="EO77" s="202"/>
      <c r="EP77" s="202"/>
      <c r="EQ77" s="202"/>
      <c r="ER77" s="119"/>
      <c r="ES77" s="202"/>
      <c r="ET77" s="202"/>
      <c r="EU77" s="202"/>
      <c r="EV77" s="202"/>
      <c r="EW77" s="202"/>
      <c r="EX77" s="202"/>
      <c r="EY77" s="202"/>
      <c r="EZ77" s="119"/>
      <c r="FA77" s="201"/>
      <c r="FB77" s="201"/>
      <c r="FC77" s="201"/>
      <c r="FD77" s="201"/>
      <c r="FE77" s="201"/>
      <c r="FF77" s="119"/>
      <c r="FG77" s="202"/>
      <c r="FH77" s="202"/>
      <c r="FI77" s="202"/>
      <c r="FJ77" s="202"/>
      <c r="FK77" s="202"/>
      <c r="FL77" s="119"/>
      <c r="FM77" s="202"/>
      <c r="FN77" s="202"/>
      <c r="FO77" s="202"/>
      <c r="FP77" s="202"/>
      <c r="FQ77" s="202"/>
      <c r="FR77" s="202"/>
      <c r="FS77" s="202"/>
      <c r="FT77" s="119"/>
      <c r="FU77" s="119"/>
    </row>
    <row r="78" spans="1:177" ht="13.5">
      <c r="A78" s="11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201"/>
      <c r="CB78" s="201"/>
      <c r="CC78" s="201"/>
      <c r="CD78" s="201"/>
      <c r="CE78" s="201"/>
      <c r="CF78" s="201"/>
      <c r="CG78" s="201"/>
      <c r="CH78" s="119"/>
      <c r="CI78" s="119"/>
      <c r="CJ78" s="119"/>
      <c r="CK78" s="119"/>
      <c r="CL78" s="119"/>
      <c r="CM78" s="119"/>
      <c r="CN78" s="121"/>
      <c r="CO78" s="121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202"/>
      <c r="DQ78" s="202"/>
      <c r="DR78" s="202"/>
      <c r="DS78" s="202"/>
      <c r="DT78" s="202"/>
      <c r="DU78" s="202"/>
      <c r="DV78" s="119"/>
      <c r="DW78" s="202"/>
      <c r="DX78" s="202"/>
      <c r="DY78" s="202"/>
      <c r="DZ78" s="202"/>
      <c r="EA78" s="202"/>
      <c r="EB78" s="202"/>
      <c r="EC78" s="119"/>
      <c r="ED78" s="202"/>
      <c r="EE78" s="202"/>
      <c r="EF78" s="202"/>
      <c r="EG78" s="202"/>
      <c r="EH78" s="202"/>
      <c r="EI78" s="202"/>
      <c r="EJ78" s="121"/>
      <c r="EK78" s="202"/>
      <c r="EL78" s="202"/>
      <c r="EM78" s="202"/>
      <c r="EN78" s="202"/>
      <c r="EO78" s="202"/>
      <c r="EP78" s="202"/>
      <c r="EQ78" s="202"/>
      <c r="ER78" s="119"/>
      <c r="ES78" s="202"/>
      <c r="ET78" s="202"/>
      <c r="EU78" s="202"/>
      <c r="EV78" s="202"/>
      <c r="EW78" s="202"/>
      <c r="EX78" s="202"/>
      <c r="EY78" s="202"/>
      <c r="EZ78" s="119"/>
      <c r="FA78" s="201"/>
      <c r="FB78" s="201"/>
      <c r="FC78" s="201"/>
      <c r="FD78" s="201"/>
      <c r="FE78" s="201"/>
      <c r="FF78" s="119"/>
      <c r="FG78" s="202"/>
      <c r="FH78" s="202"/>
      <c r="FI78" s="202"/>
      <c r="FJ78" s="202"/>
      <c r="FK78" s="202"/>
      <c r="FL78" s="119"/>
      <c r="FM78" s="202"/>
      <c r="FN78" s="202"/>
      <c r="FO78" s="202"/>
      <c r="FP78" s="202"/>
      <c r="FQ78" s="202"/>
      <c r="FR78" s="202"/>
      <c r="FS78" s="202"/>
      <c r="FT78" s="119"/>
      <c r="FU78" s="119"/>
    </row>
    <row r="79" spans="1:177" ht="13.5">
      <c r="A79" s="11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201"/>
      <c r="CB79" s="201"/>
      <c r="CC79" s="201"/>
      <c r="CD79" s="201"/>
      <c r="CE79" s="201"/>
      <c r="CF79" s="201"/>
      <c r="CG79" s="201"/>
      <c r="CH79" s="119"/>
      <c r="CI79" s="119"/>
      <c r="CJ79" s="119"/>
      <c r="CK79" s="119"/>
      <c r="CL79" s="119"/>
      <c r="CM79" s="119"/>
      <c r="CN79" s="121"/>
      <c r="CO79" s="121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202"/>
      <c r="DQ79" s="202"/>
      <c r="DR79" s="202"/>
      <c r="DS79" s="202"/>
      <c r="DT79" s="202"/>
      <c r="DU79" s="202"/>
      <c r="DV79" s="119"/>
      <c r="DW79" s="202"/>
      <c r="DX79" s="202"/>
      <c r="DY79" s="202"/>
      <c r="DZ79" s="202"/>
      <c r="EA79" s="202"/>
      <c r="EB79" s="202"/>
      <c r="EC79" s="119"/>
      <c r="ED79" s="202"/>
      <c r="EE79" s="202"/>
      <c r="EF79" s="202"/>
      <c r="EG79" s="202"/>
      <c r="EH79" s="202"/>
      <c r="EI79" s="202"/>
      <c r="EJ79" s="121"/>
      <c r="EK79" s="202"/>
      <c r="EL79" s="202"/>
      <c r="EM79" s="202"/>
      <c r="EN79" s="202"/>
      <c r="EO79" s="202"/>
      <c r="EP79" s="202"/>
      <c r="EQ79" s="202"/>
      <c r="ER79" s="119"/>
      <c r="ES79" s="202"/>
      <c r="ET79" s="202"/>
      <c r="EU79" s="202"/>
      <c r="EV79" s="202"/>
      <c r="EW79" s="202"/>
      <c r="EX79" s="202"/>
      <c r="EY79" s="202"/>
      <c r="EZ79" s="119"/>
      <c r="FA79" s="201"/>
      <c r="FB79" s="201"/>
      <c r="FC79" s="201"/>
      <c r="FD79" s="201"/>
      <c r="FE79" s="201"/>
      <c r="FF79" s="119"/>
      <c r="FG79" s="202"/>
      <c r="FH79" s="202"/>
      <c r="FI79" s="202"/>
      <c r="FJ79" s="202"/>
      <c r="FK79" s="202"/>
      <c r="FL79" s="119"/>
      <c r="FM79" s="202"/>
      <c r="FN79" s="202"/>
      <c r="FO79" s="202"/>
      <c r="FP79" s="202"/>
      <c r="FQ79" s="202"/>
      <c r="FR79" s="202"/>
      <c r="FS79" s="202"/>
      <c r="FT79" s="119"/>
      <c r="FU79" s="119"/>
    </row>
    <row r="80" spans="1:177" ht="13.5">
      <c r="A80" s="11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201"/>
      <c r="CB80" s="201"/>
      <c r="CC80" s="201"/>
      <c r="CD80" s="201"/>
      <c r="CE80" s="201"/>
      <c r="CF80" s="201"/>
      <c r="CG80" s="201"/>
      <c r="CH80" s="119"/>
      <c r="CI80" s="119"/>
      <c r="CJ80" s="119"/>
      <c r="CK80" s="119"/>
      <c r="CL80" s="119"/>
      <c r="CM80" s="119"/>
      <c r="CN80" s="121"/>
      <c r="CO80" s="121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202"/>
      <c r="DQ80" s="202"/>
      <c r="DR80" s="202"/>
      <c r="DS80" s="202"/>
      <c r="DT80" s="202"/>
      <c r="DU80" s="202"/>
      <c r="DV80" s="119"/>
      <c r="DW80" s="202"/>
      <c r="DX80" s="202"/>
      <c r="DY80" s="202"/>
      <c r="DZ80" s="202"/>
      <c r="EA80" s="202"/>
      <c r="EB80" s="202"/>
      <c r="EC80" s="119"/>
      <c r="ED80" s="202"/>
      <c r="EE80" s="202"/>
      <c r="EF80" s="202"/>
      <c r="EG80" s="202"/>
      <c r="EH80" s="202"/>
      <c r="EI80" s="202"/>
      <c r="EJ80" s="121"/>
      <c r="EK80" s="202"/>
      <c r="EL80" s="202"/>
      <c r="EM80" s="202"/>
      <c r="EN80" s="202"/>
      <c r="EO80" s="202"/>
      <c r="EP80" s="202"/>
      <c r="EQ80" s="202"/>
      <c r="ER80" s="119"/>
      <c r="ES80" s="202"/>
      <c r="ET80" s="202"/>
      <c r="EU80" s="202"/>
      <c r="EV80" s="202"/>
      <c r="EW80" s="202"/>
      <c r="EX80" s="202"/>
      <c r="EY80" s="202"/>
      <c r="EZ80" s="119"/>
      <c r="FA80" s="201"/>
      <c r="FB80" s="201"/>
      <c r="FC80" s="201"/>
      <c r="FD80" s="201"/>
      <c r="FE80" s="201"/>
      <c r="FF80" s="119"/>
      <c r="FG80" s="202"/>
      <c r="FH80" s="202"/>
      <c r="FI80" s="202"/>
      <c r="FJ80" s="202"/>
      <c r="FK80" s="202"/>
      <c r="FL80" s="119"/>
      <c r="FM80" s="202"/>
      <c r="FN80" s="202"/>
      <c r="FO80" s="202"/>
      <c r="FP80" s="202"/>
      <c r="FQ80" s="202"/>
      <c r="FR80" s="202"/>
      <c r="FS80" s="202"/>
      <c r="FT80" s="119"/>
      <c r="FU80" s="119"/>
    </row>
    <row r="81" spans="1:177" ht="13.5">
      <c r="A81" s="11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201"/>
      <c r="CB81" s="201"/>
      <c r="CC81" s="201"/>
      <c r="CD81" s="201"/>
      <c r="CE81" s="201"/>
      <c r="CF81" s="201"/>
      <c r="CG81" s="201"/>
      <c r="CH81" s="119"/>
      <c r="CI81" s="119"/>
      <c r="CJ81" s="119"/>
      <c r="CK81" s="119"/>
      <c r="CL81" s="119"/>
      <c r="CM81" s="119"/>
      <c r="CN81" s="121"/>
      <c r="CO81" s="121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202"/>
      <c r="DQ81" s="202"/>
      <c r="DR81" s="202"/>
      <c r="DS81" s="202"/>
      <c r="DT81" s="202"/>
      <c r="DU81" s="202"/>
      <c r="DV81" s="119"/>
      <c r="DW81" s="202"/>
      <c r="DX81" s="202"/>
      <c r="DY81" s="202"/>
      <c r="DZ81" s="202"/>
      <c r="EA81" s="202"/>
      <c r="EB81" s="202"/>
      <c r="EC81" s="119"/>
      <c r="ED81" s="202"/>
      <c r="EE81" s="202"/>
      <c r="EF81" s="202"/>
      <c r="EG81" s="202"/>
      <c r="EH81" s="202"/>
      <c r="EI81" s="202"/>
      <c r="EJ81" s="121"/>
      <c r="EK81" s="202"/>
      <c r="EL81" s="202"/>
      <c r="EM81" s="202"/>
      <c r="EN81" s="202"/>
      <c r="EO81" s="202"/>
      <c r="EP81" s="202"/>
      <c r="EQ81" s="202"/>
      <c r="ER81" s="119"/>
      <c r="ES81" s="202"/>
      <c r="ET81" s="202"/>
      <c r="EU81" s="202"/>
      <c r="EV81" s="202"/>
      <c r="EW81" s="202"/>
      <c r="EX81" s="202"/>
      <c r="EY81" s="202"/>
      <c r="EZ81" s="119"/>
      <c r="FA81" s="201"/>
      <c r="FB81" s="201"/>
      <c r="FC81" s="201"/>
      <c r="FD81" s="201"/>
      <c r="FE81" s="201"/>
      <c r="FF81" s="119"/>
      <c r="FG81" s="202"/>
      <c r="FH81" s="202"/>
      <c r="FI81" s="202"/>
      <c r="FJ81" s="202"/>
      <c r="FK81" s="202"/>
      <c r="FL81" s="119"/>
      <c r="FM81" s="202"/>
      <c r="FN81" s="202"/>
      <c r="FO81" s="202"/>
      <c r="FP81" s="202"/>
      <c r="FQ81" s="202"/>
      <c r="FR81" s="202"/>
      <c r="FS81" s="202"/>
      <c r="FT81" s="119"/>
      <c r="FU81" s="119"/>
    </row>
    <row r="82" spans="1:177" ht="13.5">
      <c r="A82" s="11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201"/>
      <c r="CB82" s="201"/>
      <c r="CC82" s="201"/>
      <c r="CD82" s="201"/>
      <c r="CE82" s="201"/>
      <c r="CF82" s="201"/>
      <c r="CG82" s="201"/>
      <c r="CH82" s="119"/>
      <c r="CI82" s="119"/>
      <c r="CJ82" s="119"/>
      <c r="CK82" s="119"/>
      <c r="CL82" s="119"/>
      <c r="CM82" s="119"/>
      <c r="CN82" s="121"/>
      <c r="CO82" s="121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202"/>
      <c r="DQ82" s="202"/>
      <c r="DR82" s="202"/>
      <c r="DS82" s="202"/>
      <c r="DT82" s="202"/>
      <c r="DU82" s="202"/>
      <c r="DV82" s="119"/>
      <c r="DW82" s="202"/>
      <c r="DX82" s="202"/>
      <c r="DY82" s="202"/>
      <c r="DZ82" s="202"/>
      <c r="EA82" s="202"/>
      <c r="EB82" s="202"/>
      <c r="EC82" s="119"/>
      <c r="ED82" s="202"/>
      <c r="EE82" s="202"/>
      <c r="EF82" s="202"/>
      <c r="EG82" s="202"/>
      <c r="EH82" s="202"/>
      <c r="EI82" s="202"/>
      <c r="EJ82" s="121"/>
      <c r="EK82" s="202"/>
      <c r="EL82" s="202"/>
      <c r="EM82" s="202"/>
      <c r="EN82" s="202"/>
      <c r="EO82" s="202"/>
      <c r="EP82" s="202"/>
      <c r="EQ82" s="202"/>
      <c r="ER82" s="119"/>
      <c r="ES82" s="202"/>
      <c r="ET82" s="202"/>
      <c r="EU82" s="202"/>
      <c r="EV82" s="202"/>
      <c r="EW82" s="202"/>
      <c r="EX82" s="202"/>
      <c r="EY82" s="202"/>
      <c r="EZ82" s="119"/>
      <c r="FA82" s="201"/>
      <c r="FB82" s="201"/>
      <c r="FC82" s="201"/>
      <c r="FD82" s="201"/>
      <c r="FE82" s="201"/>
      <c r="FF82" s="119"/>
      <c r="FG82" s="202"/>
      <c r="FH82" s="202"/>
      <c r="FI82" s="202"/>
      <c r="FJ82" s="202"/>
      <c r="FK82" s="202"/>
      <c r="FL82" s="119"/>
      <c r="FM82" s="202"/>
      <c r="FN82" s="202"/>
      <c r="FO82" s="202"/>
      <c r="FP82" s="202"/>
      <c r="FQ82" s="202"/>
      <c r="FR82" s="202"/>
      <c r="FS82" s="202"/>
      <c r="FT82" s="119"/>
      <c r="FU82" s="119"/>
    </row>
    <row r="83" spans="1:177" ht="13.5">
      <c r="A83" s="11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201"/>
      <c r="CB83" s="201"/>
      <c r="CC83" s="201"/>
      <c r="CD83" s="201"/>
      <c r="CE83" s="201"/>
      <c r="CF83" s="201"/>
      <c r="CG83" s="201"/>
      <c r="CH83" s="119"/>
      <c r="CI83" s="119"/>
      <c r="CJ83" s="119"/>
      <c r="CK83" s="119"/>
      <c r="CL83" s="119"/>
      <c r="CM83" s="119"/>
      <c r="CN83" s="119"/>
      <c r="CO83" s="121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202"/>
      <c r="DQ83" s="202"/>
      <c r="DR83" s="202"/>
      <c r="DS83" s="202"/>
      <c r="DT83" s="202"/>
      <c r="DU83" s="202"/>
      <c r="DV83" s="119"/>
      <c r="DW83" s="202"/>
      <c r="DX83" s="202"/>
      <c r="DY83" s="202"/>
      <c r="DZ83" s="202"/>
      <c r="EA83" s="202"/>
      <c r="EB83" s="202"/>
      <c r="EC83" s="119"/>
      <c r="ED83" s="202"/>
      <c r="EE83" s="202"/>
      <c r="EF83" s="202"/>
      <c r="EG83" s="202"/>
      <c r="EH83" s="202"/>
      <c r="EI83" s="202"/>
      <c r="EJ83" s="121"/>
      <c r="EK83" s="202"/>
      <c r="EL83" s="202"/>
      <c r="EM83" s="202"/>
      <c r="EN83" s="202"/>
      <c r="EO83" s="202"/>
      <c r="EP83" s="202"/>
      <c r="EQ83" s="202"/>
      <c r="ER83" s="119"/>
      <c r="ES83" s="202"/>
      <c r="ET83" s="202"/>
      <c r="EU83" s="202"/>
      <c r="EV83" s="202"/>
      <c r="EW83" s="202"/>
      <c r="EX83" s="202"/>
      <c r="EY83" s="202"/>
      <c r="EZ83" s="119"/>
      <c r="FA83" s="201"/>
      <c r="FB83" s="201"/>
      <c r="FC83" s="201"/>
      <c r="FD83" s="201"/>
      <c r="FE83" s="201"/>
      <c r="FF83" s="119"/>
      <c r="FG83" s="202"/>
      <c r="FH83" s="202"/>
      <c r="FI83" s="202"/>
      <c r="FJ83" s="202"/>
      <c r="FK83" s="202"/>
      <c r="FL83" s="119"/>
      <c r="FM83" s="202"/>
      <c r="FN83" s="202"/>
      <c r="FO83" s="202"/>
      <c r="FP83" s="202"/>
      <c r="FQ83" s="202"/>
      <c r="FR83" s="202"/>
      <c r="FS83" s="202"/>
      <c r="FT83" s="119"/>
      <c r="FU83" s="119"/>
    </row>
    <row r="84" spans="1:177" ht="13.5">
      <c r="A84" s="11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201"/>
      <c r="CB84" s="201"/>
      <c r="CC84" s="201"/>
      <c r="CD84" s="201"/>
      <c r="CE84" s="201"/>
      <c r="CF84" s="201"/>
      <c r="CG84" s="201"/>
      <c r="CH84" s="119"/>
      <c r="CI84" s="119"/>
      <c r="CJ84" s="119"/>
      <c r="CK84" s="119"/>
      <c r="CL84" s="119"/>
      <c r="CM84" s="119"/>
      <c r="CN84" s="119"/>
      <c r="CO84" s="121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202"/>
      <c r="DQ84" s="202"/>
      <c r="DR84" s="202"/>
      <c r="DS84" s="202"/>
      <c r="DT84" s="202"/>
      <c r="DU84" s="202"/>
      <c r="DV84" s="119"/>
      <c r="DW84" s="202"/>
      <c r="DX84" s="202"/>
      <c r="DY84" s="202"/>
      <c r="DZ84" s="202"/>
      <c r="EA84" s="202"/>
      <c r="EB84" s="202"/>
      <c r="EC84" s="119"/>
      <c r="ED84" s="202"/>
      <c r="EE84" s="202"/>
      <c r="EF84" s="202"/>
      <c r="EG84" s="202"/>
      <c r="EH84" s="202"/>
      <c r="EI84" s="202"/>
      <c r="EJ84" s="121"/>
      <c r="EK84" s="202"/>
      <c r="EL84" s="202"/>
      <c r="EM84" s="202"/>
      <c r="EN84" s="202"/>
      <c r="EO84" s="202"/>
      <c r="EP84" s="202"/>
      <c r="EQ84" s="202"/>
      <c r="ER84" s="119"/>
      <c r="ES84" s="202"/>
      <c r="ET84" s="202"/>
      <c r="EU84" s="202"/>
      <c r="EV84" s="202"/>
      <c r="EW84" s="202"/>
      <c r="EX84" s="202"/>
      <c r="EY84" s="202"/>
      <c r="EZ84" s="119"/>
      <c r="FA84" s="201"/>
      <c r="FB84" s="201"/>
      <c r="FC84" s="201"/>
      <c r="FD84" s="201"/>
      <c r="FE84" s="201"/>
      <c r="FF84" s="119"/>
      <c r="FG84" s="202"/>
      <c r="FH84" s="202"/>
      <c r="FI84" s="202"/>
      <c r="FJ84" s="202"/>
      <c r="FK84" s="202"/>
      <c r="FL84" s="119"/>
      <c r="FM84" s="202"/>
      <c r="FN84" s="202"/>
      <c r="FO84" s="202"/>
      <c r="FP84" s="202"/>
      <c r="FQ84" s="202"/>
      <c r="FR84" s="202"/>
      <c r="FS84" s="202"/>
      <c r="FT84" s="119"/>
      <c r="FU84" s="119"/>
    </row>
    <row r="85" spans="1:177" ht="13.5">
      <c r="A85" s="11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201"/>
      <c r="CB85" s="201"/>
      <c r="CC85" s="201"/>
      <c r="CD85" s="201"/>
      <c r="CE85" s="201"/>
      <c r="CF85" s="201"/>
      <c r="CG85" s="201"/>
      <c r="CH85" s="119"/>
      <c r="CI85" s="119"/>
      <c r="CJ85" s="119"/>
      <c r="CK85" s="119"/>
      <c r="CL85" s="119"/>
      <c r="CM85" s="119"/>
      <c r="CN85" s="119"/>
      <c r="CO85" s="121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202"/>
      <c r="DQ85" s="202"/>
      <c r="DR85" s="202"/>
      <c r="DS85" s="202"/>
      <c r="DT85" s="202"/>
      <c r="DU85" s="202"/>
      <c r="DV85" s="119"/>
      <c r="DW85" s="202"/>
      <c r="DX85" s="202"/>
      <c r="DY85" s="202"/>
      <c r="DZ85" s="202"/>
      <c r="EA85" s="202"/>
      <c r="EB85" s="202"/>
      <c r="EC85" s="119"/>
      <c r="ED85" s="202"/>
      <c r="EE85" s="202"/>
      <c r="EF85" s="202"/>
      <c r="EG85" s="202"/>
      <c r="EH85" s="202"/>
      <c r="EI85" s="202"/>
      <c r="EJ85" s="121"/>
      <c r="EK85" s="202"/>
      <c r="EL85" s="202"/>
      <c r="EM85" s="202"/>
      <c r="EN85" s="202"/>
      <c r="EO85" s="202"/>
      <c r="EP85" s="202"/>
      <c r="EQ85" s="202"/>
      <c r="ER85" s="119"/>
      <c r="ES85" s="202"/>
      <c r="ET85" s="202"/>
      <c r="EU85" s="202"/>
      <c r="EV85" s="202"/>
      <c r="EW85" s="202"/>
      <c r="EX85" s="202"/>
      <c r="EY85" s="202"/>
      <c r="EZ85" s="119"/>
      <c r="FA85" s="201"/>
      <c r="FB85" s="201"/>
      <c r="FC85" s="201"/>
      <c r="FD85" s="201"/>
      <c r="FE85" s="201"/>
      <c r="FF85" s="119"/>
      <c r="FG85" s="202"/>
      <c r="FH85" s="202"/>
      <c r="FI85" s="202"/>
      <c r="FJ85" s="202"/>
      <c r="FK85" s="202"/>
      <c r="FL85" s="119"/>
      <c r="FM85" s="202"/>
      <c r="FN85" s="202"/>
      <c r="FO85" s="202"/>
      <c r="FP85" s="202"/>
      <c r="FQ85" s="202"/>
      <c r="FR85" s="202"/>
      <c r="FS85" s="202"/>
      <c r="FT85" s="119"/>
      <c r="FU85" s="119"/>
    </row>
    <row r="86" spans="1:177" ht="13.5">
      <c r="A86" s="11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201"/>
      <c r="CB86" s="201"/>
      <c r="CC86" s="201"/>
      <c r="CD86" s="201"/>
      <c r="CE86" s="201"/>
      <c r="CF86" s="201"/>
      <c r="CG86" s="201"/>
      <c r="CH86" s="119"/>
      <c r="CI86" s="119"/>
      <c r="CJ86" s="119"/>
      <c r="CK86" s="119"/>
      <c r="CL86" s="119"/>
      <c r="CM86" s="119"/>
      <c r="CN86" s="119"/>
      <c r="CO86" s="121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202"/>
      <c r="DQ86" s="202"/>
      <c r="DR86" s="202"/>
      <c r="DS86" s="202"/>
      <c r="DT86" s="202"/>
      <c r="DU86" s="202"/>
      <c r="DV86" s="119"/>
      <c r="DW86" s="202"/>
      <c r="DX86" s="202"/>
      <c r="DY86" s="202"/>
      <c r="DZ86" s="202"/>
      <c r="EA86" s="202"/>
      <c r="EB86" s="202"/>
      <c r="EC86" s="119"/>
      <c r="ED86" s="202"/>
      <c r="EE86" s="202"/>
      <c r="EF86" s="202"/>
      <c r="EG86" s="202"/>
      <c r="EH86" s="202"/>
      <c r="EI86" s="202"/>
      <c r="EJ86" s="121"/>
      <c r="EK86" s="202"/>
      <c r="EL86" s="202"/>
      <c r="EM86" s="202"/>
      <c r="EN86" s="202"/>
      <c r="EO86" s="202"/>
      <c r="EP86" s="202"/>
      <c r="EQ86" s="202"/>
      <c r="ER86" s="119"/>
      <c r="ES86" s="202"/>
      <c r="ET86" s="202"/>
      <c r="EU86" s="202"/>
      <c r="EV86" s="202"/>
      <c r="EW86" s="202"/>
      <c r="EX86" s="202"/>
      <c r="EY86" s="202"/>
      <c r="EZ86" s="119"/>
      <c r="FA86" s="201"/>
      <c r="FB86" s="201"/>
      <c r="FC86" s="201"/>
      <c r="FD86" s="201"/>
      <c r="FE86" s="201"/>
      <c r="FF86" s="119"/>
      <c r="FG86" s="202"/>
      <c r="FH86" s="202"/>
      <c r="FI86" s="202"/>
      <c r="FJ86" s="202"/>
      <c r="FK86" s="202"/>
      <c r="FL86" s="119"/>
      <c r="FM86" s="202"/>
      <c r="FN86" s="202"/>
      <c r="FO86" s="202"/>
      <c r="FP86" s="202"/>
      <c r="FQ86" s="202"/>
      <c r="FR86" s="202"/>
      <c r="FS86" s="202"/>
      <c r="FT86" s="119"/>
      <c r="FU86" s="119"/>
    </row>
    <row r="87" spans="1:177" ht="13.5">
      <c r="A87" s="11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201"/>
      <c r="CB87" s="201"/>
      <c r="CC87" s="201"/>
      <c r="CD87" s="201"/>
      <c r="CE87" s="201"/>
      <c r="CF87" s="201"/>
      <c r="CG87" s="201"/>
      <c r="CH87" s="119"/>
      <c r="CI87" s="119"/>
      <c r="CJ87" s="119"/>
      <c r="CK87" s="119"/>
      <c r="CL87" s="119"/>
      <c r="CM87" s="119"/>
      <c r="CN87" s="119"/>
      <c r="CO87" s="121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202"/>
      <c r="DQ87" s="202"/>
      <c r="DR87" s="202"/>
      <c r="DS87" s="202"/>
      <c r="DT87" s="202"/>
      <c r="DU87" s="202"/>
      <c r="DV87" s="119"/>
      <c r="DW87" s="202"/>
      <c r="DX87" s="202"/>
      <c r="DY87" s="202"/>
      <c r="DZ87" s="202"/>
      <c r="EA87" s="202"/>
      <c r="EB87" s="202"/>
      <c r="EC87" s="119"/>
      <c r="ED87" s="202"/>
      <c r="EE87" s="202"/>
      <c r="EF87" s="202"/>
      <c r="EG87" s="202"/>
      <c r="EH87" s="202"/>
      <c r="EI87" s="202"/>
      <c r="EJ87" s="121"/>
      <c r="EK87" s="202"/>
      <c r="EL87" s="202"/>
      <c r="EM87" s="202"/>
      <c r="EN87" s="202"/>
      <c r="EO87" s="202"/>
      <c r="EP87" s="202"/>
      <c r="EQ87" s="202"/>
      <c r="ER87" s="119"/>
      <c r="ES87" s="202"/>
      <c r="ET87" s="202"/>
      <c r="EU87" s="202"/>
      <c r="EV87" s="202"/>
      <c r="EW87" s="202"/>
      <c r="EX87" s="202"/>
      <c r="EY87" s="202"/>
      <c r="EZ87" s="119"/>
      <c r="FA87" s="201"/>
      <c r="FB87" s="201"/>
      <c r="FC87" s="201"/>
      <c r="FD87" s="201"/>
      <c r="FE87" s="201"/>
      <c r="FF87" s="119"/>
      <c r="FG87" s="202"/>
      <c r="FH87" s="202"/>
      <c r="FI87" s="202"/>
      <c r="FJ87" s="202"/>
      <c r="FK87" s="202"/>
      <c r="FL87" s="119"/>
      <c r="FM87" s="202"/>
      <c r="FN87" s="202"/>
      <c r="FO87" s="202"/>
      <c r="FP87" s="202"/>
      <c r="FQ87" s="202"/>
      <c r="FR87" s="202"/>
      <c r="FS87" s="202"/>
      <c r="FT87" s="119"/>
      <c r="FU87" s="119"/>
    </row>
    <row r="88" spans="1:177" ht="13.5">
      <c r="A88" s="11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201"/>
      <c r="CB88" s="201"/>
      <c r="CC88" s="201"/>
      <c r="CD88" s="201"/>
      <c r="CE88" s="201"/>
      <c r="CF88" s="201"/>
      <c r="CG88" s="201"/>
      <c r="CH88" s="119"/>
      <c r="CI88" s="119"/>
      <c r="CJ88" s="119"/>
      <c r="CK88" s="119"/>
      <c r="CL88" s="119"/>
      <c r="CM88" s="119"/>
      <c r="CN88" s="119"/>
      <c r="CO88" s="121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202"/>
      <c r="DQ88" s="202"/>
      <c r="DR88" s="202"/>
      <c r="DS88" s="202"/>
      <c r="DT88" s="202"/>
      <c r="DU88" s="202"/>
      <c r="DV88" s="119"/>
      <c r="DW88" s="202"/>
      <c r="DX88" s="202"/>
      <c r="DY88" s="202"/>
      <c r="DZ88" s="202"/>
      <c r="EA88" s="202"/>
      <c r="EB88" s="202"/>
      <c r="EC88" s="119"/>
      <c r="ED88" s="202"/>
      <c r="EE88" s="202"/>
      <c r="EF88" s="202"/>
      <c r="EG88" s="202"/>
      <c r="EH88" s="202"/>
      <c r="EI88" s="202"/>
      <c r="EJ88" s="121"/>
      <c r="EK88" s="202"/>
      <c r="EL88" s="202"/>
      <c r="EM88" s="202"/>
      <c r="EN88" s="202"/>
      <c r="EO88" s="202"/>
      <c r="EP88" s="202"/>
      <c r="EQ88" s="202"/>
      <c r="ER88" s="119"/>
      <c r="ES88" s="202"/>
      <c r="ET88" s="202"/>
      <c r="EU88" s="202"/>
      <c r="EV88" s="202"/>
      <c r="EW88" s="202"/>
      <c r="EX88" s="202"/>
      <c r="EY88" s="202"/>
      <c r="EZ88" s="119"/>
      <c r="FA88" s="201"/>
      <c r="FB88" s="201"/>
      <c r="FC88" s="201"/>
      <c r="FD88" s="201"/>
      <c r="FE88" s="201"/>
      <c r="FF88" s="119"/>
      <c r="FG88" s="202"/>
      <c r="FH88" s="202"/>
      <c r="FI88" s="202"/>
      <c r="FJ88" s="202"/>
      <c r="FK88" s="202"/>
      <c r="FL88" s="119"/>
      <c r="FM88" s="202"/>
      <c r="FN88" s="202"/>
      <c r="FO88" s="202"/>
      <c r="FP88" s="202"/>
      <c r="FQ88" s="202"/>
      <c r="FR88" s="202"/>
      <c r="FS88" s="202"/>
      <c r="FT88" s="119"/>
      <c r="FU88" s="119"/>
    </row>
    <row r="89" spans="1:177" ht="13.5">
      <c r="A89" s="11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201"/>
      <c r="CB89" s="201"/>
      <c r="CC89" s="201"/>
      <c r="CD89" s="201"/>
      <c r="CE89" s="201"/>
      <c r="CF89" s="201"/>
      <c r="CG89" s="201"/>
      <c r="CH89" s="119"/>
      <c r="CI89" s="119"/>
      <c r="CJ89" s="119"/>
      <c r="CK89" s="119"/>
      <c r="CL89" s="119"/>
      <c r="CM89" s="119"/>
      <c r="CN89" s="119"/>
      <c r="CO89" s="121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202"/>
      <c r="DQ89" s="202"/>
      <c r="DR89" s="202"/>
      <c r="DS89" s="202"/>
      <c r="DT89" s="202"/>
      <c r="DU89" s="202"/>
      <c r="DV89" s="119"/>
      <c r="DW89" s="202"/>
      <c r="DX89" s="202"/>
      <c r="DY89" s="202"/>
      <c r="DZ89" s="202"/>
      <c r="EA89" s="202"/>
      <c r="EB89" s="202"/>
      <c r="EC89" s="119"/>
      <c r="ED89" s="202"/>
      <c r="EE89" s="202"/>
      <c r="EF89" s="202"/>
      <c r="EG89" s="202"/>
      <c r="EH89" s="202"/>
      <c r="EI89" s="202"/>
      <c r="EJ89" s="121"/>
      <c r="EK89" s="202"/>
      <c r="EL89" s="202"/>
      <c r="EM89" s="202"/>
      <c r="EN89" s="202"/>
      <c r="EO89" s="202"/>
      <c r="EP89" s="202"/>
      <c r="EQ89" s="202"/>
      <c r="ER89" s="119"/>
      <c r="ES89" s="202"/>
      <c r="ET89" s="202"/>
      <c r="EU89" s="202"/>
      <c r="EV89" s="202"/>
      <c r="EW89" s="202"/>
      <c r="EX89" s="202"/>
      <c r="EY89" s="202"/>
      <c r="EZ89" s="119"/>
      <c r="FA89" s="201"/>
      <c r="FB89" s="201"/>
      <c r="FC89" s="201"/>
      <c r="FD89" s="201"/>
      <c r="FE89" s="201"/>
      <c r="FF89" s="119"/>
      <c r="FG89" s="202"/>
      <c r="FH89" s="202"/>
      <c r="FI89" s="202"/>
      <c r="FJ89" s="202"/>
      <c r="FK89" s="202"/>
      <c r="FL89" s="119"/>
      <c r="FM89" s="202"/>
      <c r="FN89" s="202"/>
      <c r="FO89" s="202"/>
      <c r="FP89" s="202"/>
      <c r="FQ89" s="202"/>
      <c r="FR89" s="202"/>
      <c r="FS89" s="202"/>
      <c r="FT89" s="119"/>
      <c r="FU89" s="119"/>
    </row>
    <row r="90" spans="1:177" ht="13.5">
      <c r="A90" s="11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201"/>
      <c r="CB90" s="201"/>
      <c r="CC90" s="201"/>
      <c r="CD90" s="201"/>
      <c r="CE90" s="201"/>
      <c r="CF90" s="201"/>
      <c r="CG90" s="201"/>
      <c r="CH90" s="119"/>
      <c r="CI90" s="119"/>
      <c r="CJ90" s="119"/>
      <c r="CK90" s="119"/>
      <c r="CL90" s="119"/>
      <c r="CM90" s="119"/>
      <c r="CN90" s="119"/>
      <c r="CO90" s="121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202"/>
      <c r="DQ90" s="202"/>
      <c r="DR90" s="202"/>
      <c r="DS90" s="202"/>
      <c r="DT90" s="202"/>
      <c r="DU90" s="202"/>
      <c r="DV90" s="119"/>
      <c r="DW90" s="202"/>
      <c r="DX90" s="202"/>
      <c r="DY90" s="202"/>
      <c r="DZ90" s="202"/>
      <c r="EA90" s="202"/>
      <c r="EB90" s="202"/>
      <c r="EC90" s="119"/>
      <c r="ED90" s="202"/>
      <c r="EE90" s="202"/>
      <c r="EF90" s="202"/>
      <c r="EG90" s="202"/>
      <c r="EH90" s="202"/>
      <c r="EI90" s="202"/>
      <c r="EJ90" s="121"/>
      <c r="EK90" s="202"/>
      <c r="EL90" s="202"/>
      <c r="EM90" s="202"/>
      <c r="EN90" s="202"/>
      <c r="EO90" s="202"/>
      <c r="EP90" s="202"/>
      <c r="EQ90" s="202"/>
      <c r="ER90" s="119"/>
      <c r="ES90" s="202"/>
      <c r="ET90" s="202"/>
      <c r="EU90" s="202"/>
      <c r="EV90" s="202"/>
      <c r="EW90" s="202"/>
      <c r="EX90" s="202"/>
      <c r="EY90" s="202"/>
      <c r="EZ90" s="119"/>
      <c r="FA90" s="201"/>
      <c r="FB90" s="201"/>
      <c r="FC90" s="201"/>
      <c r="FD90" s="201"/>
      <c r="FE90" s="201"/>
      <c r="FF90" s="119"/>
      <c r="FG90" s="202"/>
      <c r="FH90" s="202"/>
      <c r="FI90" s="202"/>
      <c r="FJ90" s="202"/>
      <c r="FK90" s="202"/>
      <c r="FL90" s="119"/>
      <c r="FM90" s="202"/>
      <c r="FN90" s="202"/>
      <c r="FO90" s="202"/>
      <c r="FP90" s="202"/>
      <c r="FQ90" s="202"/>
      <c r="FR90" s="202"/>
      <c r="FS90" s="202"/>
      <c r="FT90" s="119"/>
      <c r="FU90" s="119"/>
    </row>
    <row r="91" spans="1:177" ht="13.5">
      <c r="A91" s="11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201"/>
      <c r="CB91" s="201"/>
      <c r="CC91" s="201"/>
      <c r="CD91" s="201"/>
      <c r="CE91" s="201"/>
      <c r="CF91" s="201"/>
      <c r="CG91" s="201"/>
      <c r="CH91" s="119"/>
      <c r="CI91" s="119"/>
      <c r="CJ91" s="119"/>
      <c r="CK91" s="119"/>
      <c r="CL91" s="119"/>
      <c r="CM91" s="119"/>
      <c r="CN91" s="119"/>
      <c r="CO91" s="121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202"/>
      <c r="DQ91" s="202"/>
      <c r="DR91" s="202"/>
      <c r="DS91" s="202"/>
      <c r="DT91" s="202"/>
      <c r="DU91" s="202"/>
      <c r="DV91" s="119"/>
      <c r="DW91" s="202"/>
      <c r="DX91" s="202"/>
      <c r="DY91" s="202"/>
      <c r="DZ91" s="202"/>
      <c r="EA91" s="202"/>
      <c r="EB91" s="202"/>
      <c r="EC91" s="119"/>
      <c r="ED91" s="202"/>
      <c r="EE91" s="202"/>
      <c r="EF91" s="202"/>
      <c r="EG91" s="202"/>
      <c r="EH91" s="202"/>
      <c r="EI91" s="202"/>
      <c r="EJ91" s="121"/>
      <c r="EK91" s="202"/>
      <c r="EL91" s="202"/>
      <c r="EM91" s="202"/>
      <c r="EN91" s="202"/>
      <c r="EO91" s="202"/>
      <c r="EP91" s="202"/>
      <c r="EQ91" s="202"/>
      <c r="ER91" s="119"/>
      <c r="ES91" s="202"/>
      <c r="ET91" s="202"/>
      <c r="EU91" s="202"/>
      <c r="EV91" s="202"/>
      <c r="EW91" s="202"/>
      <c r="EX91" s="202"/>
      <c r="EY91" s="202"/>
      <c r="EZ91" s="119"/>
      <c r="FA91" s="201"/>
      <c r="FB91" s="201"/>
      <c r="FC91" s="201"/>
      <c r="FD91" s="201"/>
      <c r="FE91" s="201"/>
      <c r="FF91" s="119"/>
      <c r="FG91" s="202"/>
      <c r="FH91" s="202"/>
      <c r="FI91" s="202"/>
      <c r="FJ91" s="202"/>
      <c r="FK91" s="202"/>
      <c r="FL91" s="119"/>
      <c r="FM91" s="202"/>
      <c r="FN91" s="202"/>
      <c r="FO91" s="202"/>
      <c r="FP91" s="202"/>
      <c r="FQ91" s="202"/>
      <c r="FR91" s="202"/>
      <c r="FS91" s="202"/>
      <c r="FT91" s="119"/>
      <c r="FU91" s="119"/>
    </row>
    <row r="92" spans="1:177" ht="13.5">
      <c r="A92" s="11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201"/>
      <c r="CB92" s="201"/>
      <c r="CC92" s="201"/>
      <c r="CD92" s="201"/>
      <c r="CE92" s="201"/>
      <c r="CF92" s="201"/>
      <c r="CG92" s="201"/>
      <c r="CH92" s="119"/>
      <c r="CI92" s="119"/>
      <c r="CJ92" s="119"/>
      <c r="CK92" s="119"/>
      <c r="CL92" s="119"/>
      <c r="CM92" s="119"/>
      <c r="CN92" s="119"/>
      <c r="CO92" s="121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202"/>
      <c r="DQ92" s="202"/>
      <c r="DR92" s="202"/>
      <c r="DS92" s="202"/>
      <c r="DT92" s="202"/>
      <c r="DU92" s="202"/>
      <c r="DV92" s="119"/>
      <c r="DW92" s="202"/>
      <c r="DX92" s="202"/>
      <c r="DY92" s="202"/>
      <c r="DZ92" s="202"/>
      <c r="EA92" s="202"/>
      <c r="EB92" s="202"/>
      <c r="EC92" s="119"/>
      <c r="ED92" s="202"/>
      <c r="EE92" s="202"/>
      <c r="EF92" s="202"/>
      <c r="EG92" s="202"/>
      <c r="EH92" s="202"/>
      <c r="EI92" s="202"/>
      <c r="EJ92" s="121"/>
      <c r="EK92" s="202"/>
      <c r="EL92" s="202"/>
      <c r="EM92" s="202"/>
      <c r="EN92" s="202"/>
      <c r="EO92" s="202"/>
      <c r="EP92" s="202"/>
      <c r="EQ92" s="202"/>
      <c r="ER92" s="119"/>
      <c r="ES92" s="202"/>
      <c r="ET92" s="202"/>
      <c r="EU92" s="202"/>
      <c r="EV92" s="202"/>
      <c r="EW92" s="202"/>
      <c r="EX92" s="202"/>
      <c r="EY92" s="202"/>
      <c r="EZ92" s="119"/>
      <c r="FA92" s="201"/>
      <c r="FB92" s="201"/>
      <c r="FC92" s="201"/>
      <c r="FD92" s="201"/>
      <c r="FE92" s="201"/>
      <c r="FF92" s="119"/>
      <c r="FG92" s="202"/>
      <c r="FH92" s="202"/>
      <c r="FI92" s="202"/>
      <c r="FJ92" s="202"/>
      <c r="FK92" s="202"/>
      <c r="FL92" s="119"/>
      <c r="FM92" s="202"/>
      <c r="FN92" s="202"/>
      <c r="FO92" s="202"/>
      <c r="FP92" s="202"/>
      <c r="FQ92" s="202"/>
      <c r="FR92" s="202"/>
      <c r="FS92" s="202"/>
      <c r="FT92" s="119"/>
      <c r="FU92" s="119"/>
    </row>
    <row r="93" spans="1:177" ht="13.5">
      <c r="A93" s="11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201"/>
      <c r="CB93" s="201"/>
      <c r="CC93" s="201"/>
      <c r="CD93" s="201"/>
      <c r="CE93" s="201"/>
      <c r="CF93" s="201"/>
      <c r="CG93" s="201"/>
      <c r="CH93" s="119"/>
      <c r="CI93" s="119"/>
      <c r="CJ93" s="119"/>
      <c r="CK93" s="119"/>
      <c r="CL93" s="119"/>
      <c r="CM93" s="119"/>
      <c r="CN93" s="119"/>
      <c r="CO93" s="121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202"/>
      <c r="DQ93" s="202"/>
      <c r="DR93" s="202"/>
      <c r="DS93" s="202"/>
      <c r="DT93" s="202"/>
      <c r="DU93" s="202"/>
      <c r="DV93" s="119"/>
      <c r="DW93" s="202"/>
      <c r="DX93" s="202"/>
      <c r="DY93" s="202"/>
      <c r="DZ93" s="202"/>
      <c r="EA93" s="202"/>
      <c r="EB93" s="202"/>
      <c r="EC93" s="119"/>
      <c r="ED93" s="202"/>
      <c r="EE93" s="202"/>
      <c r="EF93" s="202"/>
      <c r="EG93" s="202"/>
      <c r="EH93" s="202"/>
      <c r="EI93" s="202"/>
      <c r="EJ93" s="121"/>
      <c r="EK93" s="202"/>
      <c r="EL93" s="202"/>
      <c r="EM93" s="202"/>
      <c r="EN93" s="202"/>
      <c r="EO93" s="202"/>
      <c r="EP93" s="202"/>
      <c r="EQ93" s="202"/>
      <c r="ER93" s="119"/>
      <c r="ES93" s="202"/>
      <c r="ET93" s="202"/>
      <c r="EU93" s="202"/>
      <c r="EV93" s="202"/>
      <c r="EW93" s="202"/>
      <c r="EX93" s="202"/>
      <c r="EY93" s="202"/>
      <c r="EZ93" s="119"/>
      <c r="FA93" s="201"/>
      <c r="FB93" s="201"/>
      <c r="FC93" s="201"/>
      <c r="FD93" s="201"/>
      <c r="FE93" s="201"/>
      <c r="FF93" s="119"/>
      <c r="FG93" s="202"/>
      <c r="FH93" s="202"/>
      <c r="FI93" s="202"/>
      <c r="FJ93" s="202"/>
      <c r="FK93" s="202"/>
      <c r="FL93" s="119"/>
      <c r="FM93" s="202"/>
      <c r="FN93" s="202"/>
      <c r="FO93" s="202"/>
      <c r="FP93" s="202"/>
      <c r="FQ93" s="202"/>
      <c r="FR93" s="202"/>
      <c r="FS93" s="202"/>
      <c r="FT93" s="119"/>
      <c r="FU93" s="119"/>
    </row>
    <row r="94" spans="1:177" ht="13.5">
      <c r="A94" s="11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201"/>
      <c r="CB94" s="201"/>
      <c r="CC94" s="201"/>
      <c r="CD94" s="201"/>
      <c r="CE94" s="201"/>
      <c r="CF94" s="201"/>
      <c r="CG94" s="201"/>
      <c r="CH94" s="119"/>
      <c r="CI94" s="119"/>
      <c r="CJ94" s="119"/>
      <c r="CK94" s="119"/>
      <c r="CL94" s="119"/>
      <c r="CM94" s="119"/>
      <c r="CN94" s="119"/>
      <c r="CO94" s="121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202"/>
      <c r="DQ94" s="202"/>
      <c r="DR94" s="202"/>
      <c r="DS94" s="202"/>
      <c r="DT94" s="202"/>
      <c r="DU94" s="202"/>
      <c r="DV94" s="119"/>
      <c r="DW94" s="202"/>
      <c r="DX94" s="202"/>
      <c r="DY94" s="202"/>
      <c r="DZ94" s="202"/>
      <c r="EA94" s="202"/>
      <c r="EB94" s="202"/>
      <c r="EC94" s="119"/>
      <c r="ED94" s="202"/>
      <c r="EE94" s="202"/>
      <c r="EF94" s="202"/>
      <c r="EG94" s="202"/>
      <c r="EH94" s="202"/>
      <c r="EI94" s="202"/>
      <c r="EJ94" s="121"/>
      <c r="EK94" s="202"/>
      <c r="EL94" s="202"/>
      <c r="EM94" s="202"/>
      <c r="EN94" s="202"/>
      <c r="EO94" s="202"/>
      <c r="EP94" s="202"/>
      <c r="EQ94" s="202"/>
      <c r="ER94" s="119"/>
      <c r="ES94" s="202"/>
      <c r="ET94" s="202"/>
      <c r="EU94" s="202"/>
      <c r="EV94" s="202"/>
      <c r="EW94" s="202"/>
      <c r="EX94" s="202"/>
      <c r="EY94" s="202"/>
      <c r="EZ94" s="119"/>
      <c r="FA94" s="201"/>
      <c r="FB94" s="201"/>
      <c r="FC94" s="201"/>
      <c r="FD94" s="201"/>
      <c r="FE94" s="201"/>
      <c r="FF94" s="119"/>
      <c r="FG94" s="202"/>
      <c r="FH94" s="202"/>
      <c r="FI94" s="202"/>
      <c r="FJ94" s="202"/>
      <c r="FK94" s="202"/>
      <c r="FL94" s="119"/>
      <c r="FM94" s="202"/>
      <c r="FN94" s="202"/>
      <c r="FO94" s="202"/>
      <c r="FP94" s="202"/>
      <c r="FQ94" s="202"/>
      <c r="FR94" s="202"/>
      <c r="FS94" s="202"/>
      <c r="FT94" s="119"/>
      <c r="FU94" s="119"/>
    </row>
    <row r="95" spans="1:177" ht="13.5">
      <c r="A95" s="11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201"/>
      <c r="CB95" s="201"/>
      <c r="CC95" s="201"/>
      <c r="CD95" s="201"/>
      <c r="CE95" s="201"/>
      <c r="CF95" s="201"/>
      <c r="CG95" s="201"/>
      <c r="CH95" s="119"/>
      <c r="CI95" s="119"/>
      <c r="CJ95" s="119"/>
      <c r="CK95" s="119"/>
      <c r="CL95" s="119"/>
      <c r="CM95" s="119"/>
      <c r="CN95" s="119"/>
      <c r="CO95" s="121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202"/>
      <c r="DQ95" s="202"/>
      <c r="DR95" s="202"/>
      <c r="DS95" s="202"/>
      <c r="DT95" s="202"/>
      <c r="DU95" s="202"/>
      <c r="DV95" s="119"/>
      <c r="DW95" s="202"/>
      <c r="DX95" s="202"/>
      <c r="DY95" s="202"/>
      <c r="DZ95" s="202"/>
      <c r="EA95" s="202"/>
      <c r="EB95" s="202"/>
      <c r="EC95" s="119"/>
      <c r="ED95" s="202"/>
      <c r="EE95" s="202"/>
      <c r="EF95" s="202"/>
      <c r="EG95" s="202"/>
      <c r="EH95" s="202"/>
      <c r="EI95" s="202"/>
      <c r="EJ95" s="121"/>
      <c r="EK95" s="202"/>
      <c r="EL95" s="202"/>
      <c r="EM95" s="202"/>
      <c r="EN95" s="202"/>
      <c r="EO95" s="202"/>
      <c r="EP95" s="202"/>
      <c r="EQ95" s="202"/>
      <c r="ER95" s="119"/>
      <c r="ES95" s="202"/>
      <c r="ET95" s="202"/>
      <c r="EU95" s="202"/>
      <c r="EV95" s="202"/>
      <c r="EW95" s="202"/>
      <c r="EX95" s="202"/>
      <c r="EY95" s="202"/>
      <c r="EZ95" s="119"/>
      <c r="FA95" s="201"/>
      <c r="FB95" s="201"/>
      <c r="FC95" s="201"/>
      <c r="FD95" s="201"/>
      <c r="FE95" s="201"/>
      <c r="FF95" s="119"/>
      <c r="FG95" s="202"/>
      <c r="FH95" s="202"/>
      <c r="FI95" s="202"/>
      <c r="FJ95" s="202"/>
      <c r="FK95" s="202"/>
      <c r="FL95" s="119"/>
      <c r="FM95" s="202"/>
      <c r="FN95" s="202"/>
      <c r="FO95" s="202"/>
      <c r="FP95" s="202"/>
      <c r="FQ95" s="202"/>
      <c r="FR95" s="202"/>
      <c r="FS95" s="202"/>
      <c r="FT95" s="119"/>
      <c r="FU95" s="119"/>
    </row>
    <row r="96" spans="1:177" ht="13.5">
      <c r="A96" s="11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201"/>
      <c r="CB96" s="201"/>
      <c r="CC96" s="201"/>
      <c r="CD96" s="201"/>
      <c r="CE96" s="201"/>
      <c r="CF96" s="201"/>
      <c r="CG96" s="201"/>
      <c r="CH96" s="119"/>
      <c r="CI96" s="119"/>
      <c r="CJ96" s="119"/>
      <c r="CK96" s="119"/>
      <c r="CL96" s="119"/>
      <c r="CM96" s="119"/>
      <c r="CN96" s="119"/>
      <c r="CO96" s="121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202"/>
      <c r="DQ96" s="202"/>
      <c r="DR96" s="202"/>
      <c r="DS96" s="202"/>
      <c r="DT96" s="202"/>
      <c r="DU96" s="202"/>
      <c r="DV96" s="119"/>
      <c r="DW96" s="202"/>
      <c r="DX96" s="202"/>
      <c r="DY96" s="202"/>
      <c r="DZ96" s="202"/>
      <c r="EA96" s="202"/>
      <c r="EB96" s="202"/>
      <c r="EC96" s="119"/>
      <c r="ED96" s="202"/>
      <c r="EE96" s="202"/>
      <c r="EF96" s="202"/>
      <c r="EG96" s="202"/>
      <c r="EH96" s="202"/>
      <c r="EI96" s="202"/>
      <c r="EJ96" s="121"/>
      <c r="EK96" s="202"/>
      <c r="EL96" s="202"/>
      <c r="EM96" s="202"/>
      <c r="EN96" s="202"/>
      <c r="EO96" s="202"/>
      <c r="EP96" s="202"/>
      <c r="EQ96" s="202"/>
      <c r="ER96" s="119"/>
      <c r="ES96" s="202"/>
      <c r="ET96" s="202"/>
      <c r="EU96" s="202"/>
      <c r="EV96" s="202"/>
      <c r="EW96" s="202"/>
      <c r="EX96" s="202"/>
      <c r="EY96" s="202"/>
      <c r="EZ96" s="119"/>
      <c r="FA96" s="201"/>
      <c r="FB96" s="201"/>
      <c r="FC96" s="201"/>
      <c r="FD96" s="201"/>
      <c r="FE96" s="201"/>
      <c r="FF96" s="119"/>
      <c r="FG96" s="202"/>
      <c r="FH96" s="202"/>
      <c r="FI96" s="202"/>
      <c r="FJ96" s="202"/>
      <c r="FK96" s="202"/>
      <c r="FL96" s="119"/>
      <c r="FM96" s="202"/>
      <c r="FN96" s="202"/>
      <c r="FO96" s="202"/>
      <c r="FP96" s="202"/>
      <c r="FQ96" s="202"/>
      <c r="FR96" s="202"/>
      <c r="FS96" s="202"/>
      <c r="FT96" s="119"/>
      <c r="FU96" s="119"/>
    </row>
    <row r="97" spans="1:177" ht="13.5">
      <c r="A97" s="11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201"/>
      <c r="CB97" s="201"/>
      <c r="CC97" s="201"/>
      <c r="CD97" s="201"/>
      <c r="CE97" s="201"/>
      <c r="CF97" s="201"/>
      <c r="CG97" s="201"/>
      <c r="CH97" s="119"/>
      <c r="CI97" s="119"/>
      <c r="CJ97" s="119"/>
      <c r="CK97" s="119"/>
      <c r="CL97" s="119"/>
      <c r="CM97" s="119"/>
      <c r="CN97" s="119"/>
      <c r="CO97" s="121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202"/>
      <c r="DQ97" s="202"/>
      <c r="DR97" s="202"/>
      <c r="DS97" s="202"/>
      <c r="DT97" s="202"/>
      <c r="DU97" s="202"/>
      <c r="DV97" s="119"/>
      <c r="DW97" s="202"/>
      <c r="DX97" s="202"/>
      <c r="DY97" s="202"/>
      <c r="DZ97" s="202"/>
      <c r="EA97" s="202"/>
      <c r="EB97" s="202"/>
      <c r="EC97" s="119"/>
      <c r="ED97" s="202"/>
      <c r="EE97" s="202"/>
      <c r="EF97" s="202"/>
      <c r="EG97" s="202"/>
      <c r="EH97" s="202"/>
      <c r="EI97" s="202"/>
      <c r="EJ97" s="121"/>
      <c r="EK97" s="202"/>
      <c r="EL97" s="202"/>
      <c r="EM97" s="202"/>
      <c r="EN97" s="202"/>
      <c r="EO97" s="202"/>
      <c r="EP97" s="202"/>
      <c r="EQ97" s="202"/>
      <c r="ER97" s="119"/>
      <c r="ES97" s="202"/>
      <c r="ET97" s="202"/>
      <c r="EU97" s="202"/>
      <c r="EV97" s="202"/>
      <c r="EW97" s="202"/>
      <c r="EX97" s="202"/>
      <c r="EY97" s="202"/>
      <c r="EZ97" s="119"/>
      <c r="FA97" s="201"/>
      <c r="FB97" s="201"/>
      <c r="FC97" s="201"/>
      <c r="FD97" s="201"/>
      <c r="FE97" s="201"/>
      <c r="FF97" s="119"/>
      <c r="FG97" s="202"/>
      <c r="FH97" s="202"/>
      <c r="FI97" s="202"/>
      <c r="FJ97" s="202"/>
      <c r="FK97" s="202"/>
      <c r="FL97" s="119"/>
      <c r="FM97" s="202"/>
      <c r="FN97" s="202"/>
      <c r="FO97" s="202"/>
      <c r="FP97" s="202"/>
      <c r="FQ97" s="202"/>
      <c r="FR97" s="202"/>
      <c r="FS97" s="202"/>
      <c r="FT97" s="119"/>
      <c r="FU97" s="119"/>
    </row>
    <row r="98" spans="1:177" ht="13.5">
      <c r="A98" s="11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201"/>
      <c r="CB98" s="201"/>
      <c r="CC98" s="201"/>
      <c r="CD98" s="201"/>
      <c r="CE98" s="201"/>
      <c r="CF98" s="201"/>
      <c r="CG98" s="201"/>
      <c r="CH98" s="119"/>
      <c r="CI98" s="119"/>
      <c r="CJ98" s="119"/>
      <c r="CK98" s="119"/>
      <c r="CL98" s="119"/>
      <c r="CM98" s="119"/>
      <c r="CN98" s="119"/>
      <c r="CO98" s="121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202"/>
      <c r="DQ98" s="202"/>
      <c r="DR98" s="202"/>
      <c r="DS98" s="202"/>
      <c r="DT98" s="202"/>
      <c r="DU98" s="202"/>
      <c r="DV98" s="119"/>
      <c r="DW98" s="202"/>
      <c r="DX98" s="202"/>
      <c r="DY98" s="202"/>
      <c r="DZ98" s="202"/>
      <c r="EA98" s="202"/>
      <c r="EB98" s="202"/>
      <c r="EC98" s="119"/>
      <c r="ED98" s="202"/>
      <c r="EE98" s="202"/>
      <c r="EF98" s="202"/>
      <c r="EG98" s="202"/>
      <c r="EH98" s="202"/>
      <c r="EI98" s="202"/>
      <c r="EJ98" s="121"/>
      <c r="EK98" s="202"/>
      <c r="EL98" s="202"/>
      <c r="EM98" s="202"/>
      <c r="EN98" s="202"/>
      <c r="EO98" s="202"/>
      <c r="EP98" s="202"/>
      <c r="EQ98" s="202"/>
      <c r="ER98" s="119"/>
      <c r="ES98" s="202"/>
      <c r="ET98" s="202"/>
      <c r="EU98" s="202"/>
      <c r="EV98" s="202"/>
      <c r="EW98" s="202"/>
      <c r="EX98" s="202"/>
      <c r="EY98" s="202"/>
      <c r="EZ98" s="119"/>
      <c r="FA98" s="201"/>
      <c r="FB98" s="201"/>
      <c r="FC98" s="201"/>
      <c r="FD98" s="201"/>
      <c r="FE98" s="201"/>
      <c r="FF98" s="119"/>
      <c r="FG98" s="202"/>
      <c r="FH98" s="202"/>
      <c r="FI98" s="202"/>
      <c r="FJ98" s="202"/>
      <c r="FK98" s="202"/>
      <c r="FL98" s="119"/>
      <c r="FM98" s="202"/>
      <c r="FN98" s="202"/>
      <c r="FO98" s="202"/>
      <c r="FP98" s="202"/>
      <c r="FQ98" s="202"/>
      <c r="FR98" s="202"/>
      <c r="FS98" s="202"/>
      <c r="FT98" s="119"/>
      <c r="FU98" s="119"/>
    </row>
    <row r="99" spans="1:177" ht="13.5">
      <c r="A99" s="11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201"/>
      <c r="CB99" s="201"/>
      <c r="CC99" s="201"/>
      <c r="CD99" s="201"/>
      <c r="CE99" s="201"/>
      <c r="CF99" s="201"/>
      <c r="CG99" s="201"/>
      <c r="CH99" s="119"/>
      <c r="CI99" s="119"/>
      <c r="CJ99" s="119"/>
      <c r="CK99" s="119"/>
      <c r="CL99" s="119"/>
      <c r="CM99" s="119"/>
      <c r="CN99" s="119"/>
      <c r="CO99" s="121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202"/>
      <c r="DQ99" s="202"/>
      <c r="DR99" s="202"/>
      <c r="DS99" s="202"/>
      <c r="DT99" s="202"/>
      <c r="DU99" s="202"/>
      <c r="DV99" s="119"/>
      <c r="DW99" s="202"/>
      <c r="DX99" s="202"/>
      <c r="DY99" s="202"/>
      <c r="DZ99" s="202"/>
      <c r="EA99" s="202"/>
      <c r="EB99" s="202"/>
      <c r="EC99" s="119"/>
      <c r="ED99" s="202"/>
      <c r="EE99" s="202"/>
      <c r="EF99" s="202"/>
      <c r="EG99" s="202"/>
      <c r="EH99" s="202"/>
      <c r="EI99" s="202"/>
      <c r="EJ99" s="121"/>
      <c r="EK99" s="202"/>
      <c r="EL99" s="202"/>
      <c r="EM99" s="202"/>
      <c r="EN99" s="202"/>
      <c r="EO99" s="202"/>
      <c r="EP99" s="202"/>
      <c r="EQ99" s="202"/>
      <c r="ER99" s="119"/>
      <c r="ES99" s="202"/>
      <c r="ET99" s="202"/>
      <c r="EU99" s="202"/>
      <c r="EV99" s="202"/>
      <c r="EW99" s="202"/>
      <c r="EX99" s="202"/>
      <c r="EY99" s="202"/>
      <c r="EZ99" s="119"/>
      <c r="FA99" s="201"/>
      <c r="FB99" s="201"/>
      <c r="FC99" s="201"/>
      <c r="FD99" s="201"/>
      <c r="FE99" s="201"/>
      <c r="FF99" s="119"/>
      <c r="FG99" s="202"/>
      <c r="FH99" s="202"/>
      <c r="FI99" s="202"/>
      <c r="FJ99" s="202"/>
      <c r="FK99" s="202"/>
      <c r="FL99" s="119"/>
      <c r="FM99" s="202"/>
      <c r="FN99" s="202"/>
      <c r="FO99" s="202"/>
      <c r="FP99" s="202"/>
      <c r="FQ99" s="202"/>
      <c r="FR99" s="202"/>
      <c r="FS99" s="202"/>
      <c r="FT99" s="119"/>
      <c r="FU99" s="119"/>
    </row>
    <row r="100" spans="1:177" ht="13.5">
      <c r="A100" s="11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9"/>
      <c r="BY100" s="119"/>
      <c r="BZ100" s="119"/>
      <c r="CA100" s="201"/>
      <c r="CB100" s="201"/>
      <c r="CC100" s="201"/>
      <c r="CD100" s="201"/>
      <c r="CE100" s="201"/>
      <c r="CF100" s="201"/>
      <c r="CG100" s="201"/>
      <c r="CH100" s="119"/>
      <c r="CI100" s="119"/>
      <c r="CJ100" s="119"/>
      <c r="CK100" s="119"/>
      <c r="CL100" s="119"/>
      <c r="CM100" s="119"/>
      <c r="CN100" s="119"/>
      <c r="CO100" s="121"/>
      <c r="CP100" s="119"/>
      <c r="CQ100" s="119"/>
      <c r="CR100" s="119"/>
      <c r="CS100" s="119"/>
      <c r="CT100" s="119"/>
      <c r="CU100" s="119"/>
      <c r="CV100" s="119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202"/>
      <c r="DQ100" s="202"/>
      <c r="DR100" s="202"/>
      <c r="DS100" s="202"/>
      <c r="DT100" s="202"/>
      <c r="DU100" s="202"/>
      <c r="DV100" s="119"/>
      <c r="DW100" s="202"/>
      <c r="DX100" s="202"/>
      <c r="DY100" s="202"/>
      <c r="DZ100" s="202"/>
      <c r="EA100" s="202"/>
      <c r="EB100" s="202"/>
      <c r="EC100" s="119"/>
      <c r="ED100" s="202"/>
      <c r="EE100" s="202"/>
      <c r="EF100" s="202"/>
      <c r="EG100" s="202"/>
      <c r="EH100" s="202"/>
      <c r="EI100" s="202"/>
      <c r="EJ100" s="121"/>
      <c r="EK100" s="202"/>
      <c r="EL100" s="202"/>
      <c r="EM100" s="202"/>
      <c r="EN100" s="202"/>
      <c r="EO100" s="202"/>
      <c r="EP100" s="202"/>
      <c r="EQ100" s="202"/>
      <c r="ER100" s="119"/>
      <c r="ES100" s="202"/>
      <c r="ET100" s="202"/>
      <c r="EU100" s="202"/>
      <c r="EV100" s="202"/>
      <c r="EW100" s="202"/>
      <c r="EX100" s="202"/>
      <c r="EY100" s="202"/>
      <c r="EZ100" s="119"/>
      <c r="FA100" s="201"/>
      <c r="FB100" s="201"/>
      <c r="FC100" s="201"/>
      <c r="FD100" s="201"/>
      <c r="FE100" s="201"/>
      <c r="FF100" s="119"/>
      <c r="FG100" s="202"/>
      <c r="FH100" s="202"/>
      <c r="FI100" s="202"/>
      <c r="FJ100" s="202"/>
      <c r="FK100" s="202"/>
      <c r="FL100" s="119"/>
      <c r="FM100" s="202"/>
      <c r="FN100" s="202"/>
      <c r="FO100" s="202"/>
      <c r="FP100" s="202"/>
      <c r="FQ100" s="202"/>
      <c r="FR100" s="202"/>
      <c r="FS100" s="202"/>
      <c r="FT100" s="119"/>
      <c r="FU100" s="119"/>
    </row>
    <row r="101" spans="1:177" ht="13.5">
      <c r="A101" s="11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201"/>
      <c r="CB101" s="201"/>
      <c r="CC101" s="201"/>
      <c r="CD101" s="201"/>
      <c r="CE101" s="201"/>
      <c r="CF101" s="201"/>
      <c r="CG101" s="201"/>
      <c r="CH101" s="119"/>
      <c r="CI101" s="119"/>
      <c r="CJ101" s="119"/>
      <c r="CK101" s="119"/>
      <c r="CL101" s="119"/>
      <c r="CM101" s="119"/>
      <c r="CN101" s="119"/>
      <c r="CO101" s="121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202"/>
      <c r="DQ101" s="202"/>
      <c r="DR101" s="202"/>
      <c r="DS101" s="202"/>
      <c r="DT101" s="202"/>
      <c r="DU101" s="202"/>
      <c r="DV101" s="119"/>
      <c r="DW101" s="202"/>
      <c r="DX101" s="202"/>
      <c r="DY101" s="202"/>
      <c r="DZ101" s="202"/>
      <c r="EA101" s="202"/>
      <c r="EB101" s="202"/>
      <c r="EC101" s="119"/>
      <c r="ED101" s="202"/>
      <c r="EE101" s="202"/>
      <c r="EF101" s="202"/>
      <c r="EG101" s="202"/>
      <c r="EH101" s="202"/>
      <c r="EI101" s="202"/>
      <c r="EJ101" s="121"/>
      <c r="EK101" s="202"/>
      <c r="EL101" s="202"/>
      <c r="EM101" s="202"/>
      <c r="EN101" s="202"/>
      <c r="EO101" s="202"/>
      <c r="EP101" s="202"/>
      <c r="EQ101" s="202"/>
      <c r="ER101" s="119"/>
      <c r="ES101" s="202"/>
      <c r="ET101" s="202"/>
      <c r="EU101" s="202"/>
      <c r="EV101" s="202"/>
      <c r="EW101" s="202"/>
      <c r="EX101" s="202"/>
      <c r="EY101" s="202"/>
      <c r="EZ101" s="119"/>
      <c r="FA101" s="201"/>
      <c r="FB101" s="201"/>
      <c r="FC101" s="201"/>
      <c r="FD101" s="201"/>
      <c r="FE101" s="201"/>
      <c r="FF101" s="119"/>
      <c r="FG101" s="202"/>
      <c r="FH101" s="202"/>
      <c r="FI101" s="202"/>
      <c r="FJ101" s="202"/>
      <c r="FK101" s="202"/>
      <c r="FL101" s="119"/>
      <c r="FM101" s="202"/>
      <c r="FN101" s="202"/>
      <c r="FO101" s="202"/>
      <c r="FP101" s="202"/>
      <c r="FQ101" s="202"/>
      <c r="FR101" s="202"/>
      <c r="FS101" s="202"/>
      <c r="FT101" s="119"/>
      <c r="FU101" s="119"/>
    </row>
    <row r="102" spans="1:177" ht="13.5">
      <c r="A102" s="11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201"/>
      <c r="CB102" s="201"/>
      <c r="CC102" s="201"/>
      <c r="CD102" s="201"/>
      <c r="CE102" s="201"/>
      <c r="CF102" s="201"/>
      <c r="CG102" s="201"/>
      <c r="CH102" s="119"/>
      <c r="CI102" s="119"/>
      <c r="CJ102" s="119"/>
      <c r="CK102" s="119"/>
      <c r="CL102" s="119"/>
      <c r="CM102" s="119"/>
      <c r="CN102" s="119"/>
      <c r="CO102" s="121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202"/>
      <c r="DQ102" s="202"/>
      <c r="DR102" s="202"/>
      <c r="DS102" s="202"/>
      <c r="DT102" s="202"/>
      <c r="DU102" s="202"/>
      <c r="DV102" s="119"/>
      <c r="DW102" s="202"/>
      <c r="DX102" s="202"/>
      <c r="DY102" s="202"/>
      <c r="DZ102" s="202"/>
      <c r="EA102" s="202"/>
      <c r="EB102" s="202"/>
      <c r="EC102" s="119"/>
      <c r="ED102" s="202"/>
      <c r="EE102" s="202"/>
      <c r="EF102" s="202"/>
      <c r="EG102" s="202"/>
      <c r="EH102" s="202"/>
      <c r="EI102" s="202"/>
      <c r="EJ102" s="121"/>
      <c r="EK102" s="202"/>
      <c r="EL102" s="202"/>
      <c r="EM102" s="202"/>
      <c r="EN102" s="202"/>
      <c r="EO102" s="202"/>
      <c r="EP102" s="202"/>
      <c r="EQ102" s="202"/>
      <c r="ER102" s="119"/>
      <c r="ES102" s="202"/>
      <c r="ET102" s="202"/>
      <c r="EU102" s="202"/>
      <c r="EV102" s="202"/>
      <c r="EW102" s="202"/>
      <c r="EX102" s="202"/>
      <c r="EY102" s="202"/>
      <c r="EZ102" s="119"/>
      <c r="FA102" s="201"/>
      <c r="FB102" s="201"/>
      <c r="FC102" s="201"/>
      <c r="FD102" s="201"/>
      <c r="FE102" s="201"/>
      <c r="FF102" s="119"/>
      <c r="FG102" s="202"/>
      <c r="FH102" s="202"/>
      <c r="FI102" s="202"/>
      <c r="FJ102" s="202"/>
      <c r="FK102" s="202"/>
      <c r="FL102" s="119"/>
      <c r="FM102" s="202"/>
      <c r="FN102" s="202"/>
      <c r="FO102" s="202"/>
      <c r="FP102" s="202"/>
      <c r="FQ102" s="202"/>
      <c r="FR102" s="202"/>
      <c r="FS102" s="202"/>
      <c r="FT102" s="119"/>
      <c r="FU102" s="119"/>
    </row>
    <row r="103" spans="1:177" ht="13.5">
      <c r="A103" s="11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201"/>
      <c r="CB103" s="201"/>
      <c r="CC103" s="201"/>
      <c r="CD103" s="201"/>
      <c r="CE103" s="201"/>
      <c r="CF103" s="201"/>
      <c r="CG103" s="201"/>
      <c r="CH103" s="119"/>
      <c r="CI103" s="119"/>
      <c r="CJ103" s="119"/>
      <c r="CK103" s="119"/>
      <c r="CL103" s="119"/>
      <c r="CM103" s="119"/>
      <c r="CN103" s="119"/>
      <c r="CO103" s="121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202"/>
      <c r="DQ103" s="202"/>
      <c r="DR103" s="202"/>
      <c r="DS103" s="202"/>
      <c r="DT103" s="202"/>
      <c r="DU103" s="202"/>
      <c r="DV103" s="119"/>
      <c r="DW103" s="202"/>
      <c r="DX103" s="202"/>
      <c r="DY103" s="202"/>
      <c r="DZ103" s="202"/>
      <c r="EA103" s="202"/>
      <c r="EB103" s="202"/>
      <c r="EC103" s="119"/>
      <c r="ED103" s="202"/>
      <c r="EE103" s="202"/>
      <c r="EF103" s="202"/>
      <c r="EG103" s="202"/>
      <c r="EH103" s="202"/>
      <c r="EI103" s="202"/>
      <c r="EJ103" s="121"/>
      <c r="EK103" s="202"/>
      <c r="EL103" s="202"/>
      <c r="EM103" s="202"/>
      <c r="EN103" s="202"/>
      <c r="EO103" s="202"/>
      <c r="EP103" s="202"/>
      <c r="EQ103" s="202"/>
      <c r="ER103" s="119"/>
      <c r="ES103" s="202"/>
      <c r="ET103" s="202"/>
      <c r="EU103" s="202"/>
      <c r="EV103" s="202"/>
      <c r="EW103" s="202"/>
      <c r="EX103" s="202"/>
      <c r="EY103" s="202"/>
      <c r="EZ103" s="119"/>
      <c r="FA103" s="201"/>
      <c r="FB103" s="201"/>
      <c r="FC103" s="201"/>
      <c r="FD103" s="201"/>
      <c r="FE103" s="201"/>
      <c r="FF103" s="119"/>
      <c r="FG103" s="202"/>
      <c r="FH103" s="202"/>
      <c r="FI103" s="202"/>
      <c r="FJ103" s="202"/>
      <c r="FK103" s="202"/>
      <c r="FL103" s="119"/>
      <c r="FM103" s="202"/>
      <c r="FN103" s="202"/>
      <c r="FO103" s="202"/>
      <c r="FP103" s="202"/>
      <c r="FQ103" s="202"/>
      <c r="FR103" s="202"/>
      <c r="FS103" s="202"/>
      <c r="FT103" s="119"/>
      <c r="FU103" s="119"/>
    </row>
    <row r="104" spans="1:177" ht="13.5">
      <c r="A104" s="11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201"/>
      <c r="CB104" s="201"/>
      <c r="CC104" s="201"/>
      <c r="CD104" s="201"/>
      <c r="CE104" s="201"/>
      <c r="CF104" s="201"/>
      <c r="CG104" s="201"/>
      <c r="CH104" s="119"/>
      <c r="CI104" s="119"/>
      <c r="CJ104" s="119"/>
      <c r="CK104" s="119"/>
      <c r="CL104" s="119"/>
      <c r="CM104" s="119"/>
      <c r="CN104" s="119"/>
      <c r="CO104" s="121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  <c r="DI104" s="119"/>
      <c r="DJ104" s="119"/>
      <c r="DK104" s="119"/>
      <c r="DL104" s="119"/>
      <c r="DM104" s="119"/>
      <c r="DN104" s="119"/>
      <c r="DO104" s="119"/>
      <c r="DP104" s="202"/>
      <c r="DQ104" s="202"/>
      <c r="DR104" s="202"/>
      <c r="DS104" s="202"/>
      <c r="DT104" s="202"/>
      <c r="DU104" s="202"/>
      <c r="DV104" s="119"/>
      <c r="DW104" s="202"/>
      <c r="DX104" s="202"/>
      <c r="DY104" s="202"/>
      <c r="DZ104" s="202"/>
      <c r="EA104" s="202"/>
      <c r="EB104" s="202"/>
      <c r="EC104" s="119"/>
      <c r="ED104" s="202"/>
      <c r="EE104" s="202"/>
      <c r="EF104" s="202"/>
      <c r="EG104" s="202"/>
      <c r="EH104" s="202"/>
      <c r="EI104" s="202"/>
      <c r="EJ104" s="121"/>
      <c r="EK104" s="202"/>
      <c r="EL104" s="202"/>
      <c r="EM104" s="202"/>
      <c r="EN104" s="202"/>
      <c r="EO104" s="202"/>
      <c r="EP104" s="202"/>
      <c r="EQ104" s="202"/>
      <c r="ER104" s="119"/>
      <c r="ES104" s="202"/>
      <c r="ET104" s="202"/>
      <c r="EU104" s="202"/>
      <c r="EV104" s="202"/>
      <c r="EW104" s="202"/>
      <c r="EX104" s="202"/>
      <c r="EY104" s="202"/>
      <c r="EZ104" s="119"/>
      <c r="FA104" s="201"/>
      <c r="FB104" s="201"/>
      <c r="FC104" s="201"/>
      <c r="FD104" s="201"/>
      <c r="FE104" s="201"/>
      <c r="FF104" s="119"/>
      <c r="FG104" s="202"/>
      <c r="FH104" s="202"/>
      <c r="FI104" s="202"/>
      <c r="FJ104" s="202"/>
      <c r="FK104" s="202"/>
      <c r="FL104" s="119"/>
      <c r="FM104" s="202"/>
      <c r="FN104" s="202"/>
      <c r="FO104" s="202"/>
      <c r="FP104" s="202"/>
      <c r="FQ104" s="202"/>
      <c r="FR104" s="202"/>
      <c r="FS104" s="202"/>
      <c r="FT104" s="119"/>
      <c r="FU104" s="119"/>
    </row>
    <row r="105" spans="1:177" ht="13.5">
      <c r="A105" s="11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201"/>
      <c r="CB105" s="201"/>
      <c r="CC105" s="201"/>
      <c r="CD105" s="201"/>
      <c r="CE105" s="201"/>
      <c r="CF105" s="201"/>
      <c r="CG105" s="201"/>
      <c r="CH105" s="119"/>
      <c r="CI105" s="119"/>
      <c r="CJ105" s="119"/>
      <c r="CK105" s="119"/>
      <c r="CL105" s="119"/>
      <c r="CM105" s="119"/>
      <c r="CN105" s="119"/>
      <c r="CO105" s="121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202"/>
      <c r="DQ105" s="202"/>
      <c r="DR105" s="202"/>
      <c r="DS105" s="202"/>
      <c r="DT105" s="202"/>
      <c r="DU105" s="202"/>
      <c r="DV105" s="119"/>
      <c r="DW105" s="202"/>
      <c r="DX105" s="202"/>
      <c r="DY105" s="202"/>
      <c r="DZ105" s="202"/>
      <c r="EA105" s="202"/>
      <c r="EB105" s="202"/>
      <c r="EC105" s="119"/>
      <c r="ED105" s="202"/>
      <c r="EE105" s="202"/>
      <c r="EF105" s="202"/>
      <c r="EG105" s="202"/>
      <c r="EH105" s="202"/>
      <c r="EI105" s="202"/>
      <c r="EJ105" s="121"/>
      <c r="EK105" s="202"/>
      <c r="EL105" s="202"/>
      <c r="EM105" s="202"/>
      <c r="EN105" s="202"/>
      <c r="EO105" s="202"/>
      <c r="EP105" s="202"/>
      <c r="EQ105" s="202"/>
      <c r="ER105" s="119"/>
      <c r="ES105" s="202"/>
      <c r="ET105" s="202"/>
      <c r="EU105" s="202"/>
      <c r="EV105" s="202"/>
      <c r="EW105" s="202"/>
      <c r="EX105" s="202"/>
      <c r="EY105" s="202"/>
      <c r="EZ105" s="119"/>
      <c r="FA105" s="201"/>
      <c r="FB105" s="201"/>
      <c r="FC105" s="201"/>
      <c r="FD105" s="201"/>
      <c r="FE105" s="201"/>
      <c r="FF105" s="119"/>
      <c r="FG105" s="202"/>
      <c r="FH105" s="202"/>
      <c r="FI105" s="202"/>
      <c r="FJ105" s="202"/>
      <c r="FK105" s="202"/>
      <c r="FL105" s="119"/>
      <c r="FM105" s="202"/>
      <c r="FN105" s="202"/>
      <c r="FO105" s="202"/>
      <c r="FP105" s="202"/>
      <c r="FQ105" s="202"/>
      <c r="FR105" s="202"/>
      <c r="FS105" s="202"/>
      <c r="FT105" s="119"/>
      <c r="FU105" s="119"/>
    </row>
    <row r="106" spans="1:177" ht="13.5">
      <c r="A106" s="11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201"/>
      <c r="CB106" s="201"/>
      <c r="CC106" s="201"/>
      <c r="CD106" s="201"/>
      <c r="CE106" s="201"/>
      <c r="CF106" s="201"/>
      <c r="CG106" s="201"/>
      <c r="CH106" s="119"/>
      <c r="CI106" s="119"/>
      <c r="CJ106" s="119"/>
      <c r="CK106" s="119"/>
      <c r="CL106" s="119"/>
      <c r="CM106" s="119"/>
      <c r="CN106" s="119"/>
      <c r="CO106" s="121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202"/>
      <c r="DQ106" s="202"/>
      <c r="DR106" s="202"/>
      <c r="DS106" s="202"/>
      <c r="DT106" s="202"/>
      <c r="DU106" s="202"/>
      <c r="DV106" s="119"/>
      <c r="DW106" s="202"/>
      <c r="DX106" s="202"/>
      <c r="DY106" s="202"/>
      <c r="DZ106" s="202"/>
      <c r="EA106" s="202"/>
      <c r="EB106" s="202"/>
      <c r="EC106" s="119"/>
      <c r="ED106" s="202"/>
      <c r="EE106" s="202"/>
      <c r="EF106" s="202"/>
      <c r="EG106" s="202"/>
      <c r="EH106" s="202"/>
      <c r="EI106" s="202"/>
      <c r="EJ106" s="121"/>
      <c r="EK106" s="202"/>
      <c r="EL106" s="202"/>
      <c r="EM106" s="202"/>
      <c r="EN106" s="202"/>
      <c r="EO106" s="202"/>
      <c r="EP106" s="202"/>
      <c r="EQ106" s="202"/>
      <c r="ER106" s="119"/>
      <c r="ES106" s="202"/>
      <c r="ET106" s="202"/>
      <c r="EU106" s="202"/>
      <c r="EV106" s="202"/>
      <c r="EW106" s="202"/>
      <c r="EX106" s="202"/>
      <c r="EY106" s="202"/>
      <c r="EZ106" s="119"/>
      <c r="FA106" s="201"/>
      <c r="FB106" s="201"/>
      <c r="FC106" s="201"/>
      <c r="FD106" s="201"/>
      <c r="FE106" s="201"/>
      <c r="FF106" s="119"/>
      <c r="FG106" s="202"/>
      <c r="FH106" s="202"/>
      <c r="FI106" s="202"/>
      <c r="FJ106" s="202"/>
      <c r="FK106" s="202"/>
      <c r="FL106" s="119"/>
      <c r="FM106" s="202"/>
      <c r="FN106" s="202"/>
      <c r="FO106" s="202"/>
      <c r="FP106" s="202"/>
      <c r="FQ106" s="202"/>
      <c r="FR106" s="202"/>
      <c r="FS106" s="202"/>
      <c r="FT106" s="119"/>
      <c r="FU106" s="119"/>
    </row>
    <row r="107" spans="1:177" ht="13.5">
      <c r="A107" s="11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201"/>
      <c r="CB107" s="201"/>
      <c r="CC107" s="201"/>
      <c r="CD107" s="201"/>
      <c r="CE107" s="201"/>
      <c r="CF107" s="201"/>
      <c r="CG107" s="201"/>
      <c r="CH107" s="119"/>
      <c r="CI107" s="119"/>
      <c r="CJ107" s="119"/>
      <c r="CK107" s="119"/>
      <c r="CL107" s="119"/>
      <c r="CM107" s="119"/>
      <c r="CN107" s="119"/>
      <c r="CO107" s="121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202"/>
      <c r="DQ107" s="202"/>
      <c r="DR107" s="202"/>
      <c r="DS107" s="202"/>
      <c r="DT107" s="202"/>
      <c r="DU107" s="202"/>
      <c r="DV107" s="119"/>
      <c r="DW107" s="202"/>
      <c r="DX107" s="202"/>
      <c r="DY107" s="202"/>
      <c r="DZ107" s="202"/>
      <c r="EA107" s="202"/>
      <c r="EB107" s="202"/>
      <c r="EC107" s="119"/>
      <c r="ED107" s="202"/>
      <c r="EE107" s="202"/>
      <c r="EF107" s="202"/>
      <c r="EG107" s="202"/>
      <c r="EH107" s="202"/>
      <c r="EI107" s="202"/>
      <c r="EJ107" s="121"/>
      <c r="EK107" s="202"/>
      <c r="EL107" s="202"/>
      <c r="EM107" s="202"/>
      <c r="EN107" s="202"/>
      <c r="EO107" s="202"/>
      <c r="EP107" s="202"/>
      <c r="EQ107" s="202"/>
      <c r="ER107" s="119"/>
      <c r="ES107" s="202"/>
      <c r="ET107" s="202"/>
      <c r="EU107" s="202"/>
      <c r="EV107" s="202"/>
      <c r="EW107" s="202"/>
      <c r="EX107" s="202"/>
      <c r="EY107" s="202"/>
      <c r="EZ107" s="119"/>
      <c r="FA107" s="201"/>
      <c r="FB107" s="201"/>
      <c r="FC107" s="201"/>
      <c r="FD107" s="201"/>
      <c r="FE107" s="201"/>
      <c r="FF107" s="119"/>
      <c r="FG107" s="202"/>
      <c r="FH107" s="202"/>
      <c r="FI107" s="202"/>
      <c r="FJ107" s="202"/>
      <c r="FK107" s="202"/>
      <c r="FL107" s="119"/>
      <c r="FM107" s="202"/>
      <c r="FN107" s="202"/>
      <c r="FO107" s="202"/>
      <c r="FP107" s="202"/>
      <c r="FQ107" s="202"/>
      <c r="FR107" s="202"/>
      <c r="FS107" s="202"/>
      <c r="FT107" s="119"/>
      <c r="FU107" s="119"/>
    </row>
    <row r="108" spans="1:177" ht="13.5">
      <c r="A108" s="11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201"/>
      <c r="CB108" s="201"/>
      <c r="CC108" s="201"/>
      <c r="CD108" s="201"/>
      <c r="CE108" s="201"/>
      <c r="CF108" s="201"/>
      <c r="CG108" s="201"/>
      <c r="CH108" s="119"/>
      <c r="CI108" s="119"/>
      <c r="CJ108" s="119"/>
      <c r="CK108" s="119"/>
      <c r="CL108" s="119"/>
      <c r="CM108" s="119"/>
      <c r="CN108" s="119"/>
      <c r="CO108" s="121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202"/>
      <c r="DQ108" s="202"/>
      <c r="DR108" s="202"/>
      <c r="DS108" s="202"/>
      <c r="DT108" s="202"/>
      <c r="DU108" s="202"/>
      <c r="DV108" s="119"/>
      <c r="DW108" s="202"/>
      <c r="DX108" s="202"/>
      <c r="DY108" s="202"/>
      <c r="DZ108" s="202"/>
      <c r="EA108" s="202"/>
      <c r="EB108" s="202"/>
      <c r="EC108" s="119"/>
      <c r="ED108" s="202"/>
      <c r="EE108" s="202"/>
      <c r="EF108" s="202"/>
      <c r="EG108" s="202"/>
      <c r="EH108" s="202"/>
      <c r="EI108" s="202"/>
      <c r="EJ108" s="121"/>
      <c r="EK108" s="202"/>
      <c r="EL108" s="202"/>
      <c r="EM108" s="202"/>
      <c r="EN108" s="202"/>
      <c r="EO108" s="202"/>
      <c r="EP108" s="202"/>
      <c r="EQ108" s="202"/>
      <c r="ER108" s="119"/>
      <c r="ES108" s="202"/>
      <c r="ET108" s="202"/>
      <c r="EU108" s="202"/>
      <c r="EV108" s="202"/>
      <c r="EW108" s="202"/>
      <c r="EX108" s="202"/>
      <c r="EY108" s="202"/>
      <c r="EZ108" s="119"/>
      <c r="FA108" s="201"/>
      <c r="FB108" s="201"/>
      <c r="FC108" s="201"/>
      <c r="FD108" s="201"/>
      <c r="FE108" s="201"/>
      <c r="FF108" s="119"/>
      <c r="FG108" s="202"/>
      <c r="FH108" s="202"/>
      <c r="FI108" s="202"/>
      <c r="FJ108" s="202"/>
      <c r="FK108" s="202"/>
      <c r="FL108" s="119"/>
      <c r="FM108" s="202"/>
      <c r="FN108" s="202"/>
      <c r="FO108" s="202"/>
      <c r="FP108" s="202"/>
      <c r="FQ108" s="202"/>
      <c r="FR108" s="202"/>
      <c r="FS108" s="202"/>
      <c r="FT108" s="119"/>
      <c r="FU108" s="119"/>
    </row>
    <row r="109" spans="1:177" ht="13.5">
      <c r="A109" s="11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201"/>
      <c r="CB109" s="201"/>
      <c r="CC109" s="201"/>
      <c r="CD109" s="201"/>
      <c r="CE109" s="201"/>
      <c r="CF109" s="201"/>
      <c r="CG109" s="201"/>
      <c r="CH109" s="119"/>
      <c r="CI109" s="119"/>
      <c r="CJ109" s="119"/>
      <c r="CK109" s="119"/>
      <c r="CL109" s="119"/>
      <c r="CM109" s="119"/>
      <c r="CN109" s="119"/>
      <c r="CO109" s="121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202"/>
      <c r="DQ109" s="202"/>
      <c r="DR109" s="202"/>
      <c r="DS109" s="202"/>
      <c r="DT109" s="202"/>
      <c r="DU109" s="202"/>
      <c r="DV109" s="119"/>
      <c r="DW109" s="202"/>
      <c r="DX109" s="202"/>
      <c r="DY109" s="202"/>
      <c r="DZ109" s="202"/>
      <c r="EA109" s="202"/>
      <c r="EB109" s="202"/>
      <c r="EC109" s="119"/>
      <c r="ED109" s="202"/>
      <c r="EE109" s="202"/>
      <c r="EF109" s="202"/>
      <c r="EG109" s="202"/>
      <c r="EH109" s="202"/>
      <c r="EI109" s="202"/>
      <c r="EJ109" s="121"/>
      <c r="EK109" s="202"/>
      <c r="EL109" s="202"/>
      <c r="EM109" s="202"/>
      <c r="EN109" s="202"/>
      <c r="EO109" s="202"/>
      <c r="EP109" s="202"/>
      <c r="EQ109" s="202"/>
      <c r="ER109" s="119"/>
      <c r="ES109" s="202"/>
      <c r="ET109" s="202"/>
      <c r="EU109" s="202"/>
      <c r="EV109" s="202"/>
      <c r="EW109" s="202"/>
      <c r="EX109" s="202"/>
      <c r="EY109" s="202"/>
      <c r="EZ109" s="119"/>
      <c r="FA109" s="201"/>
      <c r="FB109" s="201"/>
      <c r="FC109" s="201"/>
      <c r="FD109" s="201"/>
      <c r="FE109" s="201"/>
      <c r="FF109" s="119"/>
      <c r="FG109" s="202"/>
      <c r="FH109" s="202"/>
      <c r="FI109" s="202"/>
      <c r="FJ109" s="202"/>
      <c r="FK109" s="202"/>
      <c r="FL109" s="119"/>
      <c r="FM109" s="202"/>
      <c r="FN109" s="202"/>
      <c r="FO109" s="202"/>
      <c r="FP109" s="202"/>
      <c r="FQ109" s="202"/>
      <c r="FR109" s="202"/>
      <c r="FS109" s="202"/>
      <c r="FT109" s="119"/>
      <c r="FU109" s="119"/>
    </row>
    <row r="110" spans="1:177" ht="13.5">
      <c r="A110" s="11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201"/>
      <c r="CB110" s="201"/>
      <c r="CC110" s="201"/>
      <c r="CD110" s="201"/>
      <c r="CE110" s="201"/>
      <c r="CF110" s="201"/>
      <c r="CG110" s="201"/>
      <c r="CH110" s="119"/>
      <c r="CI110" s="119"/>
      <c r="CJ110" s="119"/>
      <c r="CK110" s="119"/>
      <c r="CL110" s="119"/>
      <c r="CM110" s="119"/>
      <c r="CN110" s="119"/>
      <c r="CO110" s="121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202"/>
      <c r="DQ110" s="202"/>
      <c r="DR110" s="202"/>
      <c r="DS110" s="202"/>
      <c r="DT110" s="202"/>
      <c r="DU110" s="202"/>
      <c r="DV110" s="119"/>
      <c r="DW110" s="202"/>
      <c r="DX110" s="202"/>
      <c r="DY110" s="202"/>
      <c r="DZ110" s="202"/>
      <c r="EA110" s="202"/>
      <c r="EB110" s="202"/>
      <c r="EC110" s="119"/>
      <c r="ED110" s="202"/>
      <c r="EE110" s="202"/>
      <c r="EF110" s="202"/>
      <c r="EG110" s="202"/>
      <c r="EH110" s="202"/>
      <c r="EI110" s="202"/>
      <c r="EJ110" s="121"/>
      <c r="EK110" s="202"/>
      <c r="EL110" s="202"/>
      <c r="EM110" s="202"/>
      <c r="EN110" s="202"/>
      <c r="EO110" s="202"/>
      <c r="EP110" s="202"/>
      <c r="EQ110" s="202"/>
      <c r="ER110" s="119"/>
      <c r="ES110" s="202"/>
      <c r="ET110" s="202"/>
      <c r="EU110" s="202"/>
      <c r="EV110" s="202"/>
      <c r="EW110" s="202"/>
      <c r="EX110" s="202"/>
      <c r="EY110" s="202"/>
      <c r="EZ110" s="119"/>
      <c r="FA110" s="201"/>
      <c r="FB110" s="201"/>
      <c r="FC110" s="201"/>
      <c r="FD110" s="201"/>
      <c r="FE110" s="201"/>
      <c r="FF110" s="119"/>
      <c r="FG110" s="202"/>
      <c r="FH110" s="202"/>
      <c r="FI110" s="202"/>
      <c r="FJ110" s="202"/>
      <c r="FK110" s="202"/>
      <c r="FL110" s="119"/>
      <c r="FM110" s="202"/>
      <c r="FN110" s="202"/>
      <c r="FO110" s="202"/>
      <c r="FP110" s="202"/>
      <c r="FQ110" s="202"/>
      <c r="FR110" s="202"/>
      <c r="FS110" s="202"/>
      <c r="FT110" s="119"/>
      <c r="FU110" s="119"/>
    </row>
    <row r="111" spans="1:177" ht="13.5">
      <c r="A111" s="11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201"/>
      <c r="CB111" s="201"/>
      <c r="CC111" s="201"/>
      <c r="CD111" s="201"/>
      <c r="CE111" s="201"/>
      <c r="CF111" s="201"/>
      <c r="CG111" s="201"/>
      <c r="CH111" s="119"/>
      <c r="CI111" s="119"/>
      <c r="CJ111" s="119"/>
      <c r="CK111" s="119"/>
      <c r="CL111" s="119"/>
      <c r="CM111" s="119"/>
      <c r="CN111" s="119"/>
      <c r="CO111" s="121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202"/>
      <c r="DQ111" s="202"/>
      <c r="DR111" s="202"/>
      <c r="DS111" s="202"/>
      <c r="DT111" s="202"/>
      <c r="DU111" s="202"/>
      <c r="DV111" s="119"/>
      <c r="DW111" s="202"/>
      <c r="DX111" s="202"/>
      <c r="DY111" s="202"/>
      <c r="DZ111" s="202"/>
      <c r="EA111" s="202"/>
      <c r="EB111" s="202"/>
      <c r="EC111" s="119"/>
      <c r="ED111" s="202"/>
      <c r="EE111" s="202"/>
      <c r="EF111" s="202"/>
      <c r="EG111" s="202"/>
      <c r="EH111" s="202"/>
      <c r="EI111" s="202"/>
      <c r="EJ111" s="121"/>
      <c r="EK111" s="202"/>
      <c r="EL111" s="202"/>
      <c r="EM111" s="202"/>
      <c r="EN111" s="202"/>
      <c r="EO111" s="202"/>
      <c r="EP111" s="202"/>
      <c r="EQ111" s="202"/>
      <c r="ER111" s="119"/>
      <c r="ES111" s="202"/>
      <c r="ET111" s="202"/>
      <c r="EU111" s="202"/>
      <c r="EV111" s="202"/>
      <c r="EW111" s="202"/>
      <c r="EX111" s="202"/>
      <c r="EY111" s="202"/>
      <c r="EZ111" s="119"/>
      <c r="FA111" s="201"/>
      <c r="FB111" s="201"/>
      <c r="FC111" s="201"/>
      <c r="FD111" s="201"/>
      <c r="FE111" s="201"/>
      <c r="FF111" s="119"/>
      <c r="FG111" s="202"/>
      <c r="FH111" s="202"/>
      <c r="FI111" s="202"/>
      <c r="FJ111" s="202"/>
      <c r="FK111" s="202"/>
      <c r="FL111" s="119"/>
      <c r="FM111" s="202"/>
      <c r="FN111" s="202"/>
      <c r="FO111" s="202"/>
      <c r="FP111" s="202"/>
      <c r="FQ111" s="202"/>
      <c r="FR111" s="202"/>
      <c r="FS111" s="202"/>
      <c r="FT111" s="119"/>
      <c r="FU111" s="119"/>
    </row>
    <row r="112" spans="1:177" ht="13.5">
      <c r="A112" s="11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201"/>
      <c r="CB112" s="201"/>
      <c r="CC112" s="201"/>
      <c r="CD112" s="201"/>
      <c r="CE112" s="201"/>
      <c r="CF112" s="201"/>
      <c r="CG112" s="201"/>
      <c r="CH112" s="119"/>
      <c r="CI112" s="119"/>
      <c r="CJ112" s="119"/>
      <c r="CK112" s="119"/>
      <c r="CL112" s="119"/>
      <c r="CM112" s="119"/>
      <c r="CN112" s="119"/>
      <c r="CO112" s="121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  <c r="DI112" s="119"/>
      <c r="DJ112" s="119"/>
      <c r="DK112" s="119"/>
      <c r="DL112" s="119"/>
      <c r="DM112" s="119"/>
      <c r="DN112" s="119"/>
      <c r="DO112" s="119"/>
      <c r="DP112" s="202"/>
      <c r="DQ112" s="202"/>
      <c r="DR112" s="202"/>
      <c r="DS112" s="202"/>
      <c r="DT112" s="202"/>
      <c r="DU112" s="202"/>
      <c r="DV112" s="119"/>
      <c r="DW112" s="202"/>
      <c r="DX112" s="202"/>
      <c r="DY112" s="202"/>
      <c r="DZ112" s="202"/>
      <c r="EA112" s="202"/>
      <c r="EB112" s="202"/>
      <c r="EC112" s="119"/>
      <c r="ED112" s="202"/>
      <c r="EE112" s="202"/>
      <c r="EF112" s="202"/>
      <c r="EG112" s="202"/>
      <c r="EH112" s="202"/>
      <c r="EI112" s="202"/>
      <c r="EJ112" s="121"/>
      <c r="EK112" s="202"/>
      <c r="EL112" s="202"/>
      <c r="EM112" s="202"/>
      <c r="EN112" s="202"/>
      <c r="EO112" s="202"/>
      <c r="EP112" s="202"/>
      <c r="EQ112" s="202"/>
      <c r="ER112" s="119"/>
      <c r="ES112" s="202"/>
      <c r="ET112" s="202"/>
      <c r="EU112" s="202"/>
      <c r="EV112" s="202"/>
      <c r="EW112" s="202"/>
      <c r="EX112" s="202"/>
      <c r="EY112" s="202"/>
      <c r="EZ112" s="119"/>
      <c r="FA112" s="201"/>
      <c r="FB112" s="201"/>
      <c r="FC112" s="201"/>
      <c r="FD112" s="201"/>
      <c r="FE112" s="201"/>
      <c r="FF112" s="119"/>
      <c r="FG112" s="202"/>
      <c r="FH112" s="202"/>
      <c r="FI112" s="202"/>
      <c r="FJ112" s="202"/>
      <c r="FK112" s="202"/>
      <c r="FL112" s="119"/>
      <c r="FM112" s="202"/>
      <c r="FN112" s="202"/>
      <c r="FO112" s="202"/>
      <c r="FP112" s="202"/>
      <c r="FQ112" s="202"/>
      <c r="FR112" s="202"/>
      <c r="FS112" s="202"/>
      <c r="FT112" s="119"/>
      <c r="FU112" s="119"/>
    </row>
    <row r="113" spans="1:177" ht="13.5">
      <c r="A113" s="11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201"/>
      <c r="CB113" s="201"/>
      <c r="CC113" s="201"/>
      <c r="CD113" s="201"/>
      <c r="CE113" s="201"/>
      <c r="CF113" s="201"/>
      <c r="CG113" s="201"/>
      <c r="CH113" s="119"/>
      <c r="CI113" s="119"/>
      <c r="CJ113" s="119"/>
      <c r="CK113" s="119"/>
      <c r="CL113" s="119"/>
      <c r="CM113" s="119"/>
      <c r="CN113" s="119"/>
      <c r="CO113" s="121"/>
      <c r="CP113" s="119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D113" s="119"/>
      <c r="DE113" s="119"/>
      <c r="DF113" s="119"/>
      <c r="DG113" s="119"/>
      <c r="DH113" s="119"/>
      <c r="DI113" s="119"/>
      <c r="DJ113" s="119"/>
      <c r="DK113" s="119"/>
      <c r="DL113" s="119"/>
      <c r="DM113" s="119"/>
      <c r="DN113" s="119"/>
      <c r="DO113" s="119"/>
      <c r="DP113" s="202"/>
      <c r="DQ113" s="202"/>
      <c r="DR113" s="202"/>
      <c r="DS113" s="202"/>
      <c r="DT113" s="202"/>
      <c r="DU113" s="202"/>
      <c r="DV113" s="119"/>
      <c r="DW113" s="202"/>
      <c r="DX113" s="202"/>
      <c r="DY113" s="202"/>
      <c r="DZ113" s="202"/>
      <c r="EA113" s="202"/>
      <c r="EB113" s="202"/>
      <c r="EC113" s="119"/>
      <c r="ED113" s="202"/>
      <c r="EE113" s="202"/>
      <c r="EF113" s="202"/>
      <c r="EG113" s="202"/>
      <c r="EH113" s="202"/>
      <c r="EI113" s="202"/>
      <c r="EJ113" s="121"/>
      <c r="EK113" s="202"/>
      <c r="EL113" s="202"/>
      <c r="EM113" s="202"/>
      <c r="EN113" s="202"/>
      <c r="EO113" s="202"/>
      <c r="EP113" s="202"/>
      <c r="EQ113" s="202"/>
      <c r="ER113" s="119"/>
      <c r="ES113" s="202"/>
      <c r="ET113" s="202"/>
      <c r="EU113" s="202"/>
      <c r="EV113" s="202"/>
      <c r="EW113" s="202"/>
      <c r="EX113" s="202"/>
      <c r="EY113" s="202"/>
      <c r="EZ113" s="119"/>
      <c r="FA113" s="201"/>
      <c r="FB113" s="201"/>
      <c r="FC113" s="201"/>
      <c r="FD113" s="201"/>
      <c r="FE113" s="201"/>
      <c r="FF113" s="119"/>
      <c r="FG113" s="202"/>
      <c r="FH113" s="202"/>
      <c r="FI113" s="202"/>
      <c r="FJ113" s="202"/>
      <c r="FK113" s="202"/>
      <c r="FL113" s="119"/>
      <c r="FM113" s="202"/>
      <c r="FN113" s="202"/>
      <c r="FO113" s="202"/>
      <c r="FP113" s="202"/>
      <c r="FQ113" s="202"/>
      <c r="FR113" s="202"/>
      <c r="FS113" s="202"/>
      <c r="FT113" s="119"/>
      <c r="FU113" s="119"/>
    </row>
    <row r="114" spans="1:177" ht="13.5">
      <c r="A114" s="11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201"/>
      <c r="CB114" s="201"/>
      <c r="CC114" s="201"/>
      <c r="CD114" s="201"/>
      <c r="CE114" s="201"/>
      <c r="CF114" s="201"/>
      <c r="CG114" s="201"/>
      <c r="CH114" s="119"/>
      <c r="CI114" s="119"/>
      <c r="CJ114" s="119"/>
      <c r="CK114" s="119"/>
      <c r="CL114" s="119"/>
      <c r="CM114" s="119"/>
      <c r="CN114" s="119"/>
      <c r="CO114" s="121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19"/>
      <c r="DC114" s="119"/>
      <c r="DD114" s="119"/>
      <c r="DE114" s="119"/>
      <c r="DF114" s="119"/>
      <c r="DG114" s="119"/>
      <c r="DH114" s="119"/>
      <c r="DI114" s="119"/>
      <c r="DJ114" s="119"/>
      <c r="DK114" s="119"/>
      <c r="DL114" s="119"/>
      <c r="DM114" s="119"/>
      <c r="DN114" s="119"/>
      <c r="DO114" s="119"/>
      <c r="DP114" s="202"/>
      <c r="DQ114" s="202"/>
      <c r="DR114" s="202"/>
      <c r="DS114" s="202"/>
      <c r="DT114" s="202"/>
      <c r="DU114" s="202"/>
      <c r="DV114" s="119"/>
      <c r="DW114" s="202"/>
      <c r="DX114" s="202"/>
      <c r="DY114" s="202"/>
      <c r="DZ114" s="202"/>
      <c r="EA114" s="202"/>
      <c r="EB114" s="202"/>
      <c r="EC114" s="119"/>
      <c r="ED114" s="202"/>
      <c r="EE114" s="202"/>
      <c r="EF114" s="202"/>
      <c r="EG114" s="202"/>
      <c r="EH114" s="202"/>
      <c r="EI114" s="202"/>
      <c r="EJ114" s="121"/>
      <c r="EK114" s="202"/>
      <c r="EL114" s="202"/>
      <c r="EM114" s="202"/>
      <c r="EN114" s="202"/>
      <c r="EO114" s="202"/>
      <c r="EP114" s="202"/>
      <c r="EQ114" s="202"/>
      <c r="ER114" s="119"/>
      <c r="ES114" s="202"/>
      <c r="ET114" s="202"/>
      <c r="EU114" s="202"/>
      <c r="EV114" s="202"/>
      <c r="EW114" s="202"/>
      <c r="EX114" s="202"/>
      <c r="EY114" s="202"/>
      <c r="EZ114" s="119"/>
      <c r="FA114" s="201"/>
      <c r="FB114" s="201"/>
      <c r="FC114" s="201"/>
      <c r="FD114" s="201"/>
      <c r="FE114" s="201"/>
      <c r="FF114" s="119"/>
      <c r="FG114" s="202"/>
      <c r="FH114" s="202"/>
      <c r="FI114" s="202"/>
      <c r="FJ114" s="202"/>
      <c r="FK114" s="202"/>
      <c r="FL114" s="119"/>
      <c r="FM114" s="202"/>
      <c r="FN114" s="202"/>
      <c r="FO114" s="202"/>
      <c r="FP114" s="202"/>
      <c r="FQ114" s="202"/>
      <c r="FR114" s="202"/>
      <c r="FS114" s="202"/>
      <c r="FT114" s="119"/>
      <c r="FU114" s="119"/>
    </row>
    <row r="115" spans="1:177" ht="13.5">
      <c r="A115" s="11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201"/>
      <c r="CB115" s="201"/>
      <c r="CC115" s="201"/>
      <c r="CD115" s="201"/>
      <c r="CE115" s="201"/>
      <c r="CF115" s="201"/>
      <c r="CG115" s="201"/>
      <c r="CH115" s="119"/>
      <c r="CI115" s="119"/>
      <c r="CJ115" s="119"/>
      <c r="CK115" s="119"/>
      <c r="CL115" s="119"/>
      <c r="CM115" s="119"/>
      <c r="CN115" s="119"/>
      <c r="CO115" s="121"/>
      <c r="CP115" s="119"/>
      <c r="CQ115" s="119"/>
      <c r="CR115" s="119"/>
      <c r="CS115" s="119"/>
      <c r="CT115" s="119"/>
      <c r="CU115" s="119"/>
      <c r="CV115" s="119"/>
      <c r="CW115" s="119"/>
      <c r="CX115" s="119"/>
      <c r="CY115" s="119"/>
      <c r="CZ115" s="119"/>
      <c r="DA115" s="119"/>
      <c r="DB115" s="119"/>
      <c r="DC115" s="119"/>
      <c r="DD115" s="119"/>
      <c r="DE115" s="119"/>
      <c r="DF115" s="119"/>
      <c r="DG115" s="119"/>
      <c r="DH115" s="119"/>
      <c r="DI115" s="119"/>
      <c r="DJ115" s="119"/>
      <c r="DK115" s="119"/>
      <c r="DL115" s="119"/>
      <c r="DM115" s="119"/>
      <c r="DN115" s="119"/>
      <c r="DO115" s="119"/>
      <c r="DP115" s="202"/>
      <c r="DQ115" s="202"/>
      <c r="DR115" s="202"/>
      <c r="DS115" s="202"/>
      <c r="DT115" s="202"/>
      <c r="DU115" s="202"/>
      <c r="DV115" s="119"/>
      <c r="DW115" s="202"/>
      <c r="DX115" s="202"/>
      <c r="DY115" s="202"/>
      <c r="DZ115" s="202"/>
      <c r="EA115" s="202"/>
      <c r="EB115" s="202"/>
      <c r="EC115" s="119"/>
      <c r="ED115" s="202"/>
      <c r="EE115" s="202"/>
      <c r="EF115" s="202"/>
      <c r="EG115" s="202"/>
      <c r="EH115" s="202"/>
      <c r="EI115" s="202"/>
      <c r="EJ115" s="121"/>
      <c r="EK115" s="202"/>
      <c r="EL115" s="202"/>
      <c r="EM115" s="202"/>
      <c r="EN115" s="202"/>
      <c r="EO115" s="202"/>
      <c r="EP115" s="202"/>
      <c r="EQ115" s="202"/>
      <c r="ER115" s="119"/>
      <c r="ES115" s="202"/>
      <c r="ET115" s="202"/>
      <c r="EU115" s="202"/>
      <c r="EV115" s="202"/>
      <c r="EW115" s="202"/>
      <c r="EX115" s="202"/>
      <c r="EY115" s="202"/>
      <c r="EZ115" s="119"/>
      <c r="FA115" s="201"/>
      <c r="FB115" s="201"/>
      <c r="FC115" s="201"/>
      <c r="FD115" s="201"/>
      <c r="FE115" s="201"/>
      <c r="FF115" s="119"/>
      <c r="FG115" s="202"/>
      <c r="FH115" s="202"/>
      <c r="FI115" s="202"/>
      <c r="FJ115" s="202"/>
      <c r="FK115" s="202"/>
      <c r="FL115" s="119"/>
      <c r="FM115" s="202"/>
      <c r="FN115" s="202"/>
      <c r="FO115" s="202"/>
      <c r="FP115" s="202"/>
      <c r="FQ115" s="202"/>
      <c r="FR115" s="202"/>
      <c r="FS115" s="202"/>
      <c r="FT115" s="119"/>
      <c r="FU115" s="119"/>
    </row>
    <row r="116" spans="1:177" ht="13.5">
      <c r="A116" s="11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201"/>
      <c r="CB116" s="201"/>
      <c r="CC116" s="201"/>
      <c r="CD116" s="201"/>
      <c r="CE116" s="201"/>
      <c r="CF116" s="201"/>
      <c r="CG116" s="201"/>
      <c r="CH116" s="119"/>
      <c r="CI116" s="119"/>
      <c r="CJ116" s="119"/>
      <c r="CK116" s="119"/>
      <c r="CL116" s="119"/>
      <c r="CM116" s="119"/>
      <c r="CN116" s="119"/>
      <c r="CO116" s="121"/>
      <c r="CP116" s="119"/>
      <c r="CQ116" s="119"/>
      <c r="CR116" s="119"/>
      <c r="CS116" s="119"/>
      <c r="CT116" s="119"/>
      <c r="CU116" s="119"/>
      <c r="CV116" s="119"/>
      <c r="CW116" s="119"/>
      <c r="CX116" s="119"/>
      <c r="CY116" s="119"/>
      <c r="CZ116" s="119"/>
      <c r="DA116" s="119"/>
      <c r="DB116" s="119"/>
      <c r="DC116" s="119"/>
      <c r="DD116" s="119"/>
      <c r="DE116" s="119"/>
      <c r="DF116" s="119"/>
      <c r="DG116" s="119"/>
      <c r="DH116" s="119"/>
      <c r="DI116" s="119"/>
      <c r="DJ116" s="119"/>
      <c r="DK116" s="119"/>
      <c r="DL116" s="119"/>
      <c r="DM116" s="119"/>
      <c r="DN116" s="119"/>
      <c r="DO116" s="119"/>
      <c r="DP116" s="202"/>
      <c r="DQ116" s="202"/>
      <c r="DR116" s="202"/>
      <c r="DS116" s="202"/>
      <c r="DT116" s="202"/>
      <c r="DU116" s="202"/>
      <c r="DV116" s="119"/>
      <c r="DW116" s="202"/>
      <c r="DX116" s="202"/>
      <c r="DY116" s="202"/>
      <c r="DZ116" s="202"/>
      <c r="EA116" s="202"/>
      <c r="EB116" s="202"/>
      <c r="EC116" s="119"/>
      <c r="ED116" s="202"/>
      <c r="EE116" s="202"/>
      <c r="EF116" s="202"/>
      <c r="EG116" s="202"/>
      <c r="EH116" s="202"/>
      <c r="EI116" s="202"/>
      <c r="EJ116" s="121"/>
      <c r="EK116" s="202"/>
      <c r="EL116" s="202"/>
      <c r="EM116" s="202"/>
      <c r="EN116" s="202"/>
      <c r="EO116" s="202"/>
      <c r="EP116" s="202"/>
      <c r="EQ116" s="202"/>
      <c r="ER116" s="119"/>
      <c r="ES116" s="202"/>
      <c r="ET116" s="202"/>
      <c r="EU116" s="202"/>
      <c r="EV116" s="202"/>
      <c r="EW116" s="202"/>
      <c r="EX116" s="202"/>
      <c r="EY116" s="202"/>
      <c r="EZ116" s="119"/>
      <c r="FA116" s="201"/>
      <c r="FB116" s="201"/>
      <c r="FC116" s="201"/>
      <c r="FD116" s="201"/>
      <c r="FE116" s="201"/>
      <c r="FF116" s="119"/>
      <c r="FG116" s="202"/>
      <c r="FH116" s="202"/>
      <c r="FI116" s="202"/>
      <c r="FJ116" s="202"/>
      <c r="FK116" s="202"/>
      <c r="FL116" s="119"/>
      <c r="FM116" s="202"/>
      <c r="FN116" s="202"/>
      <c r="FO116" s="202"/>
      <c r="FP116" s="202"/>
      <c r="FQ116" s="202"/>
      <c r="FR116" s="202"/>
      <c r="FS116" s="202"/>
      <c r="FT116" s="119"/>
      <c r="FU116" s="119"/>
    </row>
    <row r="117" spans="1:177" ht="13.5">
      <c r="A117" s="11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201"/>
      <c r="CB117" s="201"/>
      <c r="CC117" s="201"/>
      <c r="CD117" s="201"/>
      <c r="CE117" s="201"/>
      <c r="CF117" s="201"/>
      <c r="CG117" s="201"/>
      <c r="CH117" s="119"/>
      <c r="CI117" s="119"/>
      <c r="CJ117" s="119"/>
      <c r="CK117" s="119"/>
      <c r="CL117" s="119"/>
      <c r="CM117" s="119"/>
      <c r="CN117" s="119"/>
      <c r="CO117" s="121"/>
      <c r="CP117" s="119"/>
      <c r="CQ117" s="119"/>
      <c r="CR117" s="119"/>
      <c r="CS117" s="119"/>
      <c r="CT117" s="119"/>
      <c r="CU117" s="119"/>
      <c r="CV117" s="119"/>
      <c r="CW117" s="119"/>
      <c r="CX117" s="119"/>
      <c r="CY117" s="119"/>
      <c r="CZ117" s="119"/>
      <c r="DA117" s="119"/>
      <c r="DB117" s="119"/>
      <c r="DC117" s="119"/>
      <c r="DD117" s="119"/>
      <c r="DE117" s="119"/>
      <c r="DF117" s="119"/>
      <c r="DG117" s="119"/>
      <c r="DH117" s="119"/>
      <c r="DI117" s="119"/>
      <c r="DJ117" s="119"/>
      <c r="DK117" s="119"/>
      <c r="DL117" s="119"/>
      <c r="DM117" s="119"/>
      <c r="DN117" s="119"/>
      <c r="DO117" s="119"/>
      <c r="DP117" s="202"/>
      <c r="DQ117" s="202"/>
      <c r="DR117" s="202"/>
      <c r="DS117" s="202"/>
      <c r="DT117" s="202"/>
      <c r="DU117" s="202"/>
      <c r="DV117" s="119"/>
      <c r="DW117" s="202"/>
      <c r="DX117" s="202"/>
      <c r="DY117" s="202"/>
      <c r="DZ117" s="202"/>
      <c r="EA117" s="202"/>
      <c r="EB117" s="202"/>
      <c r="EC117" s="119"/>
      <c r="ED117" s="202"/>
      <c r="EE117" s="202"/>
      <c r="EF117" s="202"/>
      <c r="EG117" s="202"/>
      <c r="EH117" s="202"/>
      <c r="EI117" s="202"/>
      <c r="EJ117" s="121"/>
      <c r="EK117" s="202"/>
      <c r="EL117" s="202"/>
      <c r="EM117" s="202"/>
      <c r="EN117" s="202"/>
      <c r="EO117" s="202"/>
      <c r="EP117" s="202"/>
      <c r="EQ117" s="202"/>
      <c r="ER117" s="119"/>
      <c r="ES117" s="202"/>
      <c r="ET117" s="202"/>
      <c r="EU117" s="202"/>
      <c r="EV117" s="202"/>
      <c r="EW117" s="202"/>
      <c r="EX117" s="202"/>
      <c r="EY117" s="202"/>
      <c r="EZ117" s="119"/>
      <c r="FA117" s="201"/>
      <c r="FB117" s="201"/>
      <c r="FC117" s="201"/>
      <c r="FD117" s="201"/>
      <c r="FE117" s="201"/>
      <c r="FF117" s="119"/>
      <c r="FG117" s="202"/>
      <c r="FH117" s="202"/>
      <c r="FI117" s="202"/>
      <c r="FJ117" s="202"/>
      <c r="FK117" s="202"/>
      <c r="FL117" s="119"/>
      <c r="FM117" s="202"/>
      <c r="FN117" s="202"/>
      <c r="FO117" s="202"/>
      <c r="FP117" s="202"/>
      <c r="FQ117" s="202"/>
      <c r="FR117" s="202"/>
      <c r="FS117" s="202"/>
      <c r="FT117" s="119"/>
      <c r="FU117" s="119"/>
    </row>
    <row r="118" spans="1:177" ht="13.5">
      <c r="A118" s="11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201"/>
      <c r="CB118" s="201"/>
      <c r="CC118" s="201"/>
      <c r="CD118" s="201"/>
      <c r="CE118" s="201"/>
      <c r="CF118" s="201"/>
      <c r="CG118" s="201"/>
      <c r="CH118" s="119"/>
      <c r="CI118" s="119"/>
      <c r="CJ118" s="119"/>
      <c r="CK118" s="119"/>
      <c r="CL118" s="119"/>
      <c r="CM118" s="119"/>
      <c r="CN118" s="119"/>
      <c r="CO118" s="121"/>
      <c r="CP118" s="119"/>
      <c r="CQ118" s="119"/>
      <c r="CR118" s="119"/>
      <c r="CS118" s="119"/>
      <c r="CT118" s="119"/>
      <c r="CU118" s="119"/>
      <c r="CV118" s="119"/>
      <c r="CW118" s="119"/>
      <c r="CX118" s="119"/>
      <c r="CY118" s="119"/>
      <c r="CZ118" s="119"/>
      <c r="DA118" s="119"/>
      <c r="DB118" s="119"/>
      <c r="DC118" s="119"/>
      <c r="DD118" s="119"/>
      <c r="DE118" s="119"/>
      <c r="DF118" s="119"/>
      <c r="DG118" s="119"/>
      <c r="DH118" s="119"/>
      <c r="DI118" s="119"/>
      <c r="DJ118" s="119"/>
      <c r="DK118" s="119"/>
      <c r="DL118" s="119"/>
      <c r="DM118" s="119"/>
      <c r="DN118" s="119"/>
      <c r="DO118" s="119"/>
      <c r="DP118" s="202"/>
      <c r="DQ118" s="202"/>
      <c r="DR118" s="202"/>
      <c r="DS118" s="202"/>
      <c r="DT118" s="202"/>
      <c r="DU118" s="202"/>
      <c r="DV118" s="119"/>
      <c r="DW118" s="202"/>
      <c r="DX118" s="202"/>
      <c r="DY118" s="202"/>
      <c r="DZ118" s="202"/>
      <c r="EA118" s="202"/>
      <c r="EB118" s="202"/>
      <c r="EC118" s="119"/>
      <c r="ED118" s="202"/>
      <c r="EE118" s="202"/>
      <c r="EF118" s="202"/>
      <c r="EG118" s="202"/>
      <c r="EH118" s="202"/>
      <c r="EI118" s="202"/>
      <c r="EJ118" s="121"/>
      <c r="EK118" s="202"/>
      <c r="EL118" s="202"/>
      <c r="EM118" s="202"/>
      <c r="EN118" s="202"/>
      <c r="EO118" s="202"/>
      <c r="EP118" s="202"/>
      <c r="EQ118" s="202"/>
      <c r="ER118" s="119"/>
      <c r="ES118" s="202"/>
      <c r="ET118" s="202"/>
      <c r="EU118" s="202"/>
      <c r="EV118" s="202"/>
      <c r="EW118" s="202"/>
      <c r="EX118" s="202"/>
      <c r="EY118" s="202"/>
      <c r="EZ118" s="119"/>
      <c r="FA118" s="201"/>
      <c r="FB118" s="201"/>
      <c r="FC118" s="201"/>
      <c r="FD118" s="201"/>
      <c r="FE118" s="201"/>
      <c r="FF118" s="119"/>
      <c r="FG118" s="202"/>
      <c r="FH118" s="202"/>
      <c r="FI118" s="202"/>
      <c r="FJ118" s="202"/>
      <c r="FK118" s="202"/>
      <c r="FL118" s="119"/>
      <c r="FM118" s="202"/>
      <c r="FN118" s="202"/>
      <c r="FO118" s="202"/>
      <c r="FP118" s="202"/>
      <c r="FQ118" s="202"/>
      <c r="FR118" s="202"/>
      <c r="FS118" s="202"/>
      <c r="FT118" s="119"/>
      <c r="FU118" s="119"/>
    </row>
    <row r="119" spans="1:177" ht="13.5">
      <c r="A119" s="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201"/>
      <c r="CB119" s="201"/>
      <c r="CC119" s="201"/>
      <c r="CD119" s="201"/>
      <c r="CE119" s="201"/>
      <c r="CF119" s="201"/>
      <c r="CG119" s="201"/>
      <c r="CH119" s="119"/>
      <c r="CI119" s="119"/>
      <c r="CJ119" s="119"/>
      <c r="CK119" s="119"/>
      <c r="CL119" s="119"/>
      <c r="CM119" s="119"/>
      <c r="CN119" s="119"/>
      <c r="CO119" s="121"/>
      <c r="CP119" s="119"/>
      <c r="CQ119" s="119"/>
      <c r="CR119" s="119"/>
      <c r="CS119" s="119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19"/>
      <c r="DF119" s="119"/>
      <c r="DG119" s="119"/>
      <c r="DH119" s="119"/>
      <c r="DI119" s="119"/>
      <c r="DJ119" s="119"/>
      <c r="DK119" s="119"/>
      <c r="DL119" s="119"/>
      <c r="DM119" s="119"/>
      <c r="DN119" s="119"/>
      <c r="DO119" s="119"/>
      <c r="DP119" s="202"/>
      <c r="DQ119" s="202"/>
      <c r="DR119" s="202"/>
      <c r="DS119" s="202"/>
      <c r="DT119" s="202"/>
      <c r="DU119" s="202"/>
      <c r="DV119" s="119"/>
      <c r="DW119" s="202"/>
      <c r="DX119" s="202"/>
      <c r="DY119" s="202"/>
      <c r="DZ119" s="202"/>
      <c r="EA119" s="202"/>
      <c r="EB119" s="202"/>
      <c r="EC119" s="119"/>
      <c r="ED119" s="202"/>
      <c r="EE119" s="202"/>
      <c r="EF119" s="202"/>
      <c r="EG119" s="202"/>
      <c r="EH119" s="202"/>
      <c r="EI119" s="202"/>
      <c r="EJ119" s="121"/>
      <c r="EK119" s="202"/>
      <c r="EL119" s="202"/>
      <c r="EM119" s="202"/>
      <c r="EN119" s="202"/>
      <c r="EO119" s="202"/>
      <c r="EP119" s="202"/>
      <c r="EQ119" s="202"/>
      <c r="ER119" s="119"/>
      <c r="ES119" s="202"/>
      <c r="ET119" s="202"/>
      <c r="EU119" s="202"/>
      <c r="EV119" s="202"/>
      <c r="EW119" s="202"/>
      <c r="EX119" s="202"/>
      <c r="EY119" s="202"/>
      <c r="EZ119" s="119"/>
      <c r="FA119" s="201"/>
      <c r="FB119" s="201"/>
      <c r="FC119" s="201"/>
      <c r="FD119" s="201"/>
      <c r="FE119" s="201"/>
      <c r="FF119" s="119"/>
      <c r="FG119" s="202"/>
      <c r="FH119" s="202"/>
      <c r="FI119" s="202"/>
      <c r="FJ119" s="202"/>
      <c r="FK119" s="202"/>
      <c r="FL119" s="119"/>
      <c r="FM119" s="202"/>
      <c r="FN119" s="202"/>
      <c r="FO119" s="202"/>
      <c r="FP119" s="202"/>
      <c r="FQ119" s="202"/>
      <c r="FR119" s="202"/>
      <c r="FS119" s="202"/>
      <c r="FT119" s="119"/>
      <c r="FU119" s="119"/>
    </row>
    <row r="120" spans="1:177" ht="13.5">
      <c r="A120" s="11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201"/>
      <c r="CB120" s="201"/>
      <c r="CC120" s="201"/>
      <c r="CD120" s="201"/>
      <c r="CE120" s="201"/>
      <c r="CF120" s="201"/>
      <c r="CG120" s="201"/>
      <c r="CH120" s="119"/>
      <c r="CI120" s="119"/>
      <c r="CJ120" s="119"/>
      <c r="CK120" s="119"/>
      <c r="CL120" s="119"/>
      <c r="CM120" s="119"/>
      <c r="CN120" s="119"/>
      <c r="CO120" s="121"/>
      <c r="CP120" s="119"/>
      <c r="CQ120" s="119"/>
      <c r="CR120" s="119"/>
      <c r="CS120" s="119"/>
      <c r="CT120" s="119"/>
      <c r="CU120" s="119"/>
      <c r="CV120" s="119"/>
      <c r="CW120" s="119"/>
      <c r="CX120" s="119"/>
      <c r="CY120" s="119"/>
      <c r="CZ120" s="119"/>
      <c r="DA120" s="119"/>
      <c r="DB120" s="119"/>
      <c r="DC120" s="119"/>
      <c r="DD120" s="119"/>
      <c r="DE120" s="119"/>
      <c r="DF120" s="119"/>
      <c r="DG120" s="119"/>
      <c r="DH120" s="119"/>
      <c r="DI120" s="119"/>
      <c r="DJ120" s="119"/>
      <c r="DK120" s="119"/>
      <c r="DL120" s="119"/>
      <c r="DM120" s="119"/>
      <c r="DN120" s="119"/>
      <c r="DO120" s="119"/>
      <c r="DP120" s="202"/>
      <c r="DQ120" s="202"/>
      <c r="DR120" s="202"/>
      <c r="DS120" s="202"/>
      <c r="DT120" s="202"/>
      <c r="DU120" s="202"/>
      <c r="DV120" s="119"/>
      <c r="DW120" s="202"/>
      <c r="DX120" s="202"/>
      <c r="DY120" s="202"/>
      <c r="DZ120" s="202"/>
      <c r="EA120" s="202"/>
      <c r="EB120" s="202"/>
      <c r="EC120" s="119"/>
      <c r="ED120" s="202"/>
      <c r="EE120" s="202"/>
      <c r="EF120" s="202"/>
      <c r="EG120" s="202"/>
      <c r="EH120" s="202"/>
      <c r="EI120" s="202"/>
      <c r="EJ120" s="121"/>
      <c r="EK120" s="202"/>
      <c r="EL120" s="202"/>
      <c r="EM120" s="202"/>
      <c r="EN120" s="202"/>
      <c r="EO120" s="202"/>
      <c r="EP120" s="202"/>
      <c r="EQ120" s="202"/>
      <c r="ER120" s="119"/>
      <c r="ES120" s="202"/>
      <c r="ET120" s="202"/>
      <c r="EU120" s="202"/>
      <c r="EV120" s="202"/>
      <c r="EW120" s="202"/>
      <c r="EX120" s="202"/>
      <c r="EY120" s="202"/>
      <c r="EZ120" s="119"/>
      <c r="FA120" s="201"/>
      <c r="FB120" s="201"/>
      <c r="FC120" s="201"/>
      <c r="FD120" s="201"/>
      <c r="FE120" s="201"/>
      <c r="FF120" s="119"/>
      <c r="FG120" s="202"/>
      <c r="FH120" s="202"/>
      <c r="FI120" s="202"/>
      <c r="FJ120" s="202"/>
      <c r="FK120" s="202"/>
      <c r="FL120" s="119"/>
      <c r="FM120" s="202"/>
      <c r="FN120" s="202"/>
      <c r="FO120" s="202"/>
      <c r="FP120" s="202"/>
      <c r="FQ120" s="202"/>
      <c r="FR120" s="202"/>
      <c r="FS120" s="202"/>
      <c r="FT120" s="119"/>
      <c r="FU120" s="119"/>
    </row>
    <row r="121" spans="1:177" ht="13.5">
      <c r="A121" s="11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  <c r="BH121" s="119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19"/>
      <c r="CA121" s="201"/>
      <c r="CB121" s="201"/>
      <c r="CC121" s="201"/>
      <c r="CD121" s="201"/>
      <c r="CE121" s="201"/>
      <c r="CF121" s="201"/>
      <c r="CG121" s="201"/>
      <c r="CH121" s="119"/>
      <c r="CI121" s="119"/>
      <c r="CJ121" s="119"/>
      <c r="CK121" s="119"/>
      <c r="CL121" s="119"/>
      <c r="CM121" s="119"/>
      <c r="CN121" s="119"/>
      <c r="CO121" s="121"/>
      <c r="CP121" s="119"/>
      <c r="CQ121" s="119"/>
      <c r="CR121" s="119"/>
      <c r="CS121" s="119"/>
      <c r="CT121" s="119"/>
      <c r="CU121" s="119"/>
      <c r="CV121" s="119"/>
      <c r="CW121" s="119"/>
      <c r="CX121" s="119"/>
      <c r="CY121" s="119"/>
      <c r="CZ121" s="119"/>
      <c r="DA121" s="119"/>
      <c r="DB121" s="119"/>
      <c r="DC121" s="119"/>
      <c r="DD121" s="119"/>
      <c r="DE121" s="119"/>
      <c r="DF121" s="119"/>
      <c r="DG121" s="119"/>
      <c r="DH121" s="119"/>
      <c r="DI121" s="119"/>
      <c r="DJ121" s="119"/>
      <c r="DK121" s="119"/>
      <c r="DL121" s="119"/>
      <c r="DM121" s="119"/>
      <c r="DN121" s="119"/>
      <c r="DO121" s="119"/>
      <c r="DP121" s="202"/>
      <c r="DQ121" s="202"/>
      <c r="DR121" s="202"/>
      <c r="DS121" s="202"/>
      <c r="DT121" s="202"/>
      <c r="DU121" s="202"/>
      <c r="DV121" s="119"/>
      <c r="DW121" s="202"/>
      <c r="DX121" s="202"/>
      <c r="DY121" s="202"/>
      <c r="DZ121" s="202"/>
      <c r="EA121" s="202"/>
      <c r="EB121" s="202"/>
      <c r="EC121" s="119"/>
      <c r="ED121" s="202"/>
      <c r="EE121" s="202"/>
      <c r="EF121" s="202"/>
      <c r="EG121" s="202"/>
      <c r="EH121" s="202"/>
      <c r="EI121" s="202"/>
      <c r="EJ121" s="121"/>
      <c r="EK121" s="202"/>
      <c r="EL121" s="202"/>
      <c r="EM121" s="202"/>
      <c r="EN121" s="202"/>
      <c r="EO121" s="202"/>
      <c r="EP121" s="202"/>
      <c r="EQ121" s="202"/>
      <c r="ER121" s="119"/>
      <c r="ES121" s="202"/>
      <c r="ET121" s="202"/>
      <c r="EU121" s="202"/>
      <c r="EV121" s="202"/>
      <c r="EW121" s="202"/>
      <c r="EX121" s="202"/>
      <c r="EY121" s="202"/>
      <c r="EZ121" s="119"/>
      <c r="FA121" s="201"/>
      <c r="FB121" s="201"/>
      <c r="FC121" s="201"/>
      <c r="FD121" s="201"/>
      <c r="FE121" s="201"/>
      <c r="FF121" s="119"/>
      <c r="FG121" s="202"/>
      <c r="FH121" s="202"/>
      <c r="FI121" s="202"/>
      <c r="FJ121" s="202"/>
      <c r="FK121" s="202"/>
      <c r="FL121" s="119"/>
      <c r="FM121" s="202"/>
      <c r="FN121" s="202"/>
      <c r="FO121" s="202"/>
      <c r="FP121" s="202"/>
      <c r="FQ121" s="202"/>
      <c r="FR121" s="202"/>
      <c r="FS121" s="202"/>
      <c r="FT121" s="119"/>
      <c r="FU121" s="119"/>
    </row>
    <row r="122" spans="1:177" ht="13.5">
      <c r="A122" s="11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201"/>
      <c r="CB122" s="201"/>
      <c r="CC122" s="201"/>
      <c r="CD122" s="201"/>
      <c r="CE122" s="201"/>
      <c r="CF122" s="201"/>
      <c r="CG122" s="201"/>
      <c r="CH122" s="119"/>
      <c r="CI122" s="119"/>
      <c r="CJ122" s="119"/>
      <c r="CK122" s="119"/>
      <c r="CL122" s="119"/>
      <c r="CM122" s="119"/>
      <c r="CN122" s="119"/>
      <c r="CO122" s="121"/>
      <c r="CP122" s="119"/>
      <c r="CQ122" s="119"/>
      <c r="CR122" s="119"/>
      <c r="CS122" s="119"/>
      <c r="CT122" s="119"/>
      <c r="CU122" s="119"/>
      <c r="CV122" s="119"/>
      <c r="CW122" s="119"/>
      <c r="CX122" s="119"/>
      <c r="CY122" s="119"/>
      <c r="CZ122" s="119"/>
      <c r="DA122" s="119"/>
      <c r="DB122" s="119"/>
      <c r="DC122" s="119"/>
      <c r="DD122" s="119"/>
      <c r="DE122" s="119"/>
      <c r="DF122" s="119"/>
      <c r="DG122" s="119"/>
      <c r="DH122" s="119"/>
      <c r="DI122" s="119"/>
      <c r="DJ122" s="119"/>
      <c r="DK122" s="119"/>
      <c r="DL122" s="119"/>
      <c r="DM122" s="119"/>
      <c r="DN122" s="119"/>
      <c r="DO122" s="119"/>
      <c r="DP122" s="202"/>
      <c r="DQ122" s="202"/>
      <c r="DR122" s="202"/>
      <c r="DS122" s="202"/>
      <c r="DT122" s="202"/>
      <c r="DU122" s="202"/>
      <c r="DV122" s="119"/>
      <c r="DW122" s="202"/>
      <c r="DX122" s="202"/>
      <c r="DY122" s="202"/>
      <c r="DZ122" s="202"/>
      <c r="EA122" s="202"/>
      <c r="EB122" s="202"/>
      <c r="EC122" s="119"/>
      <c r="ED122" s="202"/>
      <c r="EE122" s="202"/>
      <c r="EF122" s="202"/>
      <c r="EG122" s="202"/>
      <c r="EH122" s="202"/>
      <c r="EI122" s="202"/>
      <c r="EJ122" s="121"/>
      <c r="EK122" s="202"/>
      <c r="EL122" s="202"/>
      <c r="EM122" s="202"/>
      <c r="EN122" s="202"/>
      <c r="EO122" s="202"/>
      <c r="EP122" s="202"/>
      <c r="EQ122" s="202"/>
      <c r="ER122" s="119"/>
      <c r="ES122" s="202"/>
      <c r="ET122" s="202"/>
      <c r="EU122" s="202"/>
      <c r="EV122" s="202"/>
      <c r="EW122" s="202"/>
      <c r="EX122" s="202"/>
      <c r="EY122" s="202"/>
      <c r="EZ122" s="119"/>
      <c r="FA122" s="201"/>
      <c r="FB122" s="201"/>
      <c r="FC122" s="201"/>
      <c r="FD122" s="201"/>
      <c r="FE122" s="201"/>
      <c r="FF122" s="119"/>
      <c r="FG122" s="202"/>
      <c r="FH122" s="202"/>
      <c r="FI122" s="202"/>
      <c r="FJ122" s="202"/>
      <c r="FK122" s="202"/>
      <c r="FL122" s="119"/>
      <c r="FM122" s="202"/>
      <c r="FN122" s="202"/>
      <c r="FO122" s="202"/>
      <c r="FP122" s="202"/>
      <c r="FQ122" s="202"/>
      <c r="FR122" s="202"/>
      <c r="FS122" s="202"/>
      <c r="FT122" s="119"/>
      <c r="FU122" s="119"/>
    </row>
    <row r="123" spans="1:177" ht="13.5">
      <c r="A123" s="11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201"/>
      <c r="CB123" s="201"/>
      <c r="CC123" s="201"/>
      <c r="CD123" s="201"/>
      <c r="CE123" s="201"/>
      <c r="CF123" s="201"/>
      <c r="CG123" s="201"/>
      <c r="CH123" s="119"/>
      <c r="CI123" s="119"/>
      <c r="CJ123" s="119"/>
      <c r="CK123" s="119"/>
      <c r="CL123" s="119"/>
      <c r="CM123" s="119"/>
      <c r="CN123" s="119"/>
      <c r="CO123" s="121"/>
      <c r="CP123" s="119"/>
      <c r="CQ123" s="119"/>
      <c r="CR123" s="119"/>
      <c r="CS123" s="119"/>
      <c r="CT123" s="119"/>
      <c r="CU123" s="119"/>
      <c r="CV123" s="119"/>
      <c r="CW123" s="119"/>
      <c r="CX123" s="119"/>
      <c r="CY123" s="119"/>
      <c r="CZ123" s="119"/>
      <c r="DA123" s="119"/>
      <c r="DB123" s="119"/>
      <c r="DC123" s="119"/>
      <c r="DD123" s="119"/>
      <c r="DE123" s="119"/>
      <c r="DF123" s="119"/>
      <c r="DG123" s="119"/>
      <c r="DH123" s="119"/>
      <c r="DI123" s="119"/>
      <c r="DJ123" s="119"/>
      <c r="DK123" s="119"/>
      <c r="DL123" s="119"/>
      <c r="DM123" s="119"/>
      <c r="DN123" s="119"/>
      <c r="DO123" s="119"/>
      <c r="DP123" s="202"/>
      <c r="DQ123" s="202"/>
      <c r="DR123" s="202"/>
      <c r="DS123" s="202"/>
      <c r="DT123" s="202"/>
      <c r="DU123" s="202"/>
      <c r="DV123" s="119"/>
      <c r="DW123" s="202"/>
      <c r="DX123" s="202"/>
      <c r="DY123" s="202"/>
      <c r="DZ123" s="202"/>
      <c r="EA123" s="202"/>
      <c r="EB123" s="202"/>
      <c r="EC123" s="119"/>
      <c r="ED123" s="202"/>
      <c r="EE123" s="202"/>
      <c r="EF123" s="202"/>
      <c r="EG123" s="202"/>
      <c r="EH123" s="202"/>
      <c r="EI123" s="202"/>
      <c r="EJ123" s="121"/>
      <c r="EK123" s="202"/>
      <c r="EL123" s="202"/>
      <c r="EM123" s="202"/>
      <c r="EN123" s="202"/>
      <c r="EO123" s="202"/>
      <c r="EP123" s="202"/>
      <c r="EQ123" s="202"/>
      <c r="ER123" s="119"/>
      <c r="ES123" s="202"/>
      <c r="ET123" s="202"/>
      <c r="EU123" s="202"/>
      <c r="EV123" s="202"/>
      <c r="EW123" s="202"/>
      <c r="EX123" s="202"/>
      <c r="EY123" s="202"/>
      <c r="EZ123" s="119"/>
      <c r="FA123" s="201"/>
      <c r="FB123" s="201"/>
      <c r="FC123" s="201"/>
      <c r="FD123" s="201"/>
      <c r="FE123" s="201"/>
      <c r="FF123" s="119"/>
      <c r="FG123" s="202"/>
      <c r="FH123" s="202"/>
      <c r="FI123" s="202"/>
      <c r="FJ123" s="202"/>
      <c r="FK123" s="202"/>
      <c r="FL123" s="119"/>
      <c r="FM123" s="202"/>
      <c r="FN123" s="202"/>
      <c r="FO123" s="202"/>
      <c r="FP123" s="202"/>
      <c r="FQ123" s="202"/>
      <c r="FR123" s="202"/>
      <c r="FS123" s="202"/>
      <c r="FT123" s="119"/>
      <c r="FU123" s="119"/>
    </row>
    <row r="124" spans="1:177" ht="13.5">
      <c r="A124" s="11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201"/>
      <c r="CB124" s="201"/>
      <c r="CC124" s="201"/>
      <c r="CD124" s="201"/>
      <c r="CE124" s="201"/>
      <c r="CF124" s="201"/>
      <c r="CG124" s="201"/>
      <c r="CH124" s="119"/>
      <c r="CI124" s="119"/>
      <c r="CJ124" s="119"/>
      <c r="CK124" s="119"/>
      <c r="CL124" s="119"/>
      <c r="CM124" s="119"/>
      <c r="CN124" s="119"/>
      <c r="CO124" s="121"/>
      <c r="CP124" s="119"/>
      <c r="CQ124" s="119"/>
      <c r="CR124" s="119"/>
      <c r="CS124" s="119"/>
      <c r="CT124" s="119"/>
      <c r="CU124" s="119"/>
      <c r="CV124" s="119"/>
      <c r="CW124" s="119"/>
      <c r="CX124" s="119"/>
      <c r="CY124" s="119"/>
      <c r="CZ124" s="119"/>
      <c r="DA124" s="119"/>
      <c r="DB124" s="119"/>
      <c r="DC124" s="119"/>
      <c r="DD124" s="119"/>
      <c r="DE124" s="119"/>
      <c r="DF124" s="119"/>
      <c r="DG124" s="119"/>
      <c r="DH124" s="119"/>
      <c r="DI124" s="119"/>
      <c r="DJ124" s="119"/>
      <c r="DK124" s="119"/>
      <c r="DL124" s="119"/>
      <c r="DM124" s="119"/>
      <c r="DN124" s="119"/>
      <c r="DO124" s="119"/>
      <c r="DP124" s="202"/>
      <c r="DQ124" s="202"/>
      <c r="DR124" s="202"/>
      <c r="DS124" s="202"/>
      <c r="DT124" s="202"/>
      <c r="DU124" s="202"/>
      <c r="DV124" s="119"/>
      <c r="DW124" s="202"/>
      <c r="DX124" s="202"/>
      <c r="DY124" s="202"/>
      <c r="DZ124" s="202"/>
      <c r="EA124" s="202"/>
      <c r="EB124" s="202"/>
      <c r="EC124" s="119"/>
      <c r="ED124" s="202"/>
      <c r="EE124" s="202"/>
      <c r="EF124" s="202"/>
      <c r="EG124" s="202"/>
      <c r="EH124" s="202"/>
      <c r="EI124" s="202"/>
      <c r="EJ124" s="121"/>
      <c r="EK124" s="202"/>
      <c r="EL124" s="202"/>
      <c r="EM124" s="202"/>
      <c r="EN124" s="202"/>
      <c r="EO124" s="202"/>
      <c r="EP124" s="202"/>
      <c r="EQ124" s="202"/>
      <c r="ER124" s="119"/>
      <c r="ES124" s="202"/>
      <c r="ET124" s="202"/>
      <c r="EU124" s="202"/>
      <c r="EV124" s="202"/>
      <c r="EW124" s="202"/>
      <c r="EX124" s="202"/>
      <c r="EY124" s="202"/>
      <c r="EZ124" s="119"/>
      <c r="FA124" s="201"/>
      <c r="FB124" s="201"/>
      <c r="FC124" s="201"/>
      <c r="FD124" s="201"/>
      <c r="FE124" s="201"/>
      <c r="FF124" s="119"/>
      <c r="FG124" s="202"/>
      <c r="FH124" s="202"/>
      <c r="FI124" s="202"/>
      <c r="FJ124" s="202"/>
      <c r="FK124" s="202"/>
      <c r="FL124" s="119"/>
      <c r="FM124" s="202"/>
      <c r="FN124" s="202"/>
      <c r="FO124" s="202"/>
      <c r="FP124" s="202"/>
      <c r="FQ124" s="202"/>
      <c r="FR124" s="202"/>
      <c r="FS124" s="202"/>
      <c r="FT124" s="119"/>
      <c r="FU124" s="119"/>
    </row>
    <row r="125" spans="1:177" ht="13.5">
      <c r="A125" s="11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19"/>
      <c r="BH125" s="119"/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9"/>
      <c r="BT125" s="119"/>
      <c r="BU125" s="119"/>
      <c r="BV125" s="119"/>
      <c r="BW125" s="119"/>
      <c r="BX125" s="119"/>
      <c r="BY125" s="119"/>
      <c r="BZ125" s="119"/>
      <c r="CA125" s="201"/>
      <c r="CB125" s="201"/>
      <c r="CC125" s="201"/>
      <c r="CD125" s="201"/>
      <c r="CE125" s="201"/>
      <c r="CF125" s="201"/>
      <c r="CG125" s="201"/>
      <c r="CH125" s="119"/>
      <c r="CI125" s="119"/>
      <c r="CJ125" s="119"/>
      <c r="CK125" s="119"/>
      <c r="CL125" s="119"/>
      <c r="CM125" s="119"/>
      <c r="CN125" s="119"/>
      <c r="CO125" s="119"/>
      <c r="CP125" s="119"/>
      <c r="CQ125" s="119"/>
      <c r="CR125" s="119"/>
      <c r="CS125" s="119"/>
      <c r="CT125" s="119"/>
      <c r="CU125" s="119"/>
      <c r="CV125" s="119"/>
      <c r="CW125" s="119"/>
      <c r="CX125" s="119"/>
      <c r="CY125" s="119"/>
      <c r="CZ125" s="119"/>
      <c r="DA125" s="119"/>
      <c r="DB125" s="119"/>
      <c r="DC125" s="119"/>
      <c r="DD125" s="119"/>
      <c r="DE125" s="119"/>
      <c r="DF125" s="119"/>
      <c r="DG125" s="119"/>
      <c r="DH125" s="119"/>
      <c r="DI125" s="119"/>
      <c r="DJ125" s="119"/>
      <c r="DK125" s="119"/>
      <c r="DL125" s="119"/>
      <c r="DM125" s="119"/>
      <c r="DN125" s="119"/>
      <c r="DO125" s="119"/>
      <c r="DP125" s="202"/>
      <c r="DQ125" s="202"/>
      <c r="DR125" s="202"/>
      <c r="DS125" s="202"/>
      <c r="DT125" s="202"/>
      <c r="DU125" s="202"/>
      <c r="DV125" s="119"/>
      <c r="DW125" s="202"/>
      <c r="DX125" s="202"/>
      <c r="DY125" s="202"/>
      <c r="DZ125" s="202"/>
      <c r="EA125" s="202"/>
      <c r="EB125" s="202"/>
      <c r="EC125" s="119"/>
      <c r="ED125" s="202"/>
      <c r="EE125" s="202"/>
      <c r="EF125" s="202"/>
      <c r="EG125" s="202"/>
      <c r="EH125" s="202"/>
      <c r="EI125" s="202"/>
      <c r="EJ125" s="119"/>
      <c r="EK125" s="202"/>
      <c r="EL125" s="202"/>
      <c r="EM125" s="202"/>
      <c r="EN125" s="202"/>
      <c r="EO125" s="202"/>
      <c r="EP125" s="202"/>
      <c r="EQ125" s="202"/>
      <c r="ER125" s="119"/>
      <c r="ES125" s="202"/>
      <c r="ET125" s="202"/>
      <c r="EU125" s="202"/>
      <c r="EV125" s="202"/>
      <c r="EW125" s="202"/>
      <c r="EX125" s="202"/>
      <c r="EY125" s="202"/>
      <c r="EZ125" s="119"/>
      <c r="FA125" s="201"/>
      <c r="FB125" s="201"/>
      <c r="FC125" s="201"/>
      <c r="FD125" s="201"/>
      <c r="FE125" s="201"/>
      <c r="FF125" s="119"/>
      <c r="FG125" s="202"/>
      <c r="FH125" s="202"/>
      <c r="FI125" s="202"/>
      <c r="FJ125" s="202"/>
      <c r="FK125" s="202"/>
      <c r="FL125" s="119"/>
      <c r="FM125" s="202"/>
      <c r="FN125" s="202"/>
      <c r="FO125" s="202"/>
      <c r="FP125" s="202"/>
      <c r="FQ125" s="202"/>
      <c r="FR125" s="202"/>
      <c r="FS125" s="202"/>
      <c r="FT125" s="119"/>
      <c r="FU125" s="119"/>
    </row>
    <row r="126" spans="1:177" ht="13.5">
      <c r="A126" s="11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/>
      <c r="BZ126" s="119"/>
      <c r="CA126" s="201"/>
      <c r="CB126" s="201"/>
      <c r="CC126" s="201"/>
      <c r="CD126" s="201"/>
      <c r="CE126" s="201"/>
      <c r="CF126" s="201"/>
      <c r="CG126" s="201"/>
      <c r="CH126" s="119"/>
      <c r="CI126" s="119"/>
      <c r="CJ126" s="119"/>
      <c r="CK126" s="119"/>
      <c r="CL126" s="119"/>
      <c r="CM126" s="119"/>
      <c r="CN126" s="119"/>
      <c r="CO126" s="119"/>
      <c r="CP126" s="119"/>
      <c r="CQ126" s="119"/>
      <c r="CR126" s="119"/>
      <c r="CS126" s="119"/>
      <c r="CT126" s="119"/>
      <c r="CU126" s="119"/>
      <c r="CV126" s="119"/>
      <c r="CW126" s="119"/>
      <c r="CX126" s="119"/>
      <c r="CY126" s="119"/>
      <c r="CZ126" s="119"/>
      <c r="DA126" s="119"/>
      <c r="DB126" s="119"/>
      <c r="DC126" s="119"/>
      <c r="DD126" s="119"/>
      <c r="DE126" s="119"/>
      <c r="DF126" s="119"/>
      <c r="DG126" s="119"/>
      <c r="DH126" s="119"/>
      <c r="DI126" s="119"/>
      <c r="DJ126" s="119"/>
      <c r="DK126" s="119"/>
      <c r="DL126" s="119"/>
      <c r="DM126" s="119"/>
      <c r="DN126" s="119"/>
      <c r="DO126" s="119"/>
      <c r="DP126" s="202"/>
      <c r="DQ126" s="202"/>
      <c r="DR126" s="202"/>
      <c r="DS126" s="202"/>
      <c r="DT126" s="202"/>
      <c r="DU126" s="202"/>
      <c r="DV126" s="119"/>
      <c r="DW126" s="202"/>
      <c r="DX126" s="202"/>
      <c r="DY126" s="202"/>
      <c r="DZ126" s="202"/>
      <c r="EA126" s="202"/>
      <c r="EB126" s="202"/>
      <c r="EC126" s="119"/>
      <c r="ED126" s="202"/>
      <c r="EE126" s="202"/>
      <c r="EF126" s="202"/>
      <c r="EG126" s="202"/>
      <c r="EH126" s="202"/>
      <c r="EI126" s="202"/>
      <c r="EJ126" s="119"/>
      <c r="EK126" s="202"/>
      <c r="EL126" s="202"/>
      <c r="EM126" s="202"/>
      <c r="EN126" s="202"/>
      <c r="EO126" s="202"/>
      <c r="EP126" s="202"/>
      <c r="EQ126" s="202"/>
      <c r="ER126" s="119"/>
      <c r="ES126" s="202"/>
      <c r="ET126" s="202"/>
      <c r="EU126" s="202"/>
      <c r="EV126" s="202"/>
      <c r="EW126" s="202"/>
      <c r="EX126" s="202"/>
      <c r="EY126" s="202"/>
      <c r="EZ126" s="119"/>
      <c r="FA126" s="201"/>
      <c r="FB126" s="201"/>
      <c r="FC126" s="201"/>
      <c r="FD126" s="201"/>
      <c r="FE126" s="201"/>
      <c r="FF126" s="119"/>
      <c r="FG126" s="202"/>
      <c r="FH126" s="202"/>
      <c r="FI126" s="202"/>
      <c r="FJ126" s="202"/>
      <c r="FK126" s="202"/>
      <c r="FL126" s="119"/>
      <c r="FM126" s="202"/>
      <c r="FN126" s="202"/>
      <c r="FO126" s="202"/>
      <c r="FP126" s="202"/>
      <c r="FQ126" s="202"/>
      <c r="FR126" s="202"/>
      <c r="FS126" s="202"/>
      <c r="FT126" s="119"/>
      <c r="FU126" s="119"/>
    </row>
    <row r="127" spans="1:177" ht="13.5">
      <c r="A127" s="11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  <c r="BB127" s="119"/>
      <c r="BC127" s="119"/>
      <c r="BD127" s="119"/>
      <c r="BE127" s="119"/>
      <c r="BF127" s="119"/>
      <c r="BG127" s="119"/>
      <c r="BH127" s="119"/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19"/>
      <c r="BV127" s="119"/>
      <c r="BW127" s="119"/>
      <c r="BX127" s="119"/>
      <c r="BY127" s="119"/>
      <c r="BZ127" s="119"/>
      <c r="CA127" s="201"/>
      <c r="CB127" s="201"/>
      <c r="CC127" s="201"/>
      <c r="CD127" s="201"/>
      <c r="CE127" s="201"/>
      <c r="CF127" s="201"/>
      <c r="CG127" s="201"/>
      <c r="CH127" s="119"/>
      <c r="CI127" s="119"/>
      <c r="CJ127" s="119"/>
      <c r="CK127" s="119"/>
      <c r="CL127" s="119"/>
      <c r="CM127" s="119"/>
      <c r="CN127" s="119"/>
      <c r="CO127" s="119"/>
      <c r="CP127" s="119"/>
      <c r="CQ127" s="119"/>
      <c r="CR127" s="119"/>
      <c r="CS127" s="119"/>
      <c r="CT127" s="119"/>
      <c r="CU127" s="119"/>
      <c r="CV127" s="119"/>
      <c r="CW127" s="119"/>
      <c r="CX127" s="119"/>
      <c r="CY127" s="119"/>
      <c r="CZ127" s="119"/>
      <c r="DA127" s="119"/>
      <c r="DB127" s="119"/>
      <c r="DC127" s="119"/>
      <c r="DD127" s="119"/>
      <c r="DE127" s="119"/>
      <c r="DF127" s="119"/>
      <c r="DG127" s="119"/>
      <c r="DH127" s="119"/>
      <c r="DI127" s="119"/>
      <c r="DJ127" s="119"/>
      <c r="DK127" s="119"/>
      <c r="DL127" s="119"/>
      <c r="DM127" s="119"/>
      <c r="DN127" s="119"/>
      <c r="DO127" s="119"/>
      <c r="DP127" s="202"/>
      <c r="DQ127" s="202"/>
      <c r="DR127" s="202"/>
      <c r="DS127" s="202"/>
      <c r="DT127" s="202"/>
      <c r="DU127" s="202"/>
      <c r="DV127" s="119"/>
      <c r="DW127" s="202"/>
      <c r="DX127" s="202"/>
      <c r="DY127" s="202"/>
      <c r="DZ127" s="202"/>
      <c r="EA127" s="202"/>
      <c r="EB127" s="202"/>
      <c r="EC127" s="119"/>
      <c r="ED127" s="202"/>
      <c r="EE127" s="202"/>
      <c r="EF127" s="202"/>
      <c r="EG127" s="202"/>
      <c r="EH127" s="202"/>
      <c r="EI127" s="202"/>
      <c r="EJ127" s="119"/>
      <c r="EK127" s="202"/>
      <c r="EL127" s="202"/>
      <c r="EM127" s="202"/>
      <c r="EN127" s="202"/>
      <c r="EO127" s="202"/>
      <c r="EP127" s="202"/>
      <c r="EQ127" s="202"/>
      <c r="ER127" s="119"/>
      <c r="ES127" s="202"/>
      <c r="ET127" s="202"/>
      <c r="EU127" s="202"/>
      <c r="EV127" s="202"/>
      <c r="EW127" s="202"/>
      <c r="EX127" s="202"/>
      <c r="EY127" s="202"/>
      <c r="EZ127" s="119"/>
      <c r="FA127" s="201"/>
      <c r="FB127" s="201"/>
      <c r="FC127" s="201"/>
      <c r="FD127" s="201"/>
      <c r="FE127" s="201"/>
      <c r="FF127" s="119"/>
      <c r="FG127" s="202"/>
      <c r="FH127" s="202"/>
      <c r="FI127" s="202"/>
      <c r="FJ127" s="202"/>
      <c r="FK127" s="202"/>
      <c r="FL127" s="119"/>
      <c r="FM127" s="202"/>
      <c r="FN127" s="202"/>
      <c r="FO127" s="202"/>
      <c r="FP127" s="202"/>
      <c r="FQ127" s="202"/>
      <c r="FR127" s="202"/>
      <c r="FS127" s="202"/>
      <c r="FT127" s="119"/>
      <c r="FU127" s="119"/>
    </row>
    <row r="128" spans="1:177" ht="13.5">
      <c r="A128" s="11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19"/>
      <c r="BG128" s="119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19"/>
      <c r="BW128" s="119"/>
      <c r="BX128" s="119"/>
      <c r="BY128" s="119"/>
      <c r="BZ128" s="119"/>
      <c r="CA128" s="201"/>
      <c r="CB128" s="201"/>
      <c r="CC128" s="201"/>
      <c r="CD128" s="201"/>
      <c r="CE128" s="201"/>
      <c r="CF128" s="201"/>
      <c r="CG128" s="201"/>
      <c r="CH128" s="119"/>
      <c r="CI128" s="119"/>
      <c r="CJ128" s="119"/>
      <c r="CK128" s="119"/>
      <c r="CL128" s="119"/>
      <c r="CM128" s="119"/>
      <c r="CN128" s="119"/>
      <c r="CO128" s="119"/>
      <c r="CP128" s="119"/>
      <c r="CQ128" s="119"/>
      <c r="CR128" s="119"/>
      <c r="CS128" s="119"/>
      <c r="CT128" s="119"/>
      <c r="CU128" s="119"/>
      <c r="CV128" s="119"/>
      <c r="CW128" s="119"/>
      <c r="CX128" s="119"/>
      <c r="CY128" s="119"/>
      <c r="CZ128" s="119"/>
      <c r="DA128" s="119"/>
      <c r="DB128" s="119"/>
      <c r="DC128" s="119"/>
      <c r="DD128" s="119"/>
      <c r="DE128" s="119"/>
      <c r="DF128" s="119"/>
      <c r="DG128" s="119"/>
      <c r="DH128" s="119"/>
      <c r="DI128" s="119"/>
      <c r="DJ128" s="119"/>
      <c r="DK128" s="119"/>
      <c r="DL128" s="119"/>
      <c r="DM128" s="119"/>
      <c r="DN128" s="119"/>
      <c r="DO128" s="119"/>
      <c r="DP128" s="202"/>
      <c r="DQ128" s="202"/>
      <c r="DR128" s="202"/>
      <c r="DS128" s="202"/>
      <c r="DT128" s="202"/>
      <c r="DU128" s="202"/>
      <c r="DV128" s="119"/>
      <c r="DW128" s="202"/>
      <c r="DX128" s="202"/>
      <c r="DY128" s="202"/>
      <c r="DZ128" s="202"/>
      <c r="EA128" s="202"/>
      <c r="EB128" s="202"/>
      <c r="EC128" s="119"/>
      <c r="ED128" s="202"/>
      <c r="EE128" s="202"/>
      <c r="EF128" s="202"/>
      <c r="EG128" s="202"/>
      <c r="EH128" s="202"/>
      <c r="EI128" s="202"/>
      <c r="EJ128" s="119"/>
      <c r="EK128" s="202"/>
      <c r="EL128" s="202"/>
      <c r="EM128" s="202"/>
      <c r="EN128" s="202"/>
      <c r="EO128" s="202"/>
      <c r="EP128" s="202"/>
      <c r="EQ128" s="202"/>
      <c r="ER128" s="119"/>
      <c r="ES128" s="202"/>
      <c r="ET128" s="202"/>
      <c r="EU128" s="202"/>
      <c r="EV128" s="202"/>
      <c r="EW128" s="202"/>
      <c r="EX128" s="202"/>
      <c r="EY128" s="202"/>
      <c r="EZ128" s="119"/>
      <c r="FA128" s="201"/>
      <c r="FB128" s="201"/>
      <c r="FC128" s="201"/>
      <c r="FD128" s="201"/>
      <c r="FE128" s="201"/>
      <c r="FF128" s="119"/>
      <c r="FG128" s="202"/>
      <c r="FH128" s="202"/>
      <c r="FI128" s="202"/>
      <c r="FJ128" s="202"/>
      <c r="FK128" s="202"/>
      <c r="FL128" s="119"/>
      <c r="FM128" s="202"/>
      <c r="FN128" s="202"/>
      <c r="FO128" s="202"/>
      <c r="FP128" s="202"/>
      <c r="FQ128" s="202"/>
      <c r="FR128" s="202"/>
      <c r="FS128" s="202"/>
      <c r="FT128" s="119"/>
      <c r="FU128" s="119"/>
    </row>
    <row r="129" spans="1:177" ht="13.5">
      <c r="A129" s="11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9"/>
      <c r="BC129" s="119"/>
      <c r="BD129" s="119"/>
      <c r="BE129" s="119"/>
      <c r="BF129" s="119"/>
      <c r="BG129" s="119"/>
      <c r="BH129" s="119"/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19"/>
      <c r="BW129" s="119"/>
      <c r="BX129" s="119"/>
      <c r="BY129" s="119"/>
      <c r="BZ129" s="119"/>
      <c r="CA129" s="201"/>
      <c r="CB129" s="201"/>
      <c r="CC129" s="201"/>
      <c r="CD129" s="201"/>
      <c r="CE129" s="201"/>
      <c r="CF129" s="201"/>
      <c r="CG129" s="201"/>
      <c r="CH129" s="119"/>
      <c r="CI129" s="119"/>
      <c r="CJ129" s="119"/>
      <c r="CK129" s="119"/>
      <c r="CL129" s="119"/>
      <c r="CM129" s="119"/>
      <c r="CN129" s="119"/>
      <c r="CO129" s="119"/>
      <c r="CP129" s="119"/>
      <c r="CQ129" s="119"/>
      <c r="CR129" s="119"/>
      <c r="CS129" s="119"/>
      <c r="CT129" s="119"/>
      <c r="CU129" s="119"/>
      <c r="CV129" s="119"/>
      <c r="CW129" s="119"/>
      <c r="CX129" s="119"/>
      <c r="CY129" s="119"/>
      <c r="CZ129" s="119"/>
      <c r="DA129" s="119"/>
      <c r="DB129" s="119"/>
      <c r="DC129" s="119"/>
      <c r="DD129" s="119"/>
      <c r="DE129" s="119"/>
      <c r="DF129" s="119"/>
      <c r="DG129" s="119"/>
      <c r="DH129" s="119"/>
      <c r="DI129" s="119"/>
      <c r="DJ129" s="119"/>
      <c r="DK129" s="119"/>
      <c r="DL129" s="119"/>
      <c r="DM129" s="119"/>
      <c r="DN129" s="119"/>
      <c r="DO129" s="119"/>
      <c r="DP129" s="202"/>
      <c r="DQ129" s="202"/>
      <c r="DR129" s="202"/>
      <c r="DS129" s="202"/>
      <c r="DT129" s="202"/>
      <c r="DU129" s="202"/>
      <c r="DV129" s="119"/>
      <c r="DW129" s="202"/>
      <c r="DX129" s="202"/>
      <c r="DY129" s="202"/>
      <c r="DZ129" s="202"/>
      <c r="EA129" s="202"/>
      <c r="EB129" s="202"/>
      <c r="EC129" s="119"/>
      <c r="ED129" s="202"/>
      <c r="EE129" s="202"/>
      <c r="EF129" s="202"/>
      <c r="EG129" s="202"/>
      <c r="EH129" s="202"/>
      <c r="EI129" s="202"/>
      <c r="EJ129" s="119"/>
      <c r="EK129" s="202"/>
      <c r="EL129" s="202"/>
      <c r="EM129" s="202"/>
      <c r="EN129" s="202"/>
      <c r="EO129" s="202"/>
      <c r="EP129" s="202"/>
      <c r="EQ129" s="202"/>
      <c r="ER129" s="119"/>
      <c r="ES129" s="202"/>
      <c r="ET129" s="202"/>
      <c r="EU129" s="202"/>
      <c r="EV129" s="202"/>
      <c r="EW129" s="202"/>
      <c r="EX129" s="202"/>
      <c r="EY129" s="202"/>
      <c r="EZ129" s="119"/>
      <c r="FA129" s="201"/>
      <c r="FB129" s="201"/>
      <c r="FC129" s="201"/>
      <c r="FD129" s="201"/>
      <c r="FE129" s="201"/>
      <c r="FF129" s="119"/>
      <c r="FG129" s="202"/>
      <c r="FH129" s="202"/>
      <c r="FI129" s="202"/>
      <c r="FJ129" s="202"/>
      <c r="FK129" s="202"/>
      <c r="FL129" s="119"/>
      <c r="FM129" s="202"/>
      <c r="FN129" s="202"/>
      <c r="FO129" s="202"/>
      <c r="FP129" s="202"/>
      <c r="FQ129" s="202"/>
      <c r="FR129" s="202"/>
      <c r="FS129" s="202"/>
      <c r="FT129" s="119"/>
      <c r="FU129" s="119"/>
    </row>
    <row r="130" spans="1:177" ht="13.5">
      <c r="A130" s="11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/>
      <c r="BU130" s="119"/>
      <c r="BV130" s="119"/>
      <c r="BW130" s="119"/>
      <c r="BX130" s="119"/>
      <c r="BY130" s="119"/>
      <c r="BZ130" s="119"/>
      <c r="CA130" s="201"/>
      <c r="CB130" s="201"/>
      <c r="CC130" s="201"/>
      <c r="CD130" s="201"/>
      <c r="CE130" s="201"/>
      <c r="CF130" s="201"/>
      <c r="CG130" s="201"/>
      <c r="CH130" s="119"/>
      <c r="CI130" s="119"/>
      <c r="CJ130" s="119"/>
      <c r="CK130" s="119"/>
      <c r="CL130" s="119"/>
      <c r="CM130" s="119"/>
      <c r="CN130" s="119"/>
      <c r="CO130" s="119"/>
      <c r="CP130" s="119"/>
      <c r="CQ130" s="119"/>
      <c r="CR130" s="119"/>
      <c r="CS130" s="119"/>
      <c r="CT130" s="119"/>
      <c r="CU130" s="119"/>
      <c r="CV130" s="119"/>
      <c r="CW130" s="119"/>
      <c r="CX130" s="119"/>
      <c r="CY130" s="119"/>
      <c r="CZ130" s="119"/>
      <c r="DA130" s="119"/>
      <c r="DB130" s="119"/>
      <c r="DC130" s="119"/>
      <c r="DD130" s="119"/>
      <c r="DE130" s="119"/>
      <c r="DF130" s="119"/>
      <c r="DG130" s="119"/>
      <c r="DH130" s="119"/>
      <c r="DI130" s="119"/>
      <c r="DJ130" s="119"/>
      <c r="DK130" s="119"/>
      <c r="DL130" s="119"/>
      <c r="DM130" s="119"/>
      <c r="DN130" s="119"/>
      <c r="DO130" s="119"/>
      <c r="DP130" s="202"/>
      <c r="DQ130" s="202"/>
      <c r="DR130" s="202"/>
      <c r="DS130" s="202"/>
      <c r="DT130" s="202"/>
      <c r="DU130" s="202"/>
      <c r="DV130" s="119"/>
      <c r="DW130" s="202"/>
      <c r="DX130" s="202"/>
      <c r="DY130" s="202"/>
      <c r="DZ130" s="202"/>
      <c r="EA130" s="202"/>
      <c r="EB130" s="202"/>
      <c r="EC130" s="119"/>
      <c r="ED130" s="202"/>
      <c r="EE130" s="202"/>
      <c r="EF130" s="202"/>
      <c r="EG130" s="202"/>
      <c r="EH130" s="202"/>
      <c r="EI130" s="202"/>
      <c r="EJ130" s="119"/>
      <c r="EK130" s="202"/>
      <c r="EL130" s="202"/>
      <c r="EM130" s="202"/>
      <c r="EN130" s="202"/>
      <c r="EO130" s="202"/>
      <c r="EP130" s="202"/>
      <c r="EQ130" s="202"/>
      <c r="ER130" s="119"/>
      <c r="ES130" s="202"/>
      <c r="ET130" s="202"/>
      <c r="EU130" s="202"/>
      <c r="EV130" s="202"/>
      <c r="EW130" s="202"/>
      <c r="EX130" s="202"/>
      <c r="EY130" s="202"/>
      <c r="EZ130" s="119"/>
      <c r="FA130" s="201"/>
      <c r="FB130" s="201"/>
      <c r="FC130" s="201"/>
      <c r="FD130" s="201"/>
      <c r="FE130" s="201"/>
      <c r="FF130" s="119"/>
      <c r="FG130" s="202"/>
      <c r="FH130" s="202"/>
      <c r="FI130" s="202"/>
      <c r="FJ130" s="202"/>
      <c r="FK130" s="202"/>
      <c r="FL130" s="119"/>
      <c r="FM130" s="202"/>
      <c r="FN130" s="202"/>
      <c r="FO130" s="202"/>
      <c r="FP130" s="202"/>
      <c r="FQ130" s="202"/>
      <c r="FR130" s="202"/>
      <c r="FS130" s="202"/>
      <c r="FT130" s="119"/>
      <c r="FU130" s="119"/>
    </row>
    <row r="131" spans="1:177" ht="13.5">
      <c r="A131" s="11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201"/>
      <c r="CB131" s="201"/>
      <c r="CC131" s="201"/>
      <c r="CD131" s="201"/>
      <c r="CE131" s="201"/>
      <c r="CF131" s="201"/>
      <c r="CG131" s="201"/>
      <c r="CH131" s="119"/>
      <c r="CI131" s="119"/>
      <c r="CJ131" s="119"/>
      <c r="CK131" s="119"/>
      <c r="CL131" s="119"/>
      <c r="CM131" s="119"/>
      <c r="CN131" s="119"/>
      <c r="CO131" s="119"/>
      <c r="CP131" s="119"/>
      <c r="CQ131" s="119"/>
      <c r="CR131" s="119"/>
      <c r="CS131" s="119"/>
      <c r="CT131" s="119"/>
      <c r="CU131" s="119"/>
      <c r="CV131" s="119"/>
      <c r="CW131" s="119"/>
      <c r="CX131" s="119"/>
      <c r="CY131" s="119"/>
      <c r="CZ131" s="119"/>
      <c r="DA131" s="119"/>
      <c r="DB131" s="119"/>
      <c r="DC131" s="119"/>
      <c r="DD131" s="119"/>
      <c r="DE131" s="119"/>
      <c r="DF131" s="119"/>
      <c r="DG131" s="119"/>
      <c r="DH131" s="119"/>
      <c r="DI131" s="119"/>
      <c r="DJ131" s="119"/>
      <c r="DK131" s="119"/>
      <c r="DL131" s="119"/>
      <c r="DM131" s="119"/>
      <c r="DN131" s="119"/>
      <c r="DO131" s="119"/>
      <c r="DP131" s="202"/>
      <c r="DQ131" s="202"/>
      <c r="DR131" s="202"/>
      <c r="DS131" s="202"/>
      <c r="DT131" s="202"/>
      <c r="DU131" s="202"/>
      <c r="DV131" s="119"/>
      <c r="DW131" s="202"/>
      <c r="DX131" s="202"/>
      <c r="DY131" s="202"/>
      <c r="DZ131" s="202"/>
      <c r="EA131" s="202"/>
      <c r="EB131" s="202"/>
      <c r="EC131" s="119"/>
      <c r="ED131" s="202"/>
      <c r="EE131" s="202"/>
      <c r="EF131" s="202"/>
      <c r="EG131" s="202"/>
      <c r="EH131" s="202"/>
      <c r="EI131" s="202"/>
      <c r="EJ131" s="119"/>
      <c r="EK131" s="202"/>
      <c r="EL131" s="202"/>
      <c r="EM131" s="202"/>
      <c r="EN131" s="202"/>
      <c r="EO131" s="202"/>
      <c r="EP131" s="202"/>
      <c r="EQ131" s="202"/>
      <c r="ER131" s="119"/>
      <c r="ES131" s="202"/>
      <c r="ET131" s="202"/>
      <c r="EU131" s="202"/>
      <c r="EV131" s="202"/>
      <c r="EW131" s="202"/>
      <c r="EX131" s="202"/>
      <c r="EY131" s="202"/>
      <c r="EZ131" s="119"/>
      <c r="FA131" s="201"/>
      <c r="FB131" s="201"/>
      <c r="FC131" s="201"/>
      <c r="FD131" s="201"/>
      <c r="FE131" s="201"/>
      <c r="FF131" s="119"/>
      <c r="FG131" s="202"/>
      <c r="FH131" s="202"/>
      <c r="FI131" s="202"/>
      <c r="FJ131" s="202"/>
      <c r="FK131" s="202"/>
      <c r="FL131" s="119"/>
      <c r="FM131" s="202"/>
      <c r="FN131" s="202"/>
      <c r="FO131" s="202"/>
      <c r="FP131" s="202"/>
      <c r="FQ131" s="202"/>
      <c r="FR131" s="202"/>
      <c r="FS131" s="202"/>
      <c r="FT131" s="119"/>
      <c r="FU131" s="119"/>
    </row>
    <row r="132" spans="1:177" ht="13.5">
      <c r="A132" s="11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201"/>
      <c r="CB132" s="201"/>
      <c r="CC132" s="201"/>
      <c r="CD132" s="201"/>
      <c r="CE132" s="201"/>
      <c r="CF132" s="201"/>
      <c r="CG132" s="201"/>
      <c r="CH132" s="119"/>
      <c r="CI132" s="119"/>
      <c r="CJ132" s="119"/>
      <c r="CK132" s="119"/>
      <c r="CL132" s="119"/>
      <c r="CM132" s="119"/>
      <c r="CN132" s="119"/>
      <c r="CO132" s="119"/>
      <c r="CP132" s="119"/>
      <c r="CQ132" s="119"/>
      <c r="CR132" s="119"/>
      <c r="CS132" s="119"/>
      <c r="CT132" s="119"/>
      <c r="CU132" s="119"/>
      <c r="CV132" s="119"/>
      <c r="CW132" s="119"/>
      <c r="CX132" s="119"/>
      <c r="CY132" s="119"/>
      <c r="CZ132" s="119"/>
      <c r="DA132" s="119"/>
      <c r="DB132" s="119"/>
      <c r="DC132" s="119"/>
      <c r="DD132" s="119"/>
      <c r="DE132" s="119"/>
      <c r="DF132" s="119"/>
      <c r="DG132" s="119"/>
      <c r="DH132" s="119"/>
      <c r="DI132" s="119"/>
      <c r="DJ132" s="119"/>
      <c r="DK132" s="119"/>
      <c r="DL132" s="119"/>
      <c r="DM132" s="119"/>
      <c r="DN132" s="119"/>
      <c r="DO132" s="119"/>
      <c r="DP132" s="202"/>
      <c r="DQ132" s="202"/>
      <c r="DR132" s="202"/>
      <c r="DS132" s="202"/>
      <c r="DT132" s="202"/>
      <c r="DU132" s="202"/>
      <c r="DV132" s="119"/>
      <c r="DW132" s="202"/>
      <c r="DX132" s="202"/>
      <c r="DY132" s="202"/>
      <c r="DZ132" s="202"/>
      <c r="EA132" s="202"/>
      <c r="EB132" s="202"/>
      <c r="EC132" s="119"/>
      <c r="ED132" s="202"/>
      <c r="EE132" s="202"/>
      <c r="EF132" s="202"/>
      <c r="EG132" s="202"/>
      <c r="EH132" s="202"/>
      <c r="EI132" s="202"/>
      <c r="EJ132" s="119"/>
      <c r="EK132" s="202"/>
      <c r="EL132" s="202"/>
      <c r="EM132" s="202"/>
      <c r="EN132" s="202"/>
      <c r="EO132" s="202"/>
      <c r="EP132" s="202"/>
      <c r="EQ132" s="202"/>
      <c r="ER132" s="119"/>
      <c r="ES132" s="202"/>
      <c r="ET132" s="202"/>
      <c r="EU132" s="202"/>
      <c r="EV132" s="202"/>
      <c r="EW132" s="202"/>
      <c r="EX132" s="202"/>
      <c r="EY132" s="202"/>
      <c r="EZ132" s="119"/>
      <c r="FA132" s="201"/>
      <c r="FB132" s="201"/>
      <c r="FC132" s="201"/>
      <c r="FD132" s="201"/>
      <c r="FE132" s="201"/>
      <c r="FF132" s="119"/>
      <c r="FG132" s="202"/>
      <c r="FH132" s="202"/>
      <c r="FI132" s="202"/>
      <c r="FJ132" s="202"/>
      <c r="FK132" s="202"/>
      <c r="FL132" s="119"/>
      <c r="FM132" s="202"/>
      <c r="FN132" s="202"/>
      <c r="FO132" s="202"/>
      <c r="FP132" s="202"/>
      <c r="FQ132" s="202"/>
      <c r="FR132" s="202"/>
      <c r="FS132" s="202"/>
      <c r="FT132" s="119"/>
      <c r="FU132" s="119"/>
    </row>
    <row r="133" spans="1:177" ht="13.5">
      <c r="A133" s="11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201"/>
      <c r="CB133" s="201"/>
      <c r="CC133" s="201"/>
      <c r="CD133" s="201"/>
      <c r="CE133" s="201"/>
      <c r="CF133" s="201"/>
      <c r="CG133" s="201"/>
      <c r="CH133" s="119"/>
      <c r="CI133" s="119"/>
      <c r="CJ133" s="119"/>
      <c r="CK133" s="119"/>
      <c r="CL133" s="119"/>
      <c r="CM133" s="119"/>
      <c r="CN133" s="119"/>
      <c r="CO133" s="119"/>
      <c r="CP133" s="119"/>
      <c r="CQ133" s="119"/>
      <c r="CR133" s="119"/>
      <c r="CS133" s="119"/>
      <c r="CT133" s="119"/>
      <c r="CU133" s="119"/>
      <c r="CV133" s="119"/>
      <c r="CW133" s="119"/>
      <c r="CX133" s="119"/>
      <c r="CY133" s="119"/>
      <c r="CZ133" s="119"/>
      <c r="DA133" s="119"/>
      <c r="DB133" s="119"/>
      <c r="DC133" s="119"/>
      <c r="DD133" s="119"/>
      <c r="DE133" s="119"/>
      <c r="DF133" s="119"/>
      <c r="DG133" s="119"/>
      <c r="DH133" s="119"/>
      <c r="DI133" s="119"/>
      <c r="DJ133" s="119"/>
      <c r="DK133" s="119"/>
      <c r="DL133" s="119"/>
      <c r="DM133" s="119"/>
      <c r="DN133" s="119"/>
      <c r="DO133" s="119"/>
      <c r="DP133" s="202"/>
      <c r="DQ133" s="202"/>
      <c r="DR133" s="202"/>
      <c r="DS133" s="202"/>
      <c r="DT133" s="202"/>
      <c r="DU133" s="202"/>
      <c r="DV133" s="119"/>
      <c r="DW133" s="202"/>
      <c r="DX133" s="202"/>
      <c r="DY133" s="202"/>
      <c r="DZ133" s="202"/>
      <c r="EA133" s="202"/>
      <c r="EB133" s="202"/>
      <c r="EC133" s="119"/>
      <c r="ED133" s="202"/>
      <c r="EE133" s="202"/>
      <c r="EF133" s="202"/>
      <c r="EG133" s="202"/>
      <c r="EH133" s="202"/>
      <c r="EI133" s="202"/>
      <c r="EJ133" s="119"/>
      <c r="EK133" s="202"/>
      <c r="EL133" s="202"/>
      <c r="EM133" s="202"/>
      <c r="EN133" s="202"/>
      <c r="EO133" s="202"/>
      <c r="EP133" s="202"/>
      <c r="EQ133" s="202"/>
      <c r="ER133" s="119"/>
      <c r="ES133" s="202"/>
      <c r="ET133" s="202"/>
      <c r="EU133" s="202"/>
      <c r="EV133" s="202"/>
      <c r="EW133" s="202"/>
      <c r="EX133" s="202"/>
      <c r="EY133" s="202"/>
      <c r="EZ133" s="119"/>
      <c r="FA133" s="201"/>
      <c r="FB133" s="201"/>
      <c r="FC133" s="201"/>
      <c r="FD133" s="201"/>
      <c r="FE133" s="201"/>
      <c r="FF133" s="119"/>
      <c r="FG133" s="202"/>
      <c r="FH133" s="202"/>
      <c r="FI133" s="202"/>
      <c r="FJ133" s="202"/>
      <c r="FK133" s="202"/>
      <c r="FL133" s="119"/>
      <c r="FM133" s="202"/>
      <c r="FN133" s="202"/>
      <c r="FO133" s="202"/>
      <c r="FP133" s="202"/>
      <c r="FQ133" s="202"/>
      <c r="FR133" s="202"/>
      <c r="FS133" s="202"/>
      <c r="FT133" s="119"/>
      <c r="FU133" s="119"/>
    </row>
    <row r="134" spans="1:177" ht="13.5">
      <c r="A134" s="11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201"/>
      <c r="CB134" s="201"/>
      <c r="CC134" s="201"/>
      <c r="CD134" s="201"/>
      <c r="CE134" s="201"/>
      <c r="CF134" s="201"/>
      <c r="CG134" s="201"/>
      <c r="CH134" s="119"/>
      <c r="CI134" s="119"/>
      <c r="CJ134" s="119"/>
      <c r="CK134" s="119"/>
      <c r="CL134" s="119"/>
      <c r="CM134" s="119"/>
      <c r="CN134" s="119"/>
      <c r="CO134" s="119"/>
      <c r="CP134" s="119"/>
      <c r="CQ134" s="119"/>
      <c r="CR134" s="119"/>
      <c r="CS134" s="119"/>
      <c r="CT134" s="119"/>
      <c r="CU134" s="119"/>
      <c r="CV134" s="119"/>
      <c r="CW134" s="119"/>
      <c r="CX134" s="119"/>
      <c r="CY134" s="119"/>
      <c r="CZ134" s="119"/>
      <c r="DA134" s="119"/>
      <c r="DB134" s="119"/>
      <c r="DC134" s="119"/>
      <c r="DD134" s="119"/>
      <c r="DE134" s="119"/>
      <c r="DF134" s="119"/>
      <c r="DG134" s="119"/>
      <c r="DH134" s="119"/>
      <c r="DI134" s="119"/>
      <c r="DJ134" s="119"/>
      <c r="DK134" s="119"/>
      <c r="DL134" s="119"/>
      <c r="DM134" s="119"/>
      <c r="DN134" s="119"/>
      <c r="DO134" s="119"/>
      <c r="DP134" s="202"/>
      <c r="DQ134" s="202"/>
      <c r="DR134" s="202"/>
      <c r="DS134" s="202"/>
      <c r="DT134" s="202"/>
      <c r="DU134" s="202"/>
      <c r="DV134" s="119"/>
      <c r="DW134" s="202"/>
      <c r="DX134" s="202"/>
      <c r="DY134" s="202"/>
      <c r="DZ134" s="202"/>
      <c r="EA134" s="202"/>
      <c r="EB134" s="202"/>
      <c r="EC134" s="119"/>
      <c r="ED134" s="202"/>
      <c r="EE134" s="202"/>
      <c r="EF134" s="202"/>
      <c r="EG134" s="202"/>
      <c r="EH134" s="202"/>
      <c r="EI134" s="202"/>
      <c r="EJ134" s="119"/>
      <c r="EK134" s="202"/>
      <c r="EL134" s="202"/>
      <c r="EM134" s="202"/>
      <c r="EN134" s="202"/>
      <c r="EO134" s="202"/>
      <c r="EP134" s="202"/>
      <c r="EQ134" s="202"/>
      <c r="ER134" s="119"/>
      <c r="ES134" s="202"/>
      <c r="ET134" s="202"/>
      <c r="EU134" s="202"/>
      <c r="EV134" s="202"/>
      <c r="EW134" s="202"/>
      <c r="EX134" s="202"/>
      <c r="EY134" s="202"/>
      <c r="EZ134" s="119"/>
      <c r="FA134" s="201"/>
      <c r="FB134" s="201"/>
      <c r="FC134" s="201"/>
      <c r="FD134" s="201"/>
      <c r="FE134" s="201"/>
      <c r="FF134" s="119"/>
      <c r="FG134" s="202"/>
      <c r="FH134" s="202"/>
      <c r="FI134" s="202"/>
      <c r="FJ134" s="202"/>
      <c r="FK134" s="202"/>
      <c r="FL134" s="119"/>
      <c r="FM134" s="202"/>
      <c r="FN134" s="202"/>
      <c r="FO134" s="202"/>
      <c r="FP134" s="202"/>
      <c r="FQ134" s="202"/>
      <c r="FR134" s="202"/>
      <c r="FS134" s="202"/>
      <c r="FT134" s="119"/>
      <c r="FU134" s="119"/>
    </row>
    <row r="135" spans="1:177" ht="13.5">
      <c r="A135" s="11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19"/>
      <c r="BG135" s="119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201"/>
      <c r="CB135" s="201"/>
      <c r="CC135" s="201"/>
      <c r="CD135" s="201"/>
      <c r="CE135" s="201"/>
      <c r="CF135" s="201"/>
      <c r="CG135" s="201"/>
      <c r="CH135" s="119"/>
      <c r="CI135" s="119"/>
      <c r="CJ135" s="119"/>
      <c r="CK135" s="119"/>
      <c r="CL135" s="119"/>
      <c r="CM135" s="119"/>
      <c r="CN135" s="119"/>
      <c r="CO135" s="119"/>
      <c r="CP135" s="119"/>
      <c r="CQ135" s="119"/>
      <c r="CR135" s="119"/>
      <c r="CS135" s="119"/>
      <c r="CT135" s="119"/>
      <c r="CU135" s="119"/>
      <c r="CV135" s="119"/>
      <c r="CW135" s="119"/>
      <c r="CX135" s="119"/>
      <c r="CY135" s="119"/>
      <c r="CZ135" s="119"/>
      <c r="DA135" s="119"/>
      <c r="DB135" s="119"/>
      <c r="DC135" s="119"/>
      <c r="DD135" s="119"/>
      <c r="DE135" s="119"/>
      <c r="DF135" s="119"/>
      <c r="DG135" s="119"/>
      <c r="DH135" s="119"/>
      <c r="DI135" s="119"/>
      <c r="DJ135" s="119"/>
      <c r="DK135" s="119"/>
      <c r="DL135" s="119"/>
      <c r="DM135" s="119"/>
      <c r="DN135" s="119"/>
      <c r="DO135" s="119"/>
      <c r="DP135" s="202"/>
      <c r="DQ135" s="202"/>
      <c r="DR135" s="202"/>
      <c r="DS135" s="202"/>
      <c r="DT135" s="202"/>
      <c r="DU135" s="202"/>
      <c r="DV135" s="119"/>
      <c r="DW135" s="202"/>
      <c r="DX135" s="202"/>
      <c r="DY135" s="202"/>
      <c r="DZ135" s="202"/>
      <c r="EA135" s="202"/>
      <c r="EB135" s="202"/>
      <c r="EC135" s="119"/>
      <c r="ED135" s="202"/>
      <c r="EE135" s="202"/>
      <c r="EF135" s="202"/>
      <c r="EG135" s="202"/>
      <c r="EH135" s="202"/>
      <c r="EI135" s="202"/>
      <c r="EJ135" s="119"/>
      <c r="EK135" s="202"/>
      <c r="EL135" s="202"/>
      <c r="EM135" s="202"/>
      <c r="EN135" s="202"/>
      <c r="EO135" s="202"/>
      <c r="EP135" s="202"/>
      <c r="EQ135" s="202"/>
      <c r="ER135" s="119"/>
      <c r="ES135" s="202"/>
      <c r="ET135" s="202"/>
      <c r="EU135" s="202"/>
      <c r="EV135" s="202"/>
      <c r="EW135" s="202"/>
      <c r="EX135" s="202"/>
      <c r="EY135" s="202"/>
      <c r="EZ135" s="119"/>
      <c r="FA135" s="201"/>
      <c r="FB135" s="201"/>
      <c r="FC135" s="201"/>
      <c r="FD135" s="201"/>
      <c r="FE135" s="201"/>
      <c r="FF135" s="119"/>
      <c r="FG135" s="202"/>
      <c r="FH135" s="202"/>
      <c r="FI135" s="202"/>
      <c r="FJ135" s="202"/>
      <c r="FK135" s="202"/>
      <c r="FL135" s="119"/>
      <c r="FM135" s="202"/>
      <c r="FN135" s="202"/>
      <c r="FO135" s="202"/>
      <c r="FP135" s="202"/>
      <c r="FQ135" s="202"/>
      <c r="FR135" s="202"/>
      <c r="FS135" s="202"/>
      <c r="FT135" s="119"/>
      <c r="FU135" s="119"/>
    </row>
    <row r="136" spans="1:177" ht="13.5">
      <c r="A136" s="11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19"/>
      <c r="CA136" s="201"/>
      <c r="CB136" s="201"/>
      <c r="CC136" s="201"/>
      <c r="CD136" s="201"/>
      <c r="CE136" s="201"/>
      <c r="CF136" s="201"/>
      <c r="CG136" s="201"/>
      <c r="CH136" s="119"/>
      <c r="CI136" s="119"/>
      <c r="CJ136" s="119"/>
      <c r="CK136" s="119"/>
      <c r="CL136" s="119"/>
      <c r="CM136" s="119"/>
      <c r="CN136" s="119"/>
      <c r="CO136" s="119"/>
      <c r="CP136" s="119"/>
      <c r="CQ136" s="119"/>
      <c r="CR136" s="119"/>
      <c r="CS136" s="119"/>
      <c r="CT136" s="119"/>
      <c r="CU136" s="119"/>
      <c r="CV136" s="119"/>
      <c r="CW136" s="119"/>
      <c r="CX136" s="119"/>
      <c r="CY136" s="119"/>
      <c r="CZ136" s="119"/>
      <c r="DA136" s="119"/>
      <c r="DB136" s="119"/>
      <c r="DC136" s="119"/>
      <c r="DD136" s="119"/>
      <c r="DE136" s="119"/>
      <c r="DF136" s="119"/>
      <c r="DG136" s="119"/>
      <c r="DH136" s="119"/>
      <c r="DI136" s="119"/>
      <c r="DJ136" s="119"/>
      <c r="DK136" s="119"/>
      <c r="DL136" s="119"/>
      <c r="DM136" s="119"/>
      <c r="DN136" s="119"/>
      <c r="DO136" s="119"/>
      <c r="DP136" s="202"/>
      <c r="DQ136" s="202"/>
      <c r="DR136" s="202"/>
      <c r="DS136" s="202"/>
      <c r="DT136" s="202"/>
      <c r="DU136" s="202"/>
      <c r="DV136" s="119"/>
      <c r="DW136" s="202"/>
      <c r="DX136" s="202"/>
      <c r="DY136" s="202"/>
      <c r="DZ136" s="202"/>
      <c r="EA136" s="202"/>
      <c r="EB136" s="202"/>
      <c r="EC136" s="119"/>
      <c r="ED136" s="202"/>
      <c r="EE136" s="202"/>
      <c r="EF136" s="202"/>
      <c r="EG136" s="202"/>
      <c r="EH136" s="202"/>
      <c r="EI136" s="202"/>
      <c r="EJ136" s="119"/>
      <c r="EK136" s="202"/>
      <c r="EL136" s="202"/>
      <c r="EM136" s="202"/>
      <c r="EN136" s="202"/>
      <c r="EO136" s="202"/>
      <c r="EP136" s="202"/>
      <c r="EQ136" s="202"/>
      <c r="ER136" s="119"/>
      <c r="ES136" s="202"/>
      <c r="ET136" s="202"/>
      <c r="EU136" s="202"/>
      <c r="EV136" s="202"/>
      <c r="EW136" s="202"/>
      <c r="EX136" s="202"/>
      <c r="EY136" s="202"/>
      <c r="EZ136" s="119"/>
      <c r="FA136" s="201"/>
      <c r="FB136" s="201"/>
      <c r="FC136" s="201"/>
      <c r="FD136" s="201"/>
      <c r="FE136" s="201"/>
      <c r="FF136" s="119"/>
      <c r="FG136" s="202"/>
      <c r="FH136" s="202"/>
      <c r="FI136" s="202"/>
      <c r="FJ136" s="202"/>
      <c r="FK136" s="202"/>
      <c r="FL136" s="119"/>
      <c r="FM136" s="202"/>
      <c r="FN136" s="202"/>
      <c r="FO136" s="202"/>
      <c r="FP136" s="202"/>
      <c r="FQ136" s="202"/>
      <c r="FR136" s="202"/>
      <c r="FS136" s="202"/>
      <c r="FT136" s="119"/>
      <c r="FU136" s="119"/>
    </row>
    <row r="137" spans="1:177" ht="13.5">
      <c r="A137" s="11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  <c r="BI137" s="119"/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19"/>
      <c r="CA137" s="201"/>
      <c r="CB137" s="201"/>
      <c r="CC137" s="201"/>
      <c r="CD137" s="201"/>
      <c r="CE137" s="201"/>
      <c r="CF137" s="201"/>
      <c r="CG137" s="201"/>
      <c r="CH137" s="119"/>
      <c r="CI137" s="119"/>
      <c r="CJ137" s="119"/>
      <c r="CK137" s="119"/>
      <c r="CL137" s="119"/>
      <c r="CM137" s="119"/>
      <c r="CN137" s="119"/>
      <c r="CO137" s="119"/>
      <c r="CP137" s="119"/>
      <c r="CQ137" s="119"/>
      <c r="CR137" s="119"/>
      <c r="CS137" s="119"/>
      <c r="CT137" s="119"/>
      <c r="CU137" s="119"/>
      <c r="CV137" s="119"/>
      <c r="CW137" s="119"/>
      <c r="CX137" s="119"/>
      <c r="CY137" s="119"/>
      <c r="CZ137" s="119"/>
      <c r="DA137" s="119"/>
      <c r="DB137" s="119"/>
      <c r="DC137" s="119"/>
      <c r="DD137" s="119"/>
      <c r="DE137" s="119"/>
      <c r="DF137" s="119"/>
      <c r="DG137" s="119"/>
      <c r="DH137" s="119"/>
      <c r="DI137" s="119"/>
      <c r="DJ137" s="119"/>
      <c r="DK137" s="119"/>
      <c r="DL137" s="119"/>
      <c r="DM137" s="119"/>
      <c r="DN137" s="119"/>
      <c r="DO137" s="119"/>
      <c r="DP137" s="202"/>
      <c r="DQ137" s="202"/>
      <c r="DR137" s="202"/>
      <c r="DS137" s="202"/>
      <c r="DT137" s="202"/>
      <c r="DU137" s="202"/>
      <c r="DV137" s="119"/>
      <c r="DW137" s="202"/>
      <c r="DX137" s="202"/>
      <c r="DY137" s="202"/>
      <c r="DZ137" s="202"/>
      <c r="EA137" s="202"/>
      <c r="EB137" s="202"/>
      <c r="EC137" s="119"/>
      <c r="ED137" s="202"/>
      <c r="EE137" s="202"/>
      <c r="EF137" s="202"/>
      <c r="EG137" s="202"/>
      <c r="EH137" s="202"/>
      <c r="EI137" s="202"/>
      <c r="EJ137" s="119"/>
      <c r="EK137" s="202"/>
      <c r="EL137" s="202"/>
      <c r="EM137" s="202"/>
      <c r="EN137" s="202"/>
      <c r="EO137" s="202"/>
      <c r="EP137" s="202"/>
      <c r="EQ137" s="202"/>
      <c r="ER137" s="119"/>
      <c r="ES137" s="202"/>
      <c r="ET137" s="202"/>
      <c r="EU137" s="202"/>
      <c r="EV137" s="202"/>
      <c r="EW137" s="202"/>
      <c r="EX137" s="202"/>
      <c r="EY137" s="202"/>
      <c r="EZ137" s="119"/>
      <c r="FA137" s="201"/>
      <c r="FB137" s="201"/>
      <c r="FC137" s="201"/>
      <c r="FD137" s="201"/>
      <c r="FE137" s="201"/>
      <c r="FF137" s="119"/>
      <c r="FG137" s="202"/>
      <c r="FH137" s="202"/>
      <c r="FI137" s="202"/>
      <c r="FJ137" s="202"/>
      <c r="FK137" s="202"/>
      <c r="FL137" s="119"/>
      <c r="FM137" s="202"/>
      <c r="FN137" s="202"/>
      <c r="FO137" s="202"/>
      <c r="FP137" s="202"/>
      <c r="FQ137" s="202"/>
      <c r="FR137" s="202"/>
      <c r="FS137" s="202"/>
      <c r="FT137" s="119"/>
      <c r="FU137" s="119"/>
    </row>
    <row r="138" spans="1:177" ht="13.5">
      <c r="A138" s="11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19"/>
      <c r="BE138" s="119"/>
      <c r="BF138" s="119"/>
      <c r="BG138" s="119"/>
      <c r="BH138" s="119"/>
      <c r="BI138" s="119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201"/>
      <c r="CB138" s="201"/>
      <c r="CC138" s="201"/>
      <c r="CD138" s="201"/>
      <c r="CE138" s="201"/>
      <c r="CF138" s="201"/>
      <c r="CG138" s="201"/>
      <c r="CH138" s="119"/>
      <c r="CI138" s="119"/>
      <c r="CJ138" s="119"/>
      <c r="CK138" s="119"/>
      <c r="CL138" s="119"/>
      <c r="CM138" s="119"/>
      <c r="CN138" s="119"/>
      <c r="CO138" s="119"/>
      <c r="CP138" s="119"/>
      <c r="CQ138" s="119"/>
      <c r="CR138" s="119"/>
      <c r="CS138" s="119"/>
      <c r="CT138" s="119"/>
      <c r="CU138" s="119"/>
      <c r="CV138" s="119"/>
      <c r="CW138" s="119"/>
      <c r="CX138" s="119"/>
      <c r="CY138" s="119"/>
      <c r="CZ138" s="119"/>
      <c r="DA138" s="119"/>
      <c r="DB138" s="119"/>
      <c r="DC138" s="119"/>
      <c r="DD138" s="119"/>
      <c r="DE138" s="119"/>
      <c r="DF138" s="119"/>
      <c r="DG138" s="119"/>
      <c r="DH138" s="119"/>
      <c r="DI138" s="119"/>
      <c r="DJ138" s="119"/>
      <c r="DK138" s="119"/>
      <c r="DL138" s="119"/>
      <c r="DM138" s="119"/>
      <c r="DN138" s="119"/>
      <c r="DO138" s="119"/>
      <c r="DP138" s="202"/>
      <c r="DQ138" s="202"/>
      <c r="DR138" s="202"/>
      <c r="DS138" s="202"/>
      <c r="DT138" s="202"/>
      <c r="DU138" s="202"/>
      <c r="DV138" s="119"/>
      <c r="DW138" s="202"/>
      <c r="DX138" s="202"/>
      <c r="DY138" s="202"/>
      <c r="DZ138" s="202"/>
      <c r="EA138" s="202"/>
      <c r="EB138" s="202"/>
      <c r="EC138" s="119"/>
      <c r="ED138" s="202"/>
      <c r="EE138" s="202"/>
      <c r="EF138" s="202"/>
      <c r="EG138" s="202"/>
      <c r="EH138" s="202"/>
      <c r="EI138" s="202"/>
      <c r="EJ138" s="119"/>
      <c r="EK138" s="202"/>
      <c r="EL138" s="202"/>
      <c r="EM138" s="202"/>
      <c r="EN138" s="202"/>
      <c r="EO138" s="202"/>
      <c r="EP138" s="202"/>
      <c r="EQ138" s="202"/>
      <c r="ER138" s="119"/>
      <c r="ES138" s="202"/>
      <c r="ET138" s="202"/>
      <c r="EU138" s="202"/>
      <c r="EV138" s="202"/>
      <c r="EW138" s="202"/>
      <c r="EX138" s="202"/>
      <c r="EY138" s="202"/>
      <c r="EZ138" s="119"/>
      <c r="FA138" s="201"/>
      <c r="FB138" s="201"/>
      <c r="FC138" s="201"/>
      <c r="FD138" s="201"/>
      <c r="FE138" s="201"/>
      <c r="FF138" s="119"/>
      <c r="FG138" s="202"/>
      <c r="FH138" s="202"/>
      <c r="FI138" s="202"/>
      <c r="FJ138" s="202"/>
      <c r="FK138" s="202"/>
      <c r="FL138" s="119"/>
      <c r="FM138" s="202"/>
      <c r="FN138" s="202"/>
      <c r="FO138" s="202"/>
      <c r="FP138" s="202"/>
      <c r="FQ138" s="202"/>
      <c r="FR138" s="202"/>
      <c r="FS138" s="202"/>
      <c r="FT138" s="119"/>
      <c r="FU138" s="119"/>
    </row>
    <row r="139" spans="1:177" ht="13.5">
      <c r="A139" s="11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19"/>
      <c r="AZ139" s="119"/>
      <c r="BA139" s="119"/>
      <c r="BB139" s="119"/>
      <c r="BC139" s="119"/>
      <c r="BD139" s="119"/>
      <c r="BE139" s="119"/>
      <c r="BF139" s="119"/>
      <c r="BG139" s="119"/>
      <c r="BH139" s="119"/>
      <c r="BI139" s="119"/>
      <c r="BJ139" s="119"/>
      <c r="BK139" s="119"/>
      <c r="BL139" s="119"/>
      <c r="BM139" s="119"/>
      <c r="BN139" s="119"/>
      <c r="BO139" s="119"/>
      <c r="BP139" s="119"/>
      <c r="BQ139" s="119"/>
      <c r="BR139" s="119"/>
      <c r="BS139" s="119"/>
      <c r="BT139" s="119"/>
      <c r="BU139" s="119"/>
      <c r="BV139" s="119"/>
      <c r="BW139" s="119"/>
      <c r="BX139" s="119"/>
      <c r="BY139" s="119"/>
      <c r="BZ139" s="119"/>
      <c r="CA139" s="201"/>
      <c r="CB139" s="201"/>
      <c r="CC139" s="201"/>
      <c r="CD139" s="201"/>
      <c r="CE139" s="201"/>
      <c r="CF139" s="201"/>
      <c r="CG139" s="201"/>
      <c r="CH139" s="119"/>
      <c r="CI139" s="119"/>
      <c r="CJ139" s="119"/>
      <c r="CK139" s="119"/>
      <c r="CL139" s="119"/>
      <c r="CM139" s="119"/>
      <c r="CN139" s="119"/>
      <c r="CO139" s="119"/>
      <c r="CP139" s="119"/>
      <c r="CQ139" s="119"/>
      <c r="CR139" s="119"/>
      <c r="CS139" s="119"/>
      <c r="CT139" s="119"/>
      <c r="CU139" s="119"/>
      <c r="CV139" s="119"/>
      <c r="CW139" s="119"/>
      <c r="CX139" s="119"/>
      <c r="CY139" s="119"/>
      <c r="CZ139" s="119"/>
      <c r="DA139" s="119"/>
      <c r="DB139" s="119"/>
      <c r="DC139" s="119"/>
      <c r="DD139" s="119"/>
      <c r="DE139" s="119"/>
      <c r="DF139" s="119"/>
      <c r="DG139" s="119"/>
      <c r="DH139" s="119"/>
      <c r="DI139" s="119"/>
      <c r="DJ139" s="119"/>
      <c r="DK139" s="119"/>
      <c r="DL139" s="119"/>
      <c r="DM139" s="119"/>
      <c r="DN139" s="119"/>
      <c r="DO139" s="119"/>
      <c r="DP139" s="202"/>
      <c r="DQ139" s="202"/>
      <c r="DR139" s="202"/>
      <c r="DS139" s="202"/>
      <c r="DT139" s="202"/>
      <c r="DU139" s="202"/>
      <c r="DV139" s="119"/>
      <c r="DW139" s="202"/>
      <c r="DX139" s="202"/>
      <c r="DY139" s="202"/>
      <c r="DZ139" s="202"/>
      <c r="EA139" s="202"/>
      <c r="EB139" s="202"/>
      <c r="EC139" s="119"/>
      <c r="ED139" s="202"/>
      <c r="EE139" s="202"/>
      <c r="EF139" s="202"/>
      <c r="EG139" s="202"/>
      <c r="EH139" s="202"/>
      <c r="EI139" s="202"/>
      <c r="EJ139" s="119"/>
      <c r="EK139" s="202"/>
      <c r="EL139" s="202"/>
      <c r="EM139" s="202"/>
      <c r="EN139" s="202"/>
      <c r="EO139" s="202"/>
      <c r="EP139" s="202"/>
      <c r="EQ139" s="202"/>
      <c r="ER139" s="119"/>
      <c r="ES139" s="202"/>
      <c r="ET139" s="202"/>
      <c r="EU139" s="202"/>
      <c r="EV139" s="202"/>
      <c r="EW139" s="202"/>
      <c r="EX139" s="202"/>
      <c r="EY139" s="202"/>
      <c r="EZ139" s="119"/>
      <c r="FA139" s="201"/>
      <c r="FB139" s="201"/>
      <c r="FC139" s="201"/>
      <c r="FD139" s="201"/>
      <c r="FE139" s="201"/>
      <c r="FF139" s="119"/>
      <c r="FG139" s="202"/>
      <c r="FH139" s="202"/>
      <c r="FI139" s="202"/>
      <c r="FJ139" s="202"/>
      <c r="FK139" s="202"/>
      <c r="FL139" s="119"/>
      <c r="FM139" s="202"/>
      <c r="FN139" s="202"/>
      <c r="FO139" s="202"/>
      <c r="FP139" s="202"/>
      <c r="FQ139" s="202"/>
      <c r="FR139" s="202"/>
      <c r="FS139" s="202"/>
      <c r="FT139" s="119"/>
      <c r="FU139" s="119"/>
    </row>
    <row r="140" spans="1:177" ht="13.5">
      <c r="A140" s="11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19"/>
      <c r="BD140" s="119"/>
      <c r="BE140" s="119"/>
      <c r="BF140" s="119"/>
      <c r="BG140" s="119"/>
      <c r="BH140" s="119"/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119"/>
      <c r="BY140" s="119"/>
      <c r="BZ140" s="119"/>
      <c r="CA140" s="201"/>
      <c r="CB140" s="201"/>
      <c r="CC140" s="201"/>
      <c r="CD140" s="201"/>
      <c r="CE140" s="201"/>
      <c r="CF140" s="201"/>
      <c r="CG140" s="201"/>
      <c r="CH140" s="119"/>
      <c r="CI140" s="119"/>
      <c r="CJ140" s="119"/>
      <c r="CK140" s="119"/>
      <c r="CL140" s="119"/>
      <c r="CM140" s="119"/>
      <c r="CN140" s="119"/>
      <c r="CO140" s="119"/>
      <c r="CP140" s="119"/>
      <c r="CQ140" s="119"/>
      <c r="CR140" s="119"/>
      <c r="CS140" s="119"/>
      <c r="CT140" s="119"/>
      <c r="CU140" s="119"/>
      <c r="CV140" s="119"/>
      <c r="CW140" s="119"/>
      <c r="CX140" s="119"/>
      <c r="CY140" s="119"/>
      <c r="CZ140" s="119"/>
      <c r="DA140" s="119"/>
      <c r="DB140" s="119"/>
      <c r="DC140" s="119"/>
      <c r="DD140" s="119"/>
      <c r="DE140" s="119"/>
      <c r="DF140" s="119"/>
      <c r="DG140" s="119"/>
      <c r="DH140" s="119"/>
      <c r="DI140" s="119"/>
      <c r="DJ140" s="119"/>
      <c r="DK140" s="119"/>
      <c r="DL140" s="119"/>
      <c r="DM140" s="119"/>
      <c r="DN140" s="119"/>
      <c r="DO140" s="119"/>
      <c r="DP140" s="202"/>
      <c r="DQ140" s="202"/>
      <c r="DR140" s="202"/>
      <c r="DS140" s="202"/>
      <c r="DT140" s="202"/>
      <c r="DU140" s="202"/>
      <c r="DV140" s="119"/>
      <c r="DW140" s="202"/>
      <c r="DX140" s="202"/>
      <c r="DY140" s="202"/>
      <c r="DZ140" s="202"/>
      <c r="EA140" s="202"/>
      <c r="EB140" s="202"/>
      <c r="EC140" s="119"/>
      <c r="ED140" s="202"/>
      <c r="EE140" s="202"/>
      <c r="EF140" s="202"/>
      <c r="EG140" s="202"/>
      <c r="EH140" s="202"/>
      <c r="EI140" s="202"/>
      <c r="EJ140" s="119"/>
      <c r="EK140" s="202"/>
      <c r="EL140" s="202"/>
      <c r="EM140" s="202"/>
      <c r="EN140" s="202"/>
      <c r="EO140" s="202"/>
      <c r="EP140" s="202"/>
      <c r="EQ140" s="202"/>
      <c r="ER140" s="119"/>
      <c r="ES140" s="202"/>
      <c r="ET140" s="202"/>
      <c r="EU140" s="202"/>
      <c r="EV140" s="202"/>
      <c r="EW140" s="202"/>
      <c r="EX140" s="202"/>
      <c r="EY140" s="202"/>
      <c r="EZ140" s="119"/>
      <c r="FA140" s="201"/>
      <c r="FB140" s="201"/>
      <c r="FC140" s="201"/>
      <c r="FD140" s="201"/>
      <c r="FE140" s="201"/>
      <c r="FF140" s="119"/>
      <c r="FG140" s="202"/>
      <c r="FH140" s="202"/>
      <c r="FI140" s="202"/>
      <c r="FJ140" s="202"/>
      <c r="FK140" s="202"/>
      <c r="FL140" s="119"/>
      <c r="FM140" s="202"/>
      <c r="FN140" s="202"/>
      <c r="FO140" s="202"/>
      <c r="FP140" s="202"/>
      <c r="FQ140" s="202"/>
      <c r="FR140" s="202"/>
      <c r="FS140" s="202"/>
      <c r="FT140" s="119"/>
      <c r="FU140" s="119"/>
    </row>
    <row r="141" spans="1:177" ht="13.5">
      <c r="A141" s="11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19"/>
      <c r="CA141" s="201"/>
      <c r="CB141" s="201"/>
      <c r="CC141" s="201"/>
      <c r="CD141" s="201"/>
      <c r="CE141" s="201"/>
      <c r="CF141" s="201"/>
      <c r="CG141" s="201"/>
      <c r="CH141" s="119"/>
      <c r="CI141" s="119"/>
      <c r="CJ141" s="119"/>
      <c r="CK141" s="119"/>
      <c r="CL141" s="119"/>
      <c r="CM141" s="119"/>
      <c r="CN141" s="119"/>
      <c r="CO141" s="119"/>
      <c r="CP141" s="119"/>
      <c r="CQ141" s="119"/>
      <c r="CR141" s="119"/>
      <c r="CS141" s="119"/>
      <c r="CT141" s="119"/>
      <c r="CU141" s="119"/>
      <c r="CV141" s="119"/>
      <c r="CW141" s="119"/>
      <c r="CX141" s="119"/>
      <c r="CY141" s="119"/>
      <c r="CZ141" s="119"/>
      <c r="DA141" s="119"/>
      <c r="DB141" s="119"/>
      <c r="DC141" s="119"/>
      <c r="DD141" s="119"/>
      <c r="DE141" s="119"/>
      <c r="DF141" s="119"/>
      <c r="DG141" s="119"/>
      <c r="DH141" s="119"/>
      <c r="DI141" s="119"/>
      <c r="DJ141" s="119"/>
      <c r="DK141" s="119"/>
      <c r="DL141" s="119"/>
      <c r="DM141" s="119"/>
      <c r="DN141" s="119"/>
      <c r="DO141" s="119"/>
      <c r="DP141" s="202"/>
      <c r="DQ141" s="202"/>
      <c r="DR141" s="202"/>
      <c r="DS141" s="202"/>
      <c r="DT141" s="202"/>
      <c r="DU141" s="202"/>
      <c r="DV141" s="119"/>
      <c r="DW141" s="202"/>
      <c r="DX141" s="202"/>
      <c r="DY141" s="202"/>
      <c r="DZ141" s="202"/>
      <c r="EA141" s="202"/>
      <c r="EB141" s="202"/>
      <c r="EC141" s="119"/>
      <c r="ED141" s="202"/>
      <c r="EE141" s="202"/>
      <c r="EF141" s="202"/>
      <c r="EG141" s="202"/>
      <c r="EH141" s="202"/>
      <c r="EI141" s="202"/>
      <c r="EJ141" s="119"/>
      <c r="EK141" s="202"/>
      <c r="EL141" s="202"/>
      <c r="EM141" s="202"/>
      <c r="EN141" s="202"/>
      <c r="EO141" s="202"/>
      <c r="EP141" s="202"/>
      <c r="EQ141" s="202"/>
      <c r="ER141" s="119"/>
      <c r="ES141" s="202"/>
      <c r="ET141" s="202"/>
      <c r="EU141" s="202"/>
      <c r="EV141" s="202"/>
      <c r="EW141" s="202"/>
      <c r="EX141" s="202"/>
      <c r="EY141" s="202"/>
      <c r="EZ141" s="119"/>
      <c r="FA141" s="201"/>
      <c r="FB141" s="201"/>
      <c r="FC141" s="201"/>
      <c r="FD141" s="201"/>
      <c r="FE141" s="201"/>
      <c r="FF141" s="119"/>
      <c r="FG141" s="202"/>
      <c r="FH141" s="202"/>
      <c r="FI141" s="202"/>
      <c r="FJ141" s="202"/>
      <c r="FK141" s="202"/>
      <c r="FL141" s="119"/>
      <c r="FM141" s="202"/>
      <c r="FN141" s="202"/>
      <c r="FO141" s="202"/>
      <c r="FP141" s="202"/>
      <c r="FQ141" s="202"/>
      <c r="FR141" s="202"/>
      <c r="FS141" s="202"/>
      <c r="FT141" s="119"/>
      <c r="FU141" s="119"/>
    </row>
    <row r="142" spans="1:177" ht="13.5">
      <c r="A142" s="11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201"/>
      <c r="CB142" s="201"/>
      <c r="CC142" s="201"/>
      <c r="CD142" s="201"/>
      <c r="CE142" s="201"/>
      <c r="CF142" s="201"/>
      <c r="CG142" s="201"/>
      <c r="CH142" s="119"/>
      <c r="CI142" s="119"/>
      <c r="CJ142" s="119"/>
      <c r="CK142" s="119"/>
      <c r="CL142" s="119"/>
      <c r="CM142" s="119"/>
      <c r="CN142" s="119"/>
      <c r="CO142" s="119"/>
      <c r="CP142" s="119"/>
      <c r="CQ142" s="119"/>
      <c r="CR142" s="119"/>
      <c r="CS142" s="119"/>
      <c r="CT142" s="119"/>
      <c r="CU142" s="119"/>
      <c r="CV142" s="119"/>
      <c r="CW142" s="119"/>
      <c r="CX142" s="119"/>
      <c r="CY142" s="119"/>
      <c r="CZ142" s="119"/>
      <c r="DA142" s="119"/>
      <c r="DB142" s="119"/>
      <c r="DC142" s="119"/>
      <c r="DD142" s="119"/>
      <c r="DE142" s="119"/>
      <c r="DF142" s="119"/>
      <c r="DG142" s="119"/>
      <c r="DH142" s="119"/>
      <c r="DI142" s="119"/>
      <c r="DJ142" s="119"/>
      <c r="DK142" s="119"/>
      <c r="DL142" s="119"/>
      <c r="DM142" s="119"/>
      <c r="DN142" s="119"/>
      <c r="DO142" s="119"/>
      <c r="DP142" s="202"/>
      <c r="DQ142" s="202"/>
      <c r="DR142" s="202"/>
      <c r="DS142" s="202"/>
      <c r="DT142" s="202"/>
      <c r="DU142" s="202"/>
      <c r="DV142" s="119"/>
      <c r="DW142" s="202"/>
      <c r="DX142" s="202"/>
      <c r="DY142" s="202"/>
      <c r="DZ142" s="202"/>
      <c r="EA142" s="202"/>
      <c r="EB142" s="202"/>
      <c r="EC142" s="119"/>
      <c r="ED142" s="202"/>
      <c r="EE142" s="202"/>
      <c r="EF142" s="202"/>
      <c r="EG142" s="202"/>
      <c r="EH142" s="202"/>
      <c r="EI142" s="202"/>
      <c r="EJ142" s="119"/>
      <c r="EK142" s="202"/>
      <c r="EL142" s="202"/>
      <c r="EM142" s="202"/>
      <c r="EN142" s="202"/>
      <c r="EO142" s="202"/>
      <c r="EP142" s="202"/>
      <c r="EQ142" s="202"/>
      <c r="ER142" s="119"/>
      <c r="ES142" s="202"/>
      <c r="ET142" s="202"/>
      <c r="EU142" s="202"/>
      <c r="EV142" s="202"/>
      <c r="EW142" s="202"/>
      <c r="EX142" s="202"/>
      <c r="EY142" s="202"/>
      <c r="EZ142" s="119"/>
      <c r="FA142" s="201"/>
      <c r="FB142" s="201"/>
      <c r="FC142" s="201"/>
      <c r="FD142" s="201"/>
      <c r="FE142" s="201"/>
      <c r="FF142" s="119"/>
      <c r="FG142" s="202"/>
      <c r="FH142" s="202"/>
      <c r="FI142" s="202"/>
      <c r="FJ142" s="202"/>
      <c r="FK142" s="202"/>
      <c r="FL142" s="119"/>
      <c r="FM142" s="202"/>
      <c r="FN142" s="202"/>
      <c r="FO142" s="202"/>
      <c r="FP142" s="202"/>
      <c r="FQ142" s="202"/>
      <c r="FR142" s="202"/>
      <c r="FS142" s="202"/>
      <c r="FT142" s="119"/>
      <c r="FU142" s="119"/>
    </row>
    <row r="143" spans="1:177" ht="13.5">
      <c r="A143" s="11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119"/>
      <c r="AT143" s="119"/>
      <c r="AU143" s="119"/>
      <c r="AV143" s="119"/>
      <c r="AW143" s="119"/>
      <c r="AX143" s="119"/>
      <c r="AY143" s="119"/>
      <c r="AZ143" s="119"/>
      <c r="BA143" s="119"/>
      <c r="BB143" s="119"/>
      <c r="BC143" s="119"/>
      <c r="BD143" s="119"/>
      <c r="BE143" s="119"/>
      <c r="BF143" s="119"/>
      <c r="BG143" s="119"/>
      <c r="BH143" s="119"/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19"/>
      <c r="BV143" s="119"/>
      <c r="BW143" s="119"/>
      <c r="BX143" s="119"/>
      <c r="BY143" s="119"/>
      <c r="BZ143" s="119"/>
      <c r="CA143" s="201"/>
      <c r="CB143" s="201"/>
      <c r="CC143" s="201"/>
      <c r="CD143" s="201"/>
      <c r="CE143" s="201"/>
      <c r="CF143" s="201"/>
      <c r="CG143" s="201"/>
      <c r="CH143" s="119"/>
      <c r="CI143" s="119"/>
      <c r="CJ143" s="119"/>
      <c r="CK143" s="119"/>
      <c r="CL143" s="119"/>
      <c r="CM143" s="119"/>
      <c r="CN143" s="119"/>
      <c r="CO143" s="119"/>
      <c r="CP143" s="119"/>
      <c r="CQ143" s="119"/>
      <c r="CR143" s="119"/>
      <c r="CS143" s="119"/>
      <c r="CT143" s="119"/>
      <c r="CU143" s="119"/>
      <c r="CV143" s="119"/>
      <c r="CW143" s="119"/>
      <c r="CX143" s="119"/>
      <c r="CY143" s="119"/>
      <c r="CZ143" s="119"/>
      <c r="DA143" s="119"/>
      <c r="DB143" s="119"/>
      <c r="DC143" s="119"/>
      <c r="DD143" s="119"/>
      <c r="DE143" s="119"/>
      <c r="DF143" s="119"/>
      <c r="DG143" s="119"/>
      <c r="DH143" s="119"/>
      <c r="DI143" s="119"/>
      <c r="DJ143" s="119"/>
      <c r="DK143" s="119"/>
      <c r="DL143" s="119"/>
      <c r="DM143" s="119"/>
      <c r="DN143" s="119"/>
      <c r="DO143" s="119"/>
      <c r="DP143" s="202"/>
      <c r="DQ143" s="202"/>
      <c r="DR143" s="202"/>
      <c r="DS143" s="202"/>
      <c r="DT143" s="202"/>
      <c r="DU143" s="202"/>
      <c r="DV143" s="119"/>
      <c r="DW143" s="202"/>
      <c r="DX143" s="202"/>
      <c r="DY143" s="202"/>
      <c r="DZ143" s="202"/>
      <c r="EA143" s="202"/>
      <c r="EB143" s="202"/>
      <c r="EC143" s="119"/>
      <c r="ED143" s="202"/>
      <c r="EE143" s="202"/>
      <c r="EF143" s="202"/>
      <c r="EG143" s="202"/>
      <c r="EH143" s="202"/>
      <c r="EI143" s="202"/>
      <c r="EJ143" s="119"/>
      <c r="EK143" s="202"/>
      <c r="EL143" s="202"/>
      <c r="EM143" s="202"/>
      <c r="EN143" s="202"/>
      <c r="EO143" s="202"/>
      <c r="EP143" s="202"/>
      <c r="EQ143" s="202"/>
      <c r="ER143" s="119"/>
      <c r="ES143" s="202"/>
      <c r="ET143" s="202"/>
      <c r="EU143" s="202"/>
      <c r="EV143" s="202"/>
      <c r="EW143" s="202"/>
      <c r="EX143" s="202"/>
      <c r="EY143" s="202"/>
      <c r="EZ143" s="119"/>
      <c r="FA143" s="201"/>
      <c r="FB143" s="201"/>
      <c r="FC143" s="201"/>
      <c r="FD143" s="201"/>
      <c r="FE143" s="201"/>
      <c r="FF143" s="119"/>
      <c r="FG143" s="202"/>
      <c r="FH143" s="202"/>
      <c r="FI143" s="202"/>
      <c r="FJ143" s="202"/>
      <c r="FK143" s="202"/>
      <c r="FL143" s="119"/>
      <c r="FM143" s="202"/>
      <c r="FN143" s="202"/>
      <c r="FO143" s="202"/>
      <c r="FP143" s="202"/>
      <c r="FQ143" s="202"/>
      <c r="FR143" s="202"/>
      <c r="FS143" s="202"/>
      <c r="FT143" s="119"/>
      <c r="FU143" s="119"/>
    </row>
    <row r="144" spans="1:177" ht="13.5">
      <c r="A144" s="11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201"/>
      <c r="CB144" s="201"/>
      <c r="CC144" s="201"/>
      <c r="CD144" s="201"/>
      <c r="CE144" s="201"/>
      <c r="CF144" s="201"/>
      <c r="CG144" s="201"/>
      <c r="CH144" s="119"/>
      <c r="CI144" s="119"/>
      <c r="CJ144" s="119"/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9"/>
      <c r="CU144" s="119"/>
      <c r="CV144" s="119"/>
      <c r="CW144" s="119"/>
      <c r="CX144" s="119"/>
      <c r="CY144" s="119"/>
      <c r="CZ144" s="119"/>
      <c r="DA144" s="119"/>
      <c r="DB144" s="119"/>
      <c r="DC144" s="119"/>
      <c r="DD144" s="119"/>
      <c r="DE144" s="119"/>
      <c r="DF144" s="119"/>
      <c r="DG144" s="119"/>
      <c r="DH144" s="119"/>
      <c r="DI144" s="119"/>
      <c r="DJ144" s="119"/>
      <c r="DK144" s="119"/>
      <c r="DL144" s="119"/>
      <c r="DM144" s="119"/>
      <c r="DN144" s="119"/>
      <c r="DO144" s="119"/>
      <c r="DP144" s="202"/>
      <c r="DQ144" s="202"/>
      <c r="DR144" s="202"/>
      <c r="DS144" s="202"/>
      <c r="DT144" s="202"/>
      <c r="DU144" s="202"/>
      <c r="DV144" s="119"/>
      <c r="DW144" s="202"/>
      <c r="DX144" s="202"/>
      <c r="DY144" s="202"/>
      <c r="DZ144" s="202"/>
      <c r="EA144" s="202"/>
      <c r="EB144" s="202"/>
      <c r="EC144" s="119"/>
      <c r="ED144" s="202"/>
      <c r="EE144" s="202"/>
      <c r="EF144" s="202"/>
      <c r="EG144" s="202"/>
      <c r="EH144" s="202"/>
      <c r="EI144" s="202"/>
      <c r="EJ144" s="119"/>
      <c r="EK144" s="202"/>
      <c r="EL144" s="202"/>
      <c r="EM144" s="202"/>
      <c r="EN144" s="202"/>
      <c r="EO144" s="202"/>
      <c r="EP144" s="202"/>
      <c r="EQ144" s="202"/>
      <c r="ER144" s="119"/>
      <c r="ES144" s="202"/>
      <c r="ET144" s="202"/>
      <c r="EU144" s="202"/>
      <c r="EV144" s="202"/>
      <c r="EW144" s="202"/>
      <c r="EX144" s="202"/>
      <c r="EY144" s="202"/>
      <c r="EZ144" s="119"/>
      <c r="FA144" s="201"/>
      <c r="FB144" s="201"/>
      <c r="FC144" s="201"/>
      <c r="FD144" s="201"/>
      <c r="FE144" s="201"/>
      <c r="FF144" s="119"/>
      <c r="FG144" s="202"/>
      <c r="FH144" s="202"/>
      <c r="FI144" s="202"/>
      <c r="FJ144" s="202"/>
      <c r="FK144" s="202"/>
      <c r="FL144" s="119"/>
      <c r="FM144" s="202"/>
      <c r="FN144" s="202"/>
      <c r="FO144" s="202"/>
      <c r="FP144" s="202"/>
      <c r="FQ144" s="202"/>
      <c r="FR144" s="202"/>
      <c r="FS144" s="202"/>
      <c r="FT144" s="119"/>
      <c r="FU144" s="119"/>
    </row>
    <row r="145" spans="1:177" ht="13.5">
      <c r="A145" s="11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201"/>
      <c r="CB145" s="201"/>
      <c r="CC145" s="201"/>
      <c r="CD145" s="201"/>
      <c r="CE145" s="201"/>
      <c r="CF145" s="201"/>
      <c r="CG145" s="201"/>
      <c r="CH145" s="119"/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9"/>
      <c r="CU145" s="119"/>
      <c r="CV145" s="119"/>
      <c r="CW145" s="119"/>
      <c r="CX145" s="119"/>
      <c r="CY145" s="119"/>
      <c r="CZ145" s="119"/>
      <c r="DA145" s="119"/>
      <c r="DB145" s="119"/>
      <c r="DC145" s="119"/>
      <c r="DD145" s="119"/>
      <c r="DE145" s="119"/>
      <c r="DF145" s="119"/>
      <c r="DG145" s="119"/>
      <c r="DH145" s="119"/>
      <c r="DI145" s="119"/>
      <c r="DJ145" s="119"/>
      <c r="DK145" s="119"/>
      <c r="DL145" s="119"/>
      <c r="DM145" s="119"/>
      <c r="DN145" s="119"/>
      <c r="DO145" s="119"/>
      <c r="DP145" s="202"/>
      <c r="DQ145" s="202"/>
      <c r="DR145" s="202"/>
      <c r="DS145" s="202"/>
      <c r="DT145" s="202"/>
      <c r="DU145" s="202"/>
      <c r="DV145" s="119"/>
      <c r="DW145" s="202"/>
      <c r="DX145" s="202"/>
      <c r="DY145" s="202"/>
      <c r="DZ145" s="202"/>
      <c r="EA145" s="202"/>
      <c r="EB145" s="202"/>
      <c r="EC145" s="119"/>
      <c r="ED145" s="202"/>
      <c r="EE145" s="202"/>
      <c r="EF145" s="202"/>
      <c r="EG145" s="202"/>
      <c r="EH145" s="202"/>
      <c r="EI145" s="202"/>
      <c r="EJ145" s="119"/>
      <c r="EK145" s="202"/>
      <c r="EL145" s="202"/>
      <c r="EM145" s="202"/>
      <c r="EN145" s="202"/>
      <c r="EO145" s="202"/>
      <c r="EP145" s="202"/>
      <c r="EQ145" s="202"/>
      <c r="ER145" s="119"/>
      <c r="ES145" s="202"/>
      <c r="ET145" s="202"/>
      <c r="EU145" s="202"/>
      <c r="EV145" s="202"/>
      <c r="EW145" s="202"/>
      <c r="EX145" s="202"/>
      <c r="EY145" s="202"/>
      <c r="EZ145" s="119"/>
      <c r="FA145" s="201"/>
      <c r="FB145" s="201"/>
      <c r="FC145" s="201"/>
      <c r="FD145" s="201"/>
      <c r="FE145" s="201"/>
      <c r="FF145" s="119"/>
      <c r="FG145" s="202"/>
      <c r="FH145" s="202"/>
      <c r="FI145" s="202"/>
      <c r="FJ145" s="202"/>
      <c r="FK145" s="202"/>
      <c r="FL145" s="119"/>
      <c r="FM145" s="202"/>
      <c r="FN145" s="202"/>
      <c r="FO145" s="202"/>
      <c r="FP145" s="202"/>
      <c r="FQ145" s="202"/>
      <c r="FR145" s="202"/>
      <c r="FS145" s="202"/>
      <c r="FT145" s="119"/>
      <c r="FU145" s="119"/>
    </row>
    <row r="146" spans="1:177" ht="13.5">
      <c r="A146" s="11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119"/>
      <c r="AT146" s="119"/>
      <c r="AU146" s="119"/>
      <c r="AV146" s="119"/>
      <c r="AW146" s="119"/>
      <c r="AX146" s="119"/>
      <c r="AY146" s="119"/>
      <c r="AZ146" s="119"/>
      <c r="BA146" s="119"/>
      <c r="BB146" s="119"/>
      <c r="BC146" s="119"/>
      <c r="BD146" s="119"/>
      <c r="BE146" s="119"/>
      <c r="BF146" s="119"/>
      <c r="BG146" s="119"/>
      <c r="BH146" s="119"/>
      <c r="BI146" s="119"/>
      <c r="BJ146" s="119"/>
      <c r="BK146" s="119"/>
      <c r="BL146" s="119"/>
      <c r="BM146" s="119"/>
      <c r="BN146" s="119"/>
      <c r="BO146" s="119"/>
      <c r="BP146" s="119"/>
      <c r="BQ146" s="119"/>
      <c r="BR146" s="119"/>
      <c r="BS146" s="119"/>
      <c r="BT146" s="119"/>
      <c r="BU146" s="119"/>
      <c r="BV146" s="119"/>
      <c r="BW146" s="119"/>
      <c r="BX146" s="119"/>
      <c r="BY146" s="119"/>
      <c r="BZ146" s="119"/>
      <c r="CA146" s="201"/>
      <c r="CB146" s="201"/>
      <c r="CC146" s="201"/>
      <c r="CD146" s="201"/>
      <c r="CE146" s="201"/>
      <c r="CF146" s="201"/>
      <c r="CG146" s="201"/>
      <c r="CH146" s="119"/>
      <c r="CI146" s="119"/>
      <c r="CJ146" s="119"/>
      <c r="CK146" s="119"/>
      <c r="CL146" s="119"/>
      <c r="CM146" s="119"/>
      <c r="CN146" s="119"/>
      <c r="CO146" s="119"/>
      <c r="CP146" s="119"/>
      <c r="CQ146" s="119"/>
      <c r="CR146" s="119"/>
      <c r="CS146" s="119"/>
      <c r="CT146" s="119"/>
      <c r="CU146" s="119"/>
      <c r="CV146" s="119"/>
      <c r="CW146" s="119"/>
      <c r="CX146" s="119"/>
      <c r="CY146" s="119"/>
      <c r="CZ146" s="119"/>
      <c r="DA146" s="119"/>
      <c r="DB146" s="119"/>
      <c r="DC146" s="119"/>
      <c r="DD146" s="119"/>
      <c r="DE146" s="119"/>
      <c r="DF146" s="119"/>
      <c r="DG146" s="119"/>
      <c r="DH146" s="119"/>
      <c r="DI146" s="119"/>
      <c r="DJ146" s="119"/>
      <c r="DK146" s="119"/>
      <c r="DL146" s="119"/>
      <c r="DM146" s="119"/>
      <c r="DN146" s="119"/>
      <c r="DO146" s="119"/>
      <c r="DP146" s="202"/>
      <c r="DQ146" s="202"/>
      <c r="DR146" s="202"/>
      <c r="DS146" s="202"/>
      <c r="DT146" s="202"/>
      <c r="DU146" s="202"/>
      <c r="DV146" s="119"/>
      <c r="DW146" s="202"/>
      <c r="DX146" s="202"/>
      <c r="DY146" s="202"/>
      <c r="DZ146" s="202"/>
      <c r="EA146" s="202"/>
      <c r="EB146" s="202"/>
      <c r="EC146" s="119"/>
      <c r="ED146" s="202"/>
      <c r="EE146" s="202"/>
      <c r="EF146" s="202"/>
      <c r="EG146" s="202"/>
      <c r="EH146" s="202"/>
      <c r="EI146" s="202"/>
      <c r="EJ146" s="119"/>
      <c r="EK146" s="202"/>
      <c r="EL146" s="202"/>
      <c r="EM146" s="202"/>
      <c r="EN146" s="202"/>
      <c r="EO146" s="202"/>
      <c r="EP146" s="202"/>
      <c r="EQ146" s="202"/>
      <c r="ER146" s="119"/>
      <c r="ES146" s="202"/>
      <c r="ET146" s="202"/>
      <c r="EU146" s="202"/>
      <c r="EV146" s="202"/>
      <c r="EW146" s="202"/>
      <c r="EX146" s="202"/>
      <c r="EY146" s="202"/>
      <c r="EZ146" s="119"/>
      <c r="FA146" s="201"/>
      <c r="FB146" s="201"/>
      <c r="FC146" s="201"/>
      <c r="FD146" s="201"/>
      <c r="FE146" s="201"/>
      <c r="FF146" s="119"/>
      <c r="FG146" s="202"/>
      <c r="FH146" s="202"/>
      <c r="FI146" s="202"/>
      <c r="FJ146" s="202"/>
      <c r="FK146" s="202"/>
      <c r="FL146" s="119"/>
      <c r="FM146" s="202"/>
      <c r="FN146" s="202"/>
      <c r="FO146" s="202"/>
      <c r="FP146" s="202"/>
      <c r="FQ146" s="202"/>
      <c r="FR146" s="202"/>
      <c r="FS146" s="202"/>
      <c r="FT146" s="119"/>
      <c r="FU146" s="119"/>
    </row>
    <row r="147" spans="1:177" ht="13.5">
      <c r="A147" s="11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119"/>
      <c r="AT147" s="119"/>
      <c r="AU147" s="119"/>
      <c r="AV147" s="119"/>
      <c r="AW147" s="119"/>
      <c r="AX147" s="119"/>
      <c r="AY147" s="119"/>
      <c r="AZ147" s="119"/>
      <c r="BA147" s="119"/>
      <c r="BB147" s="119"/>
      <c r="BC147" s="119"/>
      <c r="BD147" s="119"/>
      <c r="BE147" s="119"/>
      <c r="BF147" s="119"/>
      <c r="BG147" s="119"/>
      <c r="BH147" s="119"/>
      <c r="BI147" s="119"/>
      <c r="BJ147" s="119"/>
      <c r="BK147" s="119"/>
      <c r="BL147" s="119"/>
      <c r="BM147" s="119"/>
      <c r="BN147" s="119"/>
      <c r="BO147" s="119"/>
      <c r="BP147" s="119"/>
      <c r="BQ147" s="119"/>
      <c r="BR147" s="119"/>
      <c r="BS147" s="119"/>
      <c r="BT147" s="119"/>
      <c r="BU147" s="119"/>
      <c r="BV147" s="119"/>
      <c r="BW147" s="119"/>
      <c r="BX147" s="119"/>
      <c r="BY147" s="119"/>
      <c r="BZ147" s="119"/>
      <c r="CA147" s="201"/>
      <c r="CB147" s="201"/>
      <c r="CC147" s="201"/>
      <c r="CD147" s="201"/>
      <c r="CE147" s="201"/>
      <c r="CF147" s="201"/>
      <c r="CG147" s="201"/>
      <c r="CH147" s="119"/>
      <c r="CI147" s="119"/>
      <c r="CJ147" s="119"/>
      <c r="CK147" s="119"/>
      <c r="CL147" s="119"/>
      <c r="CM147" s="119"/>
      <c r="CN147" s="119"/>
      <c r="CO147" s="119"/>
      <c r="CP147" s="119"/>
      <c r="CQ147" s="119"/>
      <c r="CR147" s="119"/>
      <c r="CS147" s="119"/>
      <c r="CT147" s="119"/>
      <c r="CU147" s="119"/>
      <c r="CV147" s="119"/>
      <c r="CW147" s="119"/>
      <c r="CX147" s="119"/>
      <c r="CY147" s="119"/>
      <c r="CZ147" s="119"/>
      <c r="DA147" s="119"/>
      <c r="DB147" s="119"/>
      <c r="DC147" s="119"/>
      <c r="DD147" s="119"/>
      <c r="DE147" s="119"/>
      <c r="DF147" s="119"/>
      <c r="DG147" s="119"/>
      <c r="DH147" s="119"/>
      <c r="DI147" s="119"/>
      <c r="DJ147" s="119"/>
      <c r="DK147" s="119"/>
      <c r="DL147" s="119"/>
      <c r="DM147" s="119"/>
      <c r="DN147" s="119"/>
      <c r="DO147" s="119"/>
      <c r="DP147" s="202"/>
      <c r="DQ147" s="202"/>
      <c r="DR147" s="202"/>
      <c r="DS147" s="202"/>
      <c r="DT147" s="202"/>
      <c r="DU147" s="202"/>
      <c r="DV147" s="119"/>
      <c r="DW147" s="202"/>
      <c r="DX147" s="202"/>
      <c r="DY147" s="202"/>
      <c r="DZ147" s="202"/>
      <c r="EA147" s="202"/>
      <c r="EB147" s="202"/>
      <c r="EC147" s="119"/>
      <c r="ED147" s="202"/>
      <c r="EE147" s="202"/>
      <c r="EF147" s="202"/>
      <c r="EG147" s="202"/>
      <c r="EH147" s="202"/>
      <c r="EI147" s="202"/>
      <c r="EJ147" s="119"/>
      <c r="EK147" s="202"/>
      <c r="EL147" s="202"/>
      <c r="EM147" s="202"/>
      <c r="EN147" s="202"/>
      <c r="EO147" s="202"/>
      <c r="EP147" s="202"/>
      <c r="EQ147" s="202"/>
      <c r="ER147" s="119"/>
      <c r="ES147" s="202"/>
      <c r="ET147" s="202"/>
      <c r="EU147" s="202"/>
      <c r="EV147" s="202"/>
      <c r="EW147" s="202"/>
      <c r="EX147" s="202"/>
      <c r="EY147" s="202"/>
      <c r="EZ147" s="119"/>
      <c r="FA147" s="201"/>
      <c r="FB147" s="201"/>
      <c r="FC147" s="201"/>
      <c r="FD147" s="201"/>
      <c r="FE147" s="201"/>
      <c r="FF147" s="119"/>
      <c r="FG147" s="202"/>
      <c r="FH147" s="202"/>
      <c r="FI147" s="202"/>
      <c r="FJ147" s="202"/>
      <c r="FK147" s="202"/>
      <c r="FL147" s="119"/>
      <c r="FM147" s="202"/>
      <c r="FN147" s="202"/>
      <c r="FO147" s="202"/>
      <c r="FP147" s="202"/>
      <c r="FQ147" s="202"/>
      <c r="FR147" s="202"/>
      <c r="FS147" s="202"/>
      <c r="FT147" s="119"/>
      <c r="FU147" s="119"/>
    </row>
    <row r="148" spans="1:177" ht="13.5">
      <c r="A148" s="11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  <c r="BE148" s="119"/>
      <c r="BF148" s="119"/>
      <c r="BG148" s="119"/>
      <c r="BH148" s="119"/>
      <c r="BI148" s="119"/>
      <c r="BJ148" s="119"/>
      <c r="BK148" s="119"/>
      <c r="BL148" s="119"/>
      <c r="BM148" s="119"/>
      <c r="BN148" s="119"/>
      <c r="BO148" s="119"/>
      <c r="BP148" s="119"/>
      <c r="BQ148" s="119"/>
      <c r="BR148" s="119"/>
      <c r="BS148" s="119"/>
      <c r="BT148" s="119"/>
      <c r="BU148" s="119"/>
      <c r="BV148" s="119"/>
      <c r="BW148" s="119"/>
      <c r="BX148" s="119"/>
      <c r="BY148" s="119"/>
      <c r="BZ148" s="119"/>
      <c r="CA148" s="201"/>
      <c r="CB148" s="201"/>
      <c r="CC148" s="201"/>
      <c r="CD148" s="201"/>
      <c r="CE148" s="201"/>
      <c r="CF148" s="201"/>
      <c r="CG148" s="201"/>
      <c r="CH148" s="119"/>
      <c r="CI148" s="119"/>
      <c r="CJ148" s="119"/>
      <c r="CK148" s="119"/>
      <c r="CL148" s="119"/>
      <c r="CM148" s="119"/>
      <c r="CN148" s="119"/>
      <c r="CO148" s="119"/>
      <c r="CP148" s="119"/>
      <c r="CQ148" s="119"/>
      <c r="CR148" s="119"/>
      <c r="CS148" s="119"/>
      <c r="CT148" s="119"/>
      <c r="CU148" s="119"/>
      <c r="CV148" s="119"/>
      <c r="CW148" s="119"/>
      <c r="CX148" s="119"/>
      <c r="CY148" s="119"/>
      <c r="CZ148" s="119"/>
      <c r="DA148" s="119"/>
      <c r="DB148" s="119"/>
      <c r="DC148" s="119"/>
      <c r="DD148" s="119"/>
      <c r="DE148" s="119"/>
      <c r="DF148" s="119"/>
      <c r="DG148" s="119"/>
      <c r="DH148" s="119"/>
      <c r="DI148" s="119"/>
      <c r="DJ148" s="119"/>
      <c r="DK148" s="119"/>
      <c r="DL148" s="119"/>
      <c r="DM148" s="119"/>
      <c r="DN148" s="119"/>
      <c r="DO148" s="119"/>
      <c r="DP148" s="202"/>
      <c r="DQ148" s="202"/>
      <c r="DR148" s="202"/>
      <c r="DS148" s="202"/>
      <c r="DT148" s="202"/>
      <c r="DU148" s="202"/>
      <c r="DV148" s="119"/>
      <c r="DW148" s="202"/>
      <c r="DX148" s="202"/>
      <c r="DY148" s="202"/>
      <c r="DZ148" s="202"/>
      <c r="EA148" s="202"/>
      <c r="EB148" s="202"/>
      <c r="EC148" s="119"/>
      <c r="ED148" s="202"/>
      <c r="EE148" s="202"/>
      <c r="EF148" s="202"/>
      <c r="EG148" s="202"/>
      <c r="EH148" s="202"/>
      <c r="EI148" s="202"/>
      <c r="EJ148" s="119"/>
      <c r="EK148" s="202"/>
      <c r="EL148" s="202"/>
      <c r="EM148" s="202"/>
      <c r="EN148" s="202"/>
      <c r="EO148" s="202"/>
      <c r="EP148" s="202"/>
      <c r="EQ148" s="202"/>
      <c r="ER148" s="119"/>
      <c r="ES148" s="202"/>
      <c r="ET148" s="202"/>
      <c r="EU148" s="202"/>
      <c r="EV148" s="202"/>
      <c r="EW148" s="202"/>
      <c r="EX148" s="202"/>
      <c r="EY148" s="202"/>
      <c r="EZ148" s="119"/>
      <c r="FA148" s="201"/>
      <c r="FB148" s="201"/>
      <c r="FC148" s="201"/>
      <c r="FD148" s="201"/>
      <c r="FE148" s="201"/>
      <c r="FF148" s="119"/>
      <c r="FG148" s="202"/>
      <c r="FH148" s="202"/>
      <c r="FI148" s="202"/>
      <c r="FJ148" s="202"/>
      <c r="FK148" s="202"/>
      <c r="FL148" s="119"/>
      <c r="FM148" s="202"/>
      <c r="FN148" s="202"/>
      <c r="FO148" s="202"/>
      <c r="FP148" s="202"/>
      <c r="FQ148" s="202"/>
      <c r="FR148" s="202"/>
      <c r="FS148" s="202"/>
      <c r="FT148" s="119"/>
      <c r="FU148" s="119"/>
    </row>
    <row r="149" spans="1:177" ht="13.5">
      <c r="A149" s="11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  <c r="BC149" s="119"/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119"/>
      <c r="CA149" s="201"/>
      <c r="CB149" s="201"/>
      <c r="CC149" s="201"/>
      <c r="CD149" s="201"/>
      <c r="CE149" s="201"/>
      <c r="CF149" s="201"/>
      <c r="CG149" s="201"/>
      <c r="CH149" s="119"/>
      <c r="CI149" s="119"/>
      <c r="CJ149" s="119"/>
      <c r="CK149" s="119"/>
      <c r="CL149" s="119"/>
      <c r="CM149" s="119"/>
      <c r="CN149" s="119"/>
      <c r="CO149" s="119"/>
      <c r="CP149" s="119"/>
      <c r="CQ149" s="119"/>
      <c r="CR149" s="119"/>
      <c r="CS149" s="119"/>
      <c r="CT149" s="119"/>
      <c r="CU149" s="119"/>
      <c r="CV149" s="119"/>
      <c r="CW149" s="119"/>
      <c r="CX149" s="119"/>
      <c r="CY149" s="119"/>
      <c r="CZ149" s="119"/>
      <c r="DA149" s="119"/>
      <c r="DB149" s="119"/>
      <c r="DC149" s="119"/>
      <c r="DD149" s="119"/>
      <c r="DE149" s="119"/>
      <c r="DF149" s="119"/>
      <c r="DG149" s="119"/>
      <c r="DH149" s="119"/>
      <c r="DI149" s="119"/>
      <c r="DJ149" s="119"/>
      <c r="DK149" s="119"/>
      <c r="DL149" s="119"/>
      <c r="DM149" s="119"/>
      <c r="DN149" s="119"/>
      <c r="DO149" s="119"/>
      <c r="DP149" s="202"/>
      <c r="DQ149" s="202"/>
      <c r="DR149" s="202"/>
      <c r="DS149" s="202"/>
      <c r="DT149" s="202"/>
      <c r="DU149" s="202"/>
      <c r="DV149" s="119"/>
      <c r="DW149" s="202"/>
      <c r="DX149" s="202"/>
      <c r="DY149" s="202"/>
      <c r="DZ149" s="202"/>
      <c r="EA149" s="202"/>
      <c r="EB149" s="202"/>
      <c r="EC149" s="119"/>
      <c r="ED149" s="202"/>
      <c r="EE149" s="202"/>
      <c r="EF149" s="202"/>
      <c r="EG149" s="202"/>
      <c r="EH149" s="202"/>
      <c r="EI149" s="202"/>
      <c r="EJ149" s="119"/>
      <c r="EK149" s="202"/>
      <c r="EL149" s="202"/>
      <c r="EM149" s="202"/>
      <c r="EN149" s="202"/>
      <c r="EO149" s="202"/>
      <c r="EP149" s="202"/>
      <c r="EQ149" s="202"/>
      <c r="ER149" s="119"/>
      <c r="ES149" s="202"/>
      <c r="ET149" s="202"/>
      <c r="EU149" s="202"/>
      <c r="EV149" s="202"/>
      <c r="EW149" s="202"/>
      <c r="EX149" s="202"/>
      <c r="EY149" s="202"/>
      <c r="EZ149" s="119"/>
      <c r="FA149" s="201"/>
      <c r="FB149" s="201"/>
      <c r="FC149" s="201"/>
      <c r="FD149" s="201"/>
      <c r="FE149" s="201"/>
      <c r="FF149" s="119"/>
      <c r="FG149" s="202"/>
      <c r="FH149" s="202"/>
      <c r="FI149" s="202"/>
      <c r="FJ149" s="202"/>
      <c r="FK149" s="202"/>
      <c r="FL149" s="119"/>
      <c r="FM149" s="202"/>
      <c r="FN149" s="202"/>
      <c r="FO149" s="202"/>
      <c r="FP149" s="202"/>
      <c r="FQ149" s="202"/>
      <c r="FR149" s="202"/>
      <c r="FS149" s="202"/>
      <c r="FT149" s="119"/>
      <c r="FU149" s="119"/>
    </row>
    <row r="150" spans="1:177" ht="13.5">
      <c r="A150" s="11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19"/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9"/>
      <c r="BR150" s="119"/>
      <c r="BS150" s="119"/>
      <c r="BT150" s="119"/>
      <c r="BU150" s="119"/>
      <c r="BV150" s="119"/>
      <c r="BW150" s="119"/>
      <c r="BX150" s="119"/>
      <c r="BY150" s="119"/>
      <c r="BZ150" s="119"/>
      <c r="CA150" s="201"/>
      <c r="CB150" s="201"/>
      <c r="CC150" s="201"/>
      <c r="CD150" s="201"/>
      <c r="CE150" s="201"/>
      <c r="CF150" s="201"/>
      <c r="CG150" s="201"/>
      <c r="CH150" s="119"/>
      <c r="CI150" s="119"/>
      <c r="CJ150" s="119"/>
      <c r="CK150" s="119"/>
      <c r="CL150" s="119"/>
      <c r="CM150" s="119"/>
      <c r="CN150" s="119"/>
      <c r="CO150" s="119"/>
      <c r="CP150" s="119"/>
      <c r="CQ150" s="119"/>
      <c r="CR150" s="119"/>
      <c r="CS150" s="119"/>
      <c r="CT150" s="119"/>
      <c r="CU150" s="119"/>
      <c r="CV150" s="119"/>
      <c r="CW150" s="119"/>
      <c r="CX150" s="119"/>
      <c r="CY150" s="119"/>
      <c r="CZ150" s="119"/>
      <c r="DA150" s="119"/>
      <c r="DB150" s="119"/>
      <c r="DC150" s="119"/>
      <c r="DD150" s="119"/>
      <c r="DE150" s="119"/>
      <c r="DF150" s="119"/>
      <c r="DG150" s="119"/>
      <c r="DH150" s="119"/>
      <c r="DI150" s="119"/>
      <c r="DJ150" s="119"/>
      <c r="DK150" s="119"/>
      <c r="DL150" s="119"/>
      <c r="DM150" s="119"/>
      <c r="DN150" s="119"/>
      <c r="DO150" s="119"/>
      <c r="DP150" s="202"/>
      <c r="DQ150" s="202"/>
      <c r="DR150" s="202"/>
      <c r="DS150" s="202"/>
      <c r="DT150" s="202"/>
      <c r="DU150" s="202"/>
      <c r="DV150" s="119"/>
      <c r="DW150" s="202"/>
      <c r="DX150" s="202"/>
      <c r="DY150" s="202"/>
      <c r="DZ150" s="202"/>
      <c r="EA150" s="202"/>
      <c r="EB150" s="202"/>
      <c r="EC150" s="119"/>
      <c r="ED150" s="202"/>
      <c r="EE150" s="202"/>
      <c r="EF150" s="202"/>
      <c r="EG150" s="202"/>
      <c r="EH150" s="202"/>
      <c r="EI150" s="202"/>
      <c r="EJ150" s="119"/>
      <c r="EK150" s="202"/>
      <c r="EL150" s="202"/>
      <c r="EM150" s="202"/>
      <c r="EN150" s="202"/>
      <c r="EO150" s="202"/>
      <c r="EP150" s="202"/>
      <c r="EQ150" s="202"/>
      <c r="ER150" s="119"/>
      <c r="ES150" s="202"/>
      <c r="ET150" s="202"/>
      <c r="EU150" s="202"/>
      <c r="EV150" s="202"/>
      <c r="EW150" s="202"/>
      <c r="EX150" s="202"/>
      <c r="EY150" s="202"/>
      <c r="EZ150" s="119"/>
      <c r="FA150" s="201"/>
      <c r="FB150" s="201"/>
      <c r="FC150" s="201"/>
      <c r="FD150" s="201"/>
      <c r="FE150" s="201"/>
      <c r="FF150" s="119"/>
      <c r="FG150" s="202"/>
      <c r="FH150" s="202"/>
      <c r="FI150" s="202"/>
      <c r="FJ150" s="202"/>
      <c r="FK150" s="202"/>
      <c r="FL150" s="119"/>
      <c r="FM150" s="202"/>
      <c r="FN150" s="202"/>
      <c r="FO150" s="202"/>
      <c r="FP150" s="202"/>
      <c r="FQ150" s="202"/>
      <c r="FR150" s="202"/>
      <c r="FS150" s="202"/>
      <c r="FT150" s="119"/>
      <c r="FU150" s="119"/>
    </row>
    <row r="151" spans="1:177" ht="13.5">
      <c r="A151" s="11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  <c r="BC151" s="119"/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9"/>
      <c r="BR151" s="119"/>
      <c r="BS151" s="119"/>
      <c r="BT151" s="119"/>
      <c r="BU151" s="119"/>
      <c r="BV151" s="119"/>
      <c r="BW151" s="119"/>
      <c r="BX151" s="119"/>
      <c r="BY151" s="119"/>
      <c r="BZ151" s="119"/>
      <c r="CA151" s="201"/>
      <c r="CB151" s="201"/>
      <c r="CC151" s="201"/>
      <c r="CD151" s="201"/>
      <c r="CE151" s="201"/>
      <c r="CF151" s="201"/>
      <c r="CG151" s="201"/>
      <c r="CH151" s="119"/>
      <c r="CI151" s="119"/>
      <c r="CJ151" s="119"/>
      <c r="CK151" s="119"/>
      <c r="CL151" s="119"/>
      <c r="CM151" s="119"/>
      <c r="CN151" s="119"/>
      <c r="CO151" s="119"/>
      <c r="CP151" s="119"/>
      <c r="CQ151" s="119"/>
      <c r="CR151" s="119"/>
      <c r="CS151" s="119"/>
      <c r="CT151" s="119"/>
      <c r="CU151" s="119"/>
      <c r="CV151" s="119"/>
      <c r="CW151" s="119"/>
      <c r="CX151" s="119"/>
      <c r="CY151" s="119"/>
      <c r="CZ151" s="119"/>
      <c r="DA151" s="119"/>
      <c r="DB151" s="119"/>
      <c r="DC151" s="119"/>
      <c r="DD151" s="119"/>
      <c r="DE151" s="119"/>
      <c r="DF151" s="119"/>
      <c r="DG151" s="119"/>
      <c r="DH151" s="119"/>
      <c r="DI151" s="119"/>
      <c r="DJ151" s="119"/>
      <c r="DK151" s="119"/>
      <c r="DL151" s="119"/>
      <c r="DM151" s="119"/>
      <c r="DN151" s="119"/>
      <c r="DO151" s="119"/>
      <c r="DP151" s="202"/>
      <c r="DQ151" s="202"/>
      <c r="DR151" s="202"/>
      <c r="DS151" s="202"/>
      <c r="DT151" s="202"/>
      <c r="DU151" s="202"/>
      <c r="DV151" s="119"/>
      <c r="DW151" s="202"/>
      <c r="DX151" s="202"/>
      <c r="DY151" s="202"/>
      <c r="DZ151" s="202"/>
      <c r="EA151" s="202"/>
      <c r="EB151" s="202"/>
      <c r="EC151" s="119"/>
      <c r="ED151" s="202"/>
      <c r="EE151" s="202"/>
      <c r="EF151" s="202"/>
      <c r="EG151" s="202"/>
      <c r="EH151" s="202"/>
      <c r="EI151" s="202"/>
      <c r="EJ151" s="119"/>
      <c r="EK151" s="202"/>
      <c r="EL151" s="202"/>
      <c r="EM151" s="202"/>
      <c r="EN151" s="202"/>
      <c r="EO151" s="202"/>
      <c r="EP151" s="202"/>
      <c r="EQ151" s="202"/>
      <c r="ER151" s="119"/>
      <c r="ES151" s="202"/>
      <c r="ET151" s="202"/>
      <c r="EU151" s="202"/>
      <c r="EV151" s="202"/>
      <c r="EW151" s="202"/>
      <c r="EX151" s="202"/>
      <c r="EY151" s="202"/>
      <c r="EZ151" s="119"/>
      <c r="FA151" s="201"/>
      <c r="FB151" s="201"/>
      <c r="FC151" s="201"/>
      <c r="FD151" s="201"/>
      <c r="FE151" s="201"/>
      <c r="FF151" s="119"/>
      <c r="FG151" s="202"/>
      <c r="FH151" s="202"/>
      <c r="FI151" s="202"/>
      <c r="FJ151" s="202"/>
      <c r="FK151" s="202"/>
      <c r="FL151" s="119"/>
      <c r="FM151" s="202"/>
      <c r="FN151" s="202"/>
      <c r="FO151" s="202"/>
      <c r="FP151" s="202"/>
      <c r="FQ151" s="202"/>
      <c r="FR151" s="202"/>
      <c r="FS151" s="202"/>
      <c r="FT151" s="119"/>
      <c r="FU151" s="119"/>
    </row>
    <row r="152" spans="1:177" ht="13.5">
      <c r="A152" s="11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9"/>
      <c r="BR152" s="119"/>
      <c r="BS152" s="119"/>
      <c r="BT152" s="119"/>
      <c r="BU152" s="119"/>
      <c r="BV152" s="119"/>
      <c r="BW152" s="119"/>
      <c r="BX152" s="119"/>
      <c r="BY152" s="119"/>
      <c r="BZ152" s="119"/>
      <c r="CA152" s="201"/>
      <c r="CB152" s="201"/>
      <c r="CC152" s="201"/>
      <c r="CD152" s="201"/>
      <c r="CE152" s="201"/>
      <c r="CF152" s="201"/>
      <c r="CG152" s="201"/>
      <c r="CH152" s="119"/>
      <c r="CI152" s="119"/>
      <c r="CJ152" s="119"/>
      <c r="CK152" s="119"/>
      <c r="CL152" s="119"/>
      <c r="CM152" s="119"/>
      <c r="CN152" s="119"/>
      <c r="CO152" s="119"/>
      <c r="CP152" s="119"/>
      <c r="CQ152" s="119"/>
      <c r="CR152" s="119"/>
      <c r="CS152" s="119"/>
      <c r="CT152" s="119"/>
      <c r="CU152" s="119"/>
      <c r="CV152" s="119"/>
      <c r="CW152" s="119"/>
      <c r="CX152" s="119"/>
      <c r="CY152" s="119"/>
      <c r="CZ152" s="119"/>
      <c r="DA152" s="119"/>
      <c r="DB152" s="119"/>
      <c r="DC152" s="119"/>
      <c r="DD152" s="119"/>
      <c r="DE152" s="119"/>
      <c r="DF152" s="119"/>
      <c r="DG152" s="119"/>
      <c r="DH152" s="119"/>
      <c r="DI152" s="119"/>
      <c r="DJ152" s="119"/>
      <c r="DK152" s="119"/>
      <c r="DL152" s="119"/>
      <c r="DM152" s="119"/>
      <c r="DN152" s="119"/>
      <c r="DO152" s="119"/>
      <c r="DP152" s="202"/>
      <c r="DQ152" s="202"/>
      <c r="DR152" s="202"/>
      <c r="DS152" s="202"/>
      <c r="DT152" s="202"/>
      <c r="DU152" s="202"/>
      <c r="DV152" s="119"/>
      <c r="DW152" s="202"/>
      <c r="DX152" s="202"/>
      <c r="DY152" s="202"/>
      <c r="DZ152" s="202"/>
      <c r="EA152" s="202"/>
      <c r="EB152" s="202"/>
      <c r="EC152" s="119"/>
      <c r="ED152" s="202"/>
      <c r="EE152" s="202"/>
      <c r="EF152" s="202"/>
      <c r="EG152" s="202"/>
      <c r="EH152" s="202"/>
      <c r="EI152" s="202"/>
      <c r="EJ152" s="119"/>
      <c r="EK152" s="202"/>
      <c r="EL152" s="202"/>
      <c r="EM152" s="202"/>
      <c r="EN152" s="202"/>
      <c r="EO152" s="202"/>
      <c r="EP152" s="202"/>
      <c r="EQ152" s="202"/>
      <c r="ER152" s="119"/>
      <c r="ES152" s="202"/>
      <c r="ET152" s="202"/>
      <c r="EU152" s="202"/>
      <c r="EV152" s="202"/>
      <c r="EW152" s="202"/>
      <c r="EX152" s="202"/>
      <c r="EY152" s="202"/>
      <c r="EZ152" s="119"/>
      <c r="FA152" s="201"/>
      <c r="FB152" s="201"/>
      <c r="FC152" s="201"/>
      <c r="FD152" s="201"/>
      <c r="FE152" s="201"/>
      <c r="FF152" s="119"/>
      <c r="FG152" s="202"/>
      <c r="FH152" s="202"/>
      <c r="FI152" s="202"/>
      <c r="FJ152" s="202"/>
      <c r="FK152" s="202"/>
      <c r="FL152" s="119"/>
      <c r="FM152" s="202"/>
      <c r="FN152" s="202"/>
      <c r="FO152" s="202"/>
      <c r="FP152" s="202"/>
      <c r="FQ152" s="202"/>
      <c r="FR152" s="202"/>
      <c r="FS152" s="202"/>
      <c r="FT152" s="119"/>
      <c r="FU152" s="119"/>
    </row>
    <row r="153" spans="1:177" ht="13.5">
      <c r="A153" s="11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  <c r="BC153" s="119"/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9"/>
      <c r="BR153" s="119"/>
      <c r="BS153" s="119"/>
      <c r="BT153" s="119"/>
      <c r="BU153" s="119"/>
      <c r="BV153" s="119"/>
      <c r="BW153" s="119"/>
      <c r="BX153" s="119"/>
      <c r="BY153" s="119"/>
      <c r="BZ153" s="119"/>
      <c r="CA153" s="201"/>
      <c r="CB153" s="201"/>
      <c r="CC153" s="201"/>
      <c r="CD153" s="201"/>
      <c r="CE153" s="201"/>
      <c r="CF153" s="201"/>
      <c r="CG153" s="201"/>
      <c r="CH153" s="119"/>
      <c r="CI153" s="119"/>
      <c r="CJ153" s="119"/>
      <c r="CK153" s="119"/>
      <c r="CL153" s="119"/>
      <c r="CM153" s="119"/>
      <c r="CN153" s="119"/>
      <c r="CO153" s="119"/>
      <c r="CP153" s="119"/>
      <c r="CQ153" s="119"/>
      <c r="CR153" s="119"/>
      <c r="CS153" s="119"/>
      <c r="CT153" s="119"/>
      <c r="CU153" s="119"/>
      <c r="CV153" s="119"/>
      <c r="CW153" s="119"/>
      <c r="CX153" s="119"/>
      <c r="CY153" s="119"/>
      <c r="CZ153" s="119"/>
      <c r="DA153" s="119"/>
      <c r="DB153" s="119"/>
      <c r="DC153" s="119"/>
      <c r="DD153" s="119"/>
      <c r="DE153" s="119"/>
      <c r="DF153" s="119"/>
      <c r="DG153" s="119"/>
      <c r="DH153" s="119"/>
      <c r="DI153" s="119"/>
      <c r="DJ153" s="119"/>
      <c r="DK153" s="119"/>
      <c r="DL153" s="119"/>
      <c r="DM153" s="119"/>
      <c r="DN153" s="119"/>
      <c r="DO153" s="119"/>
      <c r="DP153" s="202"/>
      <c r="DQ153" s="202"/>
      <c r="DR153" s="202"/>
      <c r="DS153" s="202"/>
      <c r="DT153" s="202"/>
      <c r="DU153" s="202"/>
      <c r="DV153" s="119"/>
      <c r="DW153" s="202"/>
      <c r="DX153" s="202"/>
      <c r="DY153" s="202"/>
      <c r="DZ153" s="202"/>
      <c r="EA153" s="202"/>
      <c r="EB153" s="202"/>
      <c r="EC153" s="119"/>
      <c r="ED153" s="202"/>
      <c r="EE153" s="202"/>
      <c r="EF153" s="202"/>
      <c r="EG153" s="202"/>
      <c r="EH153" s="202"/>
      <c r="EI153" s="202"/>
      <c r="EJ153" s="119"/>
      <c r="EK153" s="202"/>
      <c r="EL153" s="202"/>
      <c r="EM153" s="202"/>
      <c r="EN153" s="202"/>
      <c r="EO153" s="202"/>
      <c r="EP153" s="202"/>
      <c r="EQ153" s="202"/>
      <c r="ER153" s="119"/>
      <c r="ES153" s="202"/>
      <c r="ET153" s="202"/>
      <c r="EU153" s="202"/>
      <c r="EV153" s="202"/>
      <c r="EW153" s="202"/>
      <c r="EX153" s="202"/>
      <c r="EY153" s="202"/>
      <c r="EZ153" s="119"/>
      <c r="FA153" s="201"/>
      <c r="FB153" s="201"/>
      <c r="FC153" s="201"/>
      <c r="FD153" s="201"/>
      <c r="FE153" s="201"/>
      <c r="FF153" s="119"/>
      <c r="FG153" s="202"/>
      <c r="FH153" s="202"/>
      <c r="FI153" s="202"/>
      <c r="FJ153" s="202"/>
      <c r="FK153" s="202"/>
      <c r="FL153" s="119"/>
      <c r="FM153" s="202"/>
      <c r="FN153" s="202"/>
      <c r="FO153" s="202"/>
      <c r="FP153" s="202"/>
      <c r="FQ153" s="202"/>
      <c r="FR153" s="202"/>
      <c r="FS153" s="202"/>
      <c r="FT153" s="119"/>
      <c r="FU153" s="119"/>
    </row>
    <row r="154" spans="1:177" ht="13.5">
      <c r="A154" s="11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19"/>
      <c r="AZ154" s="119"/>
      <c r="BA154" s="119"/>
      <c r="BB154" s="119"/>
      <c r="BC154" s="119"/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19"/>
      <c r="BU154" s="119"/>
      <c r="BV154" s="119"/>
      <c r="BW154" s="119"/>
      <c r="BX154" s="119"/>
      <c r="BY154" s="119"/>
      <c r="BZ154" s="119"/>
      <c r="CA154" s="201"/>
      <c r="CB154" s="201"/>
      <c r="CC154" s="201"/>
      <c r="CD154" s="201"/>
      <c r="CE154" s="201"/>
      <c r="CF154" s="201"/>
      <c r="CG154" s="201"/>
      <c r="CH154" s="119"/>
      <c r="CI154" s="119"/>
      <c r="CJ154" s="119"/>
      <c r="CK154" s="119"/>
      <c r="CL154" s="119"/>
      <c r="CM154" s="119"/>
      <c r="CN154" s="119"/>
      <c r="CO154" s="119"/>
      <c r="CP154" s="119"/>
      <c r="CQ154" s="119"/>
      <c r="CR154" s="119"/>
      <c r="CS154" s="119"/>
      <c r="CT154" s="119"/>
      <c r="CU154" s="119"/>
      <c r="CV154" s="119"/>
      <c r="CW154" s="119"/>
      <c r="CX154" s="119"/>
      <c r="CY154" s="119"/>
      <c r="CZ154" s="119"/>
      <c r="DA154" s="119"/>
      <c r="DB154" s="119"/>
      <c r="DC154" s="119"/>
      <c r="DD154" s="119"/>
      <c r="DE154" s="119"/>
      <c r="DF154" s="119"/>
      <c r="DG154" s="119"/>
      <c r="DH154" s="119"/>
      <c r="DI154" s="119"/>
      <c r="DJ154" s="119"/>
      <c r="DK154" s="119"/>
      <c r="DL154" s="119"/>
      <c r="DM154" s="119"/>
      <c r="DN154" s="119"/>
      <c r="DO154" s="119"/>
      <c r="DP154" s="202"/>
      <c r="DQ154" s="202"/>
      <c r="DR154" s="202"/>
      <c r="DS154" s="202"/>
      <c r="DT154" s="202"/>
      <c r="DU154" s="202"/>
      <c r="DV154" s="119"/>
      <c r="DW154" s="202"/>
      <c r="DX154" s="202"/>
      <c r="DY154" s="202"/>
      <c r="DZ154" s="202"/>
      <c r="EA154" s="202"/>
      <c r="EB154" s="202"/>
      <c r="EC154" s="119"/>
      <c r="ED154" s="202"/>
      <c r="EE154" s="202"/>
      <c r="EF154" s="202"/>
      <c r="EG154" s="202"/>
      <c r="EH154" s="202"/>
      <c r="EI154" s="202"/>
      <c r="EJ154" s="119"/>
      <c r="EK154" s="202"/>
      <c r="EL154" s="202"/>
      <c r="EM154" s="202"/>
      <c r="EN154" s="202"/>
      <c r="EO154" s="202"/>
      <c r="EP154" s="202"/>
      <c r="EQ154" s="202"/>
      <c r="ER154" s="119"/>
      <c r="ES154" s="202"/>
      <c r="ET154" s="202"/>
      <c r="EU154" s="202"/>
      <c r="EV154" s="202"/>
      <c r="EW154" s="202"/>
      <c r="EX154" s="202"/>
      <c r="EY154" s="202"/>
      <c r="EZ154" s="119"/>
      <c r="FA154" s="201"/>
      <c r="FB154" s="201"/>
      <c r="FC154" s="201"/>
      <c r="FD154" s="201"/>
      <c r="FE154" s="201"/>
      <c r="FF154" s="119"/>
      <c r="FG154" s="202"/>
      <c r="FH154" s="202"/>
      <c r="FI154" s="202"/>
      <c r="FJ154" s="202"/>
      <c r="FK154" s="202"/>
      <c r="FL154" s="119"/>
      <c r="FM154" s="202"/>
      <c r="FN154" s="202"/>
      <c r="FO154" s="202"/>
      <c r="FP154" s="202"/>
      <c r="FQ154" s="202"/>
      <c r="FR154" s="202"/>
      <c r="FS154" s="202"/>
      <c r="FT154" s="119"/>
      <c r="FU154" s="119"/>
    </row>
    <row r="155" spans="1:177" ht="13.5">
      <c r="A155" s="11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9"/>
      <c r="BR155" s="119"/>
      <c r="BS155" s="119"/>
      <c r="BT155" s="119"/>
      <c r="BU155" s="119"/>
      <c r="BV155" s="119"/>
      <c r="BW155" s="119"/>
      <c r="BX155" s="119"/>
      <c r="BY155" s="119"/>
      <c r="BZ155" s="119"/>
      <c r="CA155" s="201"/>
      <c r="CB155" s="201"/>
      <c r="CC155" s="201"/>
      <c r="CD155" s="201"/>
      <c r="CE155" s="201"/>
      <c r="CF155" s="201"/>
      <c r="CG155" s="201"/>
      <c r="CH155" s="119"/>
      <c r="CI155" s="119"/>
      <c r="CJ155" s="119"/>
      <c r="CK155" s="119"/>
      <c r="CL155" s="119"/>
      <c r="CM155" s="119"/>
      <c r="CN155" s="119"/>
      <c r="CO155" s="119"/>
      <c r="CP155" s="119"/>
      <c r="CQ155" s="119"/>
      <c r="CR155" s="119"/>
      <c r="CS155" s="119"/>
      <c r="CT155" s="119"/>
      <c r="CU155" s="119"/>
      <c r="CV155" s="119"/>
      <c r="CW155" s="119"/>
      <c r="CX155" s="119"/>
      <c r="CY155" s="119"/>
      <c r="CZ155" s="119"/>
      <c r="DA155" s="119"/>
      <c r="DB155" s="119"/>
      <c r="DC155" s="119"/>
      <c r="DD155" s="119"/>
      <c r="DE155" s="119"/>
      <c r="DF155" s="119"/>
      <c r="DG155" s="119"/>
      <c r="DH155" s="119"/>
      <c r="DI155" s="119"/>
      <c r="DJ155" s="119"/>
      <c r="DK155" s="119"/>
      <c r="DL155" s="119"/>
      <c r="DM155" s="119"/>
      <c r="DN155" s="119"/>
      <c r="DO155" s="119"/>
      <c r="DP155" s="202"/>
      <c r="DQ155" s="202"/>
      <c r="DR155" s="202"/>
      <c r="DS155" s="202"/>
      <c r="DT155" s="202"/>
      <c r="DU155" s="202"/>
      <c r="DV155" s="119"/>
      <c r="DW155" s="202"/>
      <c r="DX155" s="202"/>
      <c r="DY155" s="202"/>
      <c r="DZ155" s="202"/>
      <c r="EA155" s="202"/>
      <c r="EB155" s="202"/>
      <c r="EC155" s="119"/>
      <c r="ED155" s="202"/>
      <c r="EE155" s="202"/>
      <c r="EF155" s="202"/>
      <c r="EG155" s="202"/>
      <c r="EH155" s="202"/>
      <c r="EI155" s="202"/>
      <c r="EJ155" s="119"/>
      <c r="EK155" s="202"/>
      <c r="EL155" s="202"/>
      <c r="EM155" s="202"/>
      <c r="EN155" s="202"/>
      <c r="EO155" s="202"/>
      <c r="EP155" s="202"/>
      <c r="EQ155" s="202"/>
      <c r="ER155" s="119"/>
      <c r="ES155" s="202"/>
      <c r="ET155" s="202"/>
      <c r="EU155" s="202"/>
      <c r="EV155" s="202"/>
      <c r="EW155" s="202"/>
      <c r="EX155" s="202"/>
      <c r="EY155" s="202"/>
      <c r="EZ155" s="119"/>
      <c r="FA155" s="201"/>
      <c r="FB155" s="201"/>
      <c r="FC155" s="201"/>
      <c r="FD155" s="201"/>
      <c r="FE155" s="201"/>
      <c r="FF155" s="119"/>
      <c r="FG155" s="202"/>
      <c r="FH155" s="202"/>
      <c r="FI155" s="202"/>
      <c r="FJ155" s="202"/>
      <c r="FK155" s="202"/>
      <c r="FL155" s="119"/>
      <c r="FM155" s="202"/>
      <c r="FN155" s="202"/>
      <c r="FO155" s="202"/>
      <c r="FP155" s="202"/>
      <c r="FQ155" s="202"/>
      <c r="FR155" s="202"/>
      <c r="FS155" s="202"/>
      <c r="FT155" s="119"/>
      <c r="FU155" s="119"/>
    </row>
    <row r="156" spans="1:177" ht="13.5">
      <c r="A156" s="11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19"/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9"/>
      <c r="BR156" s="119"/>
      <c r="BS156" s="119"/>
      <c r="BT156" s="119"/>
      <c r="BU156" s="119"/>
      <c r="BV156" s="119"/>
      <c r="BW156" s="119"/>
      <c r="BX156" s="119"/>
      <c r="BY156" s="119"/>
      <c r="BZ156" s="119"/>
      <c r="CA156" s="201"/>
      <c r="CB156" s="201"/>
      <c r="CC156" s="201"/>
      <c r="CD156" s="201"/>
      <c r="CE156" s="201"/>
      <c r="CF156" s="201"/>
      <c r="CG156" s="201"/>
      <c r="CH156" s="119"/>
      <c r="CI156" s="119"/>
      <c r="CJ156" s="119"/>
      <c r="CK156" s="119"/>
      <c r="CL156" s="119"/>
      <c r="CM156" s="119"/>
      <c r="CN156" s="119"/>
      <c r="CO156" s="119"/>
      <c r="CP156" s="119"/>
      <c r="CQ156" s="119"/>
      <c r="CR156" s="119"/>
      <c r="CS156" s="119"/>
      <c r="CT156" s="119"/>
      <c r="CU156" s="119"/>
      <c r="CV156" s="119"/>
      <c r="CW156" s="119"/>
      <c r="CX156" s="119"/>
      <c r="CY156" s="119"/>
      <c r="CZ156" s="119"/>
      <c r="DA156" s="119"/>
      <c r="DB156" s="119"/>
      <c r="DC156" s="119"/>
      <c r="DD156" s="119"/>
      <c r="DE156" s="119"/>
      <c r="DF156" s="119"/>
      <c r="DG156" s="119"/>
      <c r="DH156" s="119"/>
      <c r="DI156" s="119"/>
      <c r="DJ156" s="119"/>
      <c r="DK156" s="119"/>
      <c r="DL156" s="119"/>
      <c r="DM156" s="119"/>
      <c r="DN156" s="119"/>
      <c r="DO156" s="119"/>
      <c r="DP156" s="202"/>
      <c r="DQ156" s="202"/>
      <c r="DR156" s="202"/>
      <c r="DS156" s="202"/>
      <c r="DT156" s="202"/>
      <c r="DU156" s="202"/>
      <c r="DV156" s="119"/>
      <c r="DW156" s="202"/>
      <c r="DX156" s="202"/>
      <c r="DY156" s="202"/>
      <c r="DZ156" s="202"/>
      <c r="EA156" s="202"/>
      <c r="EB156" s="202"/>
      <c r="EC156" s="119"/>
      <c r="ED156" s="202"/>
      <c r="EE156" s="202"/>
      <c r="EF156" s="202"/>
      <c r="EG156" s="202"/>
      <c r="EH156" s="202"/>
      <c r="EI156" s="202"/>
      <c r="EJ156" s="119"/>
      <c r="EK156" s="202"/>
      <c r="EL156" s="202"/>
      <c r="EM156" s="202"/>
      <c r="EN156" s="202"/>
      <c r="EO156" s="202"/>
      <c r="EP156" s="202"/>
      <c r="EQ156" s="202"/>
      <c r="ER156" s="119"/>
      <c r="ES156" s="202"/>
      <c r="ET156" s="202"/>
      <c r="EU156" s="202"/>
      <c r="EV156" s="202"/>
      <c r="EW156" s="202"/>
      <c r="EX156" s="202"/>
      <c r="EY156" s="202"/>
      <c r="EZ156" s="119"/>
      <c r="FA156" s="201"/>
      <c r="FB156" s="201"/>
      <c r="FC156" s="201"/>
      <c r="FD156" s="201"/>
      <c r="FE156" s="201"/>
      <c r="FF156" s="119"/>
      <c r="FG156" s="202"/>
      <c r="FH156" s="202"/>
      <c r="FI156" s="202"/>
      <c r="FJ156" s="202"/>
      <c r="FK156" s="202"/>
      <c r="FL156" s="119"/>
      <c r="FM156" s="202"/>
      <c r="FN156" s="202"/>
      <c r="FO156" s="202"/>
      <c r="FP156" s="202"/>
      <c r="FQ156" s="202"/>
      <c r="FR156" s="202"/>
      <c r="FS156" s="202"/>
      <c r="FT156" s="119"/>
      <c r="FU156" s="119"/>
    </row>
    <row r="157" spans="1:177" ht="13.5">
      <c r="A157" s="11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  <c r="BB157" s="119"/>
      <c r="BC157" s="119"/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9"/>
      <c r="BR157" s="119"/>
      <c r="BS157" s="119"/>
      <c r="BT157" s="119"/>
      <c r="BU157" s="119"/>
      <c r="BV157" s="119"/>
      <c r="BW157" s="119"/>
      <c r="BX157" s="119"/>
      <c r="BY157" s="119"/>
      <c r="BZ157" s="119"/>
      <c r="CA157" s="201"/>
      <c r="CB157" s="201"/>
      <c r="CC157" s="201"/>
      <c r="CD157" s="201"/>
      <c r="CE157" s="201"/>
      <c r="CF157" s="201"/>
      <c r="CG157" s="201"/>
      <c r="CH157" s="119"/>
      <c r="CI157" s="119"/>
      <c r="CJ157" s="119"/>
      <c r="CK157" s="119"/>
      <c r="CL157" s="119"/>
      <c r="CM157" s="119"/>
      <c r="CN157" s="119"/>
      <c r="CO157" s="119"/>
      <c r="CP157" s="119"/>
      <c r="CQ157" s="119"/>
      <c r="CR157" s="119"/>
      <c r="CS157" s="119"/>
      <c r="CT157" s="119"/>
      <c r="CU157" s="119"/>
      <c r="CV157" s="119"/>
      <c r="CW157" s="119"/>
      <c r="CX157" s="119"/>
      <c r="CY157" s="119"/>
      <c r="CZ157" s="119"/>
      <c r="DA157" s="119"/>
      <c r="DB157" s="119"/>
      <c r="DC157" s="119"/>
      <c r="DD157" s="119"/>
      <c r="DE157" s="119"/>
      <c r="DF157" s="119"/>
      <c r="DG157" s="119"/>
      <c r="DH157" s="119"/>
      <c r="DI157" s="119"/>
      <c r="DJ157" s="119"/>
      <c r="DK157" s="119"/>
      <c r="DL157" s="119"/>
      <c r="DM157" s="119"/>
      <c r="DN157" s="119"/>
      <c r="DO157" s="119"/>
      <c r="DP157" s="202"/>
      <c r="DQ157" s="202"/>
      <c r="DR157" s="202"/>
      <c r="DS157" s="202"/>
      <c r="DT157" s="202"/>
      <c r="DU157" s="202"/>
      <c r="DV157" s="119"/>
      <c r="DW157" s="202"/>
      <c r="DX157" s="202"/>
      <c r="DY157" s="202"/>
      <c r="DZ157" s="202"/>
      <c r="EA157" s="202"/>
      <c r="EB157" s="202"/>
      <c r="EC157" s="119"/>
      <c r="ED157" s="202"/>
      <c r="EE157" s="202"/>
      <c r="EF157" s="202"/>
      <c r="EG157" s="202"/>
      <c r="EH157" s="202"/>
      <c r="EI157" s="202"/>
      <c r="EJ157" s="119"/>
      <c r="EK157" s="202"/>
      <c r="EL157" s="202"/>
      <c r="EM157" s="202"/>
      <c r="EN157" s="202"/>
      <c r="EO157" s="202"/>
      <c r="EP157" s="202"/>
      <c r="EQ157" s="202"/>
      <c r="ER157" s="119"/>
      <c r="ES157" s="202"/>
      <c r="ET157" s="202"/>
      <c r="EU157" s="202"/>
      <c r="EV157" s="202"/>
      <c r="EW157" s="202"/>
      <c r="EX157" s="202"/>
      <c r="EY157" s="202"/>
      <c r="EZ157" s="119"/>
      <c r="FA157" s="201"/>
      <c r="FB157" s="201"/>
      <c r="FC157" s="201"/>
      <c r="FD157" s="201"/>
      <c r="FE157" s="201"/>
      <c r="FF157" s="119"/>
      <c r="FG157" s="202"/>
      <c r="FH157" s="202"/>
      <c r="FI157" s="202"/>
      <c r="FJ157" s="202"/>
      <c r="FK157" s="202"/>
      <c r="FL157" s="119"/>
      <c r="FM157" s="202"/>
      <c r="FN157" s="202"/>
      <c r="FO157" s="202"/>
      <c r="FP157" s="202"/>
      <c r="FQ157" s="202"/>
      <c r="FR157" s="202"/>
      <c r="FS157" s="202"/>
      <c r="FT157" s="119"/>
      <c r="FU157" s="119"/>
    </row>
    <row r="158" spans="1:177" ht="13.5">
      <c r="A158" s="11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19"/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201"/>
      <c r="CB158" s="201"/>
      <c r="CC158" s="201"/>
      <c r="CD158" s="201"/>
      <c r="CE158" s="201"/>
      <c r="CF158" s="201"/>
      <c r="CG158" s="201"/>
      <c r="CH158" s="119"/>
      <c r="CI158" s="119"/>
      <c r="CJ158" s="119"/>
      <c r="CK158" s="119"/>
      <c r="CL158" s="119"/>
      <c r="CM158" s="119"/>
      <c r="CN158" s="119"/>
      <c r="CO158" s="119"/>
      <c r="CP158" s="119"/>
      <c r="CQ158" s="119"/>
      <c r="CR158" s="119"/>
      <c r="CS158" s="119"/>
      <c r="CT158" s="119"/>
      <c r="CU158" s="119"/>
      <c r="CV158" s="119"/>
      <c r="CW158" s="119"/>
      <c r="CX158" s="119"/>
      <c r="CY158" s="119"/>
      <c r="CZ158" s="119"/>
      <c r="DA158" s="119"/>
      <c r="DB158" s="119"/>
      <c r="DC158" s="119"/>
      <c r="DD158" s="119"/>
      <c r="DE158" s="119"/>
      <c r="DF158" s="119"/>
      <c r="DG158" s="119"/>
      <c r="DH158" s="119"/>
      <c r="DI158" s="119"/>
      <c r="DJ158" s="119"/>
      <c r="DK158" s="119"/>
      <c r="DL158" s="119"/>
      <c r="DM158" s="119"/>
      <c r="DN158" s="119"/>
      <c r="DO158" s="119"/>
      <c r="DP158" s="202"/>
      <c r="DQ158" s="202"/>
      <c r="DR158" s="202"/>
      <c r="DS158" s="202"/>
      <c r="DT158" s="202"/>
      <c r="DU158" s="202"/>
      <c r="DV158" s="119"/>
      <c r="DW158" s="202"/>
      <c r="DX158" s="202"/>
      <c r="DY158" s="202"/>
      <c r="DZ158" s="202"/>
      <c r="EA158" s="202"/>
      <c r="EB158" s="202"/>
      <c r="EC158" s="119"/>
      <c r="ED158" s="202"/>
      <c r="EE158" s="202"/>
      <c r="EF158" s="202"/>
      <c r="EG158" s="202"/>
      <c r="EH158" s="202"/>
      <c r="EI158" s="202"/>
      <c r="EJ158" s="119"/>
      <c r="EK158" s="202"/>
      <c r="EL158" s="202"/>
      <c r="EM158" s="202"/>
      <c r="EN158" s="202"/>
      <c r="EO158" s="202"/>
      <c r="EP158" s="202"/>
      <c r="EQ158" s="202"/>
      <c r="ER158" s="119"/>
      <c r="ES158" s="202"/>
      <c r="ET158" s="202"/>
      <c r="EU158" s="202"/>
      <c r="EV158" s="202"/>
      <c r="EW158" s="202"/>
      <c r="EX158" s="202"/>
      <c r="EY158" s="202"/>
      <c r="EZ158" s="119"/>
      <c r="FA158" s="201"/>
      <c r="FB158" s="201"/>
      <c r="FC158" s="201"/>
      <c r="FD158" s="201"/>
      <c r="FE158" s="201"/>
      <c r="FF158" s="119"/>
      <c r="FG158" s="202"/>
      <c r="FH158" s="202"/>
      <c r="FI158" s="202"/>
      <c r="FJ158" s="202"/>
      <c r="FK158" s="202"/>
      <c r="FL158" s="119"/>
      <c r="FM158" s="202"/>
      <c r="FN158" s="202"/>
      <c r="FO158" s="202"/>
      <c r="FP158" s="202"/>
      <c r="FQ158" s="202"/>
      <c r="FR158" s="202"/>
      <c r="FS158" s="202"/>
      <c r="FT158" s="119"/>
      <c r="FU158" s="119"/>
    </row>
    <row r="159" spans="1:177" ht="13.5">
      <c r="A159" s="11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19"/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201"/>
      <c r="CB159" s="201"/>
      <c r="CC159" s="201"/>
      <c r="CD159" s="201"/>
      <c r="CE159" s="201"/>
      <c r="CF159" s="201"/>
      <c r="CG159" s="201"/>
      <c r="CH159" s="119"/>
      <c r="CI159" s="119"/>
      <c r="CJ159" s="119"/>
      <c r="CK159" s="119"/>
      <c r="CL159" s="119"/>
      <c r="CM159" s="119"/>
      <c r="CN159" s="119"/>
      <c r="CO159" s="119"/>
      <c r="CP159" s="119"/>
      <c r="CQ159" s="119"/>
      <c r="CR159" s="119"/>
      <c r="CS159" s="119"/>
      <c r="CT159" s="119"/>
      <c r="CU159" s="119"/>
      <c r="CV159" s="119"/>
      <c r="CW159" s="119"/>
      <c r="CX159" s="119"/>
      <c r="CY159" s="119"/>
      <c r="CZ159" s="119"/>
      <c r="DA159" s="119"/>
      <c r="DB159" s="119"/>
      <c r="DC159" s="119"/>
      <c r="DD159" s="119"/>
      <c r="DE159" s="119"/>
      <c r="DF159" s="119"/>
      <c r="DG159" s="119"/>
      <c r="DH159" s="119"/>
      <c r="DI159" s="119"/>
      <c r="DJ159" s="119"/>
      <c r="DK159" s="119"/>
      <c r="DL159" s="119"/>
      <c r="DM159" s="119"/>
      <c r="DN159" s="119"/>
      <c r="DO159" s="119"/>
      <c r="DP159" s="202"/>
      <c r="DQ159" s="202"/>
      <c r="DR159" s="202"/>
      <c r="DS159" s="202"/>
      <c r="DT159" s="202"/>
      <c r="DU159" s="202"/>
      <c r="DV159" s="119"/>
      <c r="DW159" s="202"/>
      <c r="DX159" s="202"/>
      <c r="DY159" s="202"/>
      <c r="DZ159" s="202"/>
      <c r="EA159" s="202"/>
      <c r="EB159" s="202"/>
      <c r="EC159" s="119"/>
      <c r="ED159" s="202"/>
      <c r="EE159" s="202"/>
      <c r="EF159" s="202"/>
      <c r="EG159" s="202"/>
      <c r="EH159" s="202"/>
      <c r="EI159" s="202"/>
      <c r="EJ159" s="119"/>
      <c r="EK159" s="202"/>
      <c r="EL159" s="202"/>
      <c r="EM159" s="202"/>
      <c r="EN159" s="202"/>
      <c r="EO159" s="202"/>
      <c r="EP159" s="202"/>
      <c r="EQ159" s="202"/>
      <c r="ER159" s="119"/>
      <c r="ES159" s="202"/>
      <c r="ET159" s="202"/>
      <c r="EU159" s="202"/>
      <c r="EV159" s="202"/>
      <c r="EW159" s="202"/>
      <c r="EX159" s="202"/>
      <c r="EY159" s="202"/>
      <c r="EZ159" s="119"/>
      <c r="FA159" s="201"/>
      <c r="FB159" s="201"/>
      <c r="FC159" s="201"/>
      <c r="FD159" s="201"/>
      <c r="FE159" s="201"/>
      <c r="FF159" s="119"/>
      <c r="FG159" s="202"/>
      <c r="FH159" s="202"/>
      <c r="FI159" s="202"/>
      <c r="FJ159" s="202"/>
      <c r="FK159" s="202"/>
      <c r="FL159" s="119"/>
      <c r="FM159" s="202"/>
      <c r="FN159" s="202"/>
      <c r="FO159" s="202"/>
      <c r="FP159" s="202"/>
      <c r="FQ159" s="202"/>
      <c r="FR159" s="202"/>
      <c r="FS159" s="202"/>
      <c r="FT159" s="119"/>
      <c r="FU159" s="119"/>
    </row>
    <row r="160" spans="1:177" ht="13.5">
      <c r="A160" s="11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119"/>
      <c r="CA160" s="201"/>
      <c r="CB160" s="201"/>
      <c r="CC160" s="201"/>
      <c r="CD160" s="201"/>
      <c r="CE160" s="201"/>
      <c r="CF160" s="201"/>
      <c r="CG160" s="201"/>
      <c r="CH160" s="119"/>
      <c r="CI160" s="119"/>
      <c r="CJ160" s="119"/>
      <c r="CK160" s="119"/>
      <c r="CL160" s="119"/>
      <c r="CM160" s="119"/>
      <c r="CN160" s="119"/>
      <c r="CO160" s="119"/>
      <c r="CP160" s="119"/>
      <c r="CQ160" s="119"/>
      <c r="CR160" s="119"/>
      <c r="CS160" s="119"/>
      <c r="CT160" s="119"/>
      <c r="CU160" s="119"/>
      <c r="CV160" s="119"/>
      <c r="CW160" s="119"/>
      <c r="CX160" s="119"/>
      <c r="CY160" s="119"/>
      <c r="CZ160" s="119"/>
      <c r="DA160" s="119"/>
      <c r="DB160" s="119"/>
      <c r="DC160" s="119"/>
      <c r="DD160" s="119"/>
      <c r="DE160" s="119"/>
      <c r="DF160" s="119"/>
      <c r="DG160" s="119"/>
      <c r="DH160" s="119"/>
      <c r="DI160" s="119"/>
      <c r="DJ160" s="119"/>
      <c r="DK160" s="119"/>
      <c r="DL160" s="119"/>
      <c r="DM160" s="119"/>
      <c r="DN160" s="119"/>
      <c r="DO160" s="119"/>
      <c r="DP160" s="202"/>
      <c r="DQ160" s="202"/>
      <c r="DR160" s="202"/>
      <c r="DS160" s="202"/>
      <c r="DT160" s="202"/>
      <c r="DU160" s="202"/>
      <c r="DV160" s="119"/>
      <c r="DW160" s="202"/>
      <c r="DX160" s="202"/>
      <c r="DY160" s="202"/>
      <c r="DZ160" s="202"/>
      <c r="EA160" s="202"/>
      <c r="EB160" s="202"/>
      <c r="EC160" s="119"/>
      <c r="ED160" s="202"/>
      <c r="EE160" s="202"/>
      <c r="EF160" s="202"/>
      <c r="EG160" s="202"/>
      <c r="EH160" s="202"/>
      <c r="EI160" s="202"/>
      <c r="EJ160" s="119"/>
      <c r="EK160" s="202"/>
      <c r="EL160" s="202"/>
      <c r="EM160" s="202"/>
      <c r="EN160" s="202"/>
      <c r="EO160" s="202"/>
      <c r="EP160" s="202"/>
      <c r="EQ160" s="202"/>
      <c r="ER160" s="119"/>
      <c r="ES160" s="202"/>
      <c r="ET160" s="202"/>
      <c r="EU160" s="202"/>
      <c r="EV160" s="202"/>
      <c r="EW160" s="202"/>
      <c r="EX160" s="202"/>
      <c r="EY160" s="202"/>
      <c r="EZ160" s="119"/>
      <c r="FA160" s="201"/>
      <c r="FB160" s="201"/>
      <c r="FC160" s="201"/>
      <c r="FD160" s="201"/>
      <c r="FE160" s="201"/>
      <c r="FF160" s="119"/>
      <c r="FG160" s="202"/>
      <c r="FH160" s="202"/>
      <c r="FI160" s="202"/>
      <c r="FJ160" s="202"/>
      <c r="FK160" s="202"/>
      <c r="FL160" s="119"/>
      <c r="FM160" s="202"/>
      <c r="FN160" s="202"/>
      <c r="FO160" s="202"/>
      <c r="FP160" s="202"/>
      <c r="FQ160" s="202"/>
      <c r="FR160" s="202"/>
      <c r="FS160" s="202"/>
      <c r="FT160" s="119"/>
      <c r="FU160" s="119"/>
    </row>
    <row r="161" spans="1:177" ht="13.5">
      <c r="A161" s="11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9"/>
      <c r="BR161" s="119"/>
      <c r="BS161" s="119"/>
      <c r="BT161" s="119"/>
      <c r="BU161" s="119"/>
      <c r="BV161" s="119"/>
      <c r="BW161" s="119"/>
      <c r="BX161" s="119"/>
      <c r="BY161" s="119"/>
      <c r="BZ161" s="119"/>
      <c r="CA161" s="201"/>
      <c r="CB161" s="201"/>
      <c r="CC161" s="201"/>
      <c r="CD161" s="201"/>
      <c r="CE161" s="201"/>
      <c r="CF161" s="201"/>
      <c r="CG161" s="201"/>
      <c r="CH161" s="119"/>
      <c r="CI161" s="119"/>
      <c r="CJ161" s="119"/>
      <c r="CK161" s="119"/>
      <c r="CL161" s="119"/>
      <c r="CM161" s="119"/>
      <c r="CN161" s="119"/>
      <c r="CO161" s="119"/>
      <c r="CP161" s="119"/>
      <c r="CQ161" s="119"/>
      <c r="CR161" s="119"/>
      <c r="CS161" s="119"/>
      <c r="CT161" s="119"/>
      <c r="CU161" s="119"/>
      <c r="CV161" s="119"/>
      <c r="CW161" s="119"/>
      <c r="CX161" s="119"/>
      <c r="CY161" s="119"/>
      <c r="CZ161" s="119"/>
      <c r="DA161" s="119"/>
      <c r="DB161" s="119"/>
      <c r="DC161" s="119"/>
      <c r="DD161" s="119"/>
      <c r="DE161" s="119"/>
      <c r="DF161" s="119"/>
      <c r="DG161" s="119"/>
      <c r="DH161" s="119"/>
      <c r="DI161" s="119"/>
      <c r="DJ161" s="119"/>
      <c r="DK161" s="119"/>
      <c r="DL161" s="119"/>
      <c r="DM161" s="119"/>
      <c r="DN161" s="119"/>
      <c r="DO161" s="119"/>
      <c r="DP161" s="202"/>
      <c r="DQ161" s="202"/>
      <c r="DR161" s="202"/>
      <c r="DS161" s="202"/>
      <c r="DT161" s="202"/>
      <c r="DU161" s="202"/>
      <c r="DV161" s="119"/>
      <c r="DW161" s="202"/>
      <c r="DX161" s="202"/>
      <c r="DY161" s="202"/>
      <c r="DZ161" s="202"/>
      <c r="EA161" s="202"/>
      <c r="EB161" s="202"/>
      <c r="EC161" s="119"/>
      <c r="ED161" s="202"/>
      <c r="EE161" s="202"/>
      <c r="EF161" s="202"/>
      <c r="EG161" s="202"/>
      <c r="EH161" s="202"/>
      <c r="EI161" s="202"/>
      <c r="EJ161" s="119"/>
      <c r="EK161" s="202"/>
      <c r="EL161" s="202"/>
      <c r="EM161" s="202"/>
      <c r="EN161" s="202"/>
      <c r="EO161" s="202"/>
      <c r="EP161" s="202"/>
      <c r="EQ161" s="202"/>
      <c r="ER161" s="119"/>
      <c r="ES161" s="202"/>
      <c r="ET161" s="202"/>
      <c r="EU161" s="202"/>
      <c r="EV161" s="202"/>
      <c r="EW161" s="202"/>
      <c r="EX161" s="202"/>
      <c r="EY161" s="202"/>
      <c r="EZ161" s="119"/>
      <c r="FA161" s="201"/>
      <c r="FB161" s="201"/>
      <c r="FC161" s="201"/>
      <c r="FD161" s="201"/>
      <c r="FE161" s="201"/>
      <c r="FF161" s="119"/>
      <c r="FG161" s="202"/>
      <c r="FH161" s="202"/>
      <c r="FI161" s="202"/>
      <c r="FJ161" s="202"/>
      <c r="FK161" s="202"/>
      <c r="FL161" s="119"/>
      <c r="FM161" s="202"/>
      <c r="FN161" s="202"/>
      <c r="FO161" s="202"/>
      <c r="FP161" s="202"/>
      <c r="FQ161" s="202"/>
      <c r="FR161" s="202"/>
      <c r="FS161" s="202"/>
      <c r="FT161" s="119"/>
      <c r="FU161" s="119"/>
    </row>
    <row r="162" spans="1:177" ht="13.5">
      <c r="A162" s="11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19"/>
      <c r="BD162" s="119"/>
      <c r="BE162" s="119"/>
      <c r="BF162" s="119"/>
      <c r="BG162" s="119"/>
      <c r="BH162" s="119"/>
      <c r="BI162" s="119"/>
      <c r="BJ162" s="119"/>
      <c r="BK162" s="119"/>
      <c r="BL162" s="119"/>
      <c r="BM162" s="119"/>
      <c r="BN162" s="119"/>
      <c r="BO162" s="119"/>
      <c r="BP162" s="119"/>
      <c r="BQ162" s="119"/>
      <c r="BR162" s="119"/>
      <c r="BS162" s="119"/>
      <c r="BT162" s="119"/>
      <c r="BU162" s="119"/>
      <c r="BV162" s="119"/>
      <c r="BW162" s="119"/>
      <c r="BX162" s="119"/>
      <c r="BY162" s="119"/>
      <c r="BZ162" s="119"/>
      <c r="CA162" s="201"/>
      <c r="CB162" s="201"/>
      <c r="CC162" s="201"/>
      <c r="CD162" s="201"/>
      <c r="CE162" s="201"/>
      <c r="CF162" s="201"/>
      <c r="CG162" s="201"/>
      <c r="CH162" s="119"/>
      <c r="CI162" s="119"/>
      <c r="CJ162" s="119"/>
      <c r="CK162" s="119"/>
      <c r="CL162" s="119"/>
      <c r="CM162" s="119"/>
      <c r="CN162" s="119"/>
      <c r="CO162" s="119"/>
      <c r="CP162" s="119"/>
      <c r="CQ162" s="119"/>
      <c r="CR162" s="119"/>
      <c r="CS162" s="119"/>
      <c r="CT162" s="119"/>
      <c r="CU162" s="119"/>
      <c r="CV162" s="119"/>
      <c r="CW162" s="119"/>
      <c r="CX162" s="119"/>
      <c r="CY162" s="119"/>
      <c r="CZ162" s="119"/>
      <c r="DA162" s="119"/>
      <c r="DB162" s="119"/>
      <c r="DC162" s="119"/>
      <c r="DD162" s="119"/>
      <c r="DE162" s="119"/>
      <c r="DF162" s="119"/>
      <c r="DG162" s="119"/>
      <c r="DH162" s="119"/>
      <c r="DI162" s="119"/>
      <c r="DJ162" s="119"/>
      <c r="DK162" s="119"/>
      <c r="DL162" s="119"/>
      <c r="DM162" s="119"/>
      <c r="DN162" s="119"/>
      <c r="DO162" s="119"/>
      <c r="DP162" s="202"/>
      <c r="DQ162" s="202"/>
      <c r="DR162" s="202"/>
      <c r="DS162" s="202"/>
      <c r="DT162" s="202"/>
      <c r="DU162" s="202"/>
      <c r="DV162" s="119"/>
      <c r="DW162" s="202"/>
      <c r="DX162" s="202"/>
      <c r="DY162" s="202"/>
      <c r="DZ162" s="202"/>
      <c r="EA162" s="202"/>
      <c r="EB162" s="202"/>
      <c r="EC162" s="119"/>
      <c r="ED162" s="202"/>
      <c r="EE162" s="202"/>
      <c r="EF162" s="202"/>
      <c r="EG162" s="202"/>
      <c r="EH162" s="202"/>
      <c r="EI162" s="202"/>
      <c r="EJ162" s="119"/>
      <c r="EK162" s="202"/>
      <c r="EL162" s="202"/>
      <c r="EM162" s="202"/>
      <c r="EN162" s="202"/>
      <c r="EO162" s="202"/>
      <c r="EP162" s="202"/>
      <c r="EQ162" s="202"/>
      <c r="ER162" s="119"/>
      <c r="ES162" s="202"/>
      <c r="ET162" s="202"/>
      <c r="EU162" s="202"/>
      <c r="EV162" s="202"/>
      <c r="EW162" s="202"/>
      <c r="EX162" s="202"/>
      <c r="EY162" s="202"/>
      <c r="EZ162" s="119"/>
      <c r="FA162" s="201"/>
      <c r="FB162" s="201"/>
      <c r="FC162" s="201"/>
      <c r="FD162" s="201"/>
      <c r="FE162" s="201"/>
      <c r="FF162" s="119"/>
      <c r="FG162" s="202"/>
      <c r="FH162" s="202"/>
      <c r="FI162" s="202"/>
      <c r="FJ162" s="202"/>
      <c r="FK162" s="202"/>
      <c r="FL162" s="119"/>
      <c r="FM162" s="202"/>
      <c r="FN162" s="202"/>
      <c r="FO162" s="202"/>
      <c r="FP162" s="202"/>
      <c r="FQ162" s="202"/>
      <c r="FR162" s="202"/>
      <c r="FS162" s="202"/>
      <c r="FT162" s="119"/>
      <c r="FU162" s="119"/>
    </row>
    <row r="163" spans="1:177" ht="13.5">
      <c r="A163" s="11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  <c r="BB163" s="119"/>
      <c r="BC163" s="119"/>
      <c r="BD163" s="119"/>
      <c r="BE163" s="119"/>
      <c r="BF163" s="119"/>
      <c r="BG163" s="119"/>
      <c r="BH163" s="119"/>
      <c r="BI163" s="119"/>
      <c r="BJ163" s="119"/>
      <c r="BK163" s="119"/>
      <c r="BL163" s="119"/>
      <c r="BM163" s="119"/>
      <c r="BN163" s="119"/>
      <c r="BO163" s="119"/>
      <c r="BP163" s="119"/>
      <c r="BQ163" s="119"/>
      <c r="BR163" s="119"/>
      <c r="BS163" s="119"/>
      <c r="BT163" s="119"/>
      <c r="BU163" s="119"/>
      <c r="BV163" s="119"/>
      <c r="BW163" s="119"/>
      <c r="BX163" s="119"/>
      <c r="BY163" s="119"/>
      <c r="BZ163" s="119"/>
      <c r="CA163" s="201"/>
      <c r="CB163" s="201"/>
      <c r="CC163" s="201"/>
      <c r="CD163" s="201"/>
      <c r="CE163" s="201"/>
      <c r="CF163" s="201"/>
      <c r="CG163" s="201"/>
      <c r="CH163" s="119"/>
      <c r="CI163" s="119"/>
      <c r="CJ163" s="119"/>
      <c r="CK163" s="119"/>
      <c r="CL163" s="119"/>
      <c r="CM163" s="119"/>
      <c r="CN163" s="119"/>
      <c r="CO163" s="119"/>
      <c r="CP163" s="119"/>
      <c r="CQ163" s="119"/>
      <c r="CR163" s="119"/>
      <c r="CS163" s="119"/>
      <c r="CT163" s="119"/>
      <c r="CU163" s="119"/>
      <c r="CV163" s="119"/>
      <c r="CW163" s="119"/>
      <c r="CX163" s="119"/>
      <c r="CY163" s="119"/>
      <c r="CZ163" s="119"/>
      <c r="DA163" s="119"/>
      <c r="DB163" s="119"/>
      <c r="DC163" s="119"/>
      <c r="DD163" s="119"/>
      <c r="DE163" s="119"/>
      <c r="DF163" s="119"/>
      <c r="DG163" s="119"/>
      <c r="DH163" s="119"/>
      <c r="DI163" s="119"/>
      <c r="DJ163" s="119"/>
      <c r="DK163" s="119"/>
      <c r="DL163" s="119"/>
      <c r="DM163" s="119"/>
      <c r="DN163" s="119"/>
      <c r="DO163" s="119"/>
      <c r="DP163" s="202"/>
      <c r="DQ163" s="202"/>
      <c r="DR163" s="202"/>
      <c r="DS163" s="202"/>
      <c r="DT163" s="202"/>
      <c r="DU163" s="202"/>
      <c r="DV163" s="119"/>
      <c r="DW163" s="202"/>
      <c r="DX163" s="202"/>
      <c r="DY163" s="202"/>
      <c r="DZ163" s="202"/>
      <c r="EA163" s="202"/>
      <c r="EB163" s="202"/>
      <c r="EC163" s="119"/>
      <c r="ED163" s="202"/>
      <c r="EE163" s="202"/>
      <c r="EF163" s="202"/>
      <c r="EG163" s="202"/>
      <c r="EH163" s="202"/>
      <c r="EI163" s="202"/>
      <c r="EJ163" s="119"/>
      <c r="EK163" s="202"/>
      <c r="EL163" s="202"/>
      <c r="EM163" s="202"/>
      <c r="EN163" s="202"/>
      <c r="EO163" s="202"/>
      <c r="EP163" s="202"/>
      <c r="EQ163" s="202"/>
      <c r="ER163" s="119"/>
      <c r="ES163" s="202"/>
      <c r="ET163" s="202"/>
      <c r="EU163" s="202"/>
      <c r="EV163" s="202"/>
      <c r="EW163" s="202"/>
      <c r="EX163" s="202"/>
      <c r="EY163" s="202"/>
      <c r="EZ163" s="119"/>
      <c r="FA163" s="201"/>
      <c r="FB163" s="201"/>
      <c r="FC163" s="201"/>
      <c r="FD163" s="201"/>
      <c r="FE163" s="201"/>
      <c r="FF163" s="119"/>
      <c r="FG163" s="202"/>
      <c r="FH163" s="202"/>
      <c r="FI163" s="202"/>
      <c r="FJ163" s="202"/>
      <c r="FK163" s="202"/>
      <c r="FL163" s="119"/>
      <c r="FM163" s="202"/>
      <c r="FN163" s="202"/>
      <c r="FO163" s="202"/>
      <c r="FP163" s="202"/>
      <c r="FQ163" s="202"/>
      <c r="FR163" s="202"/>
      <c r="FS163" s="202"/>
      <c r="FT163" s="119"/>
      <c r="FU163" s="119"/>
    </row>
    <row r="164" spans="1:177" ht="13.5">
      <c r="A164" s="11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201"/>
      <c r="CB164" s="201"/>
      <c r="CC164" s="201"/>
      <c r="CD164" s="201"/>
      <c r="CE164" s="201"/>
      <c r="CF164" s="201"/>
      <c r="CG164" s="201"/>
      <c r="CH164" s="119"/>
      <c r="CI164" s="119"/>
      <c r="CJ164" s="119"/>
      <c r="CK164" s="119"/>
      <c r="CL164" s="119"/>
      <c r="CM164" s="119"/>
      <c r="CN164" s="119"/>
      <c r="CO164" s="119"/>
      <c r="CP164" s="119"/>
      <c r="CQ164" s="119"/>
      <c r="CR164" s="119"/>
      <c r="CS164" s="119"/>
      <c r="CT164" s="119"/>
      <c r="CU164" s="119"/>
      <c r="CV164" s="119"/>
      <c r="CW164" s="119"/>
      <c r="CX164" s="119"/>
      <c r="CY164" s="119"/>
      <c r="CZ164" s="119"/>
      <c r="DA164" s="119"/>
      <c r="DB164" s="119"/>
      <c r="DC164" s="119"/>
      <c r="DD164" s="119"/>
      <c r="DE164" s="119"/>
      <c r="DF164" s="119"/>
      <c r="DG164" s="119"/>
      <c r="DH164" s="119"/>
      <c r="DI164" s="119"/>
      <c r="DJ164" s="119"/>
      <c r="DK164" s="119"/>
      <c r="DL164" s="119"/>
      <c r="DM164" s="119"/>
      <c r="DN164" s="119"/>
      <c r="DO164" s="119"/>
      <c r="DP164" s="202"/>
      <c r="DQ164" s="202"/>
      <c r="DR164" s="202"/>
      <c r="DS164" s="202"/>
      <c r="DT164" s="202"/>
      <c r="DU164" s="202"/>
      <c r="DV164" s="119"/>
      <c r="DW164" s="202"/>
      <c r="DX164" s="202"/>
      <c r="DY164" s="202"/>
      <c r="DZ164" s="202"/>
      <c r="EA164" s="202"/>
      <c r="EB164" s="202"/>
      <c r="EC164" s="119"/>
      <c r="ED164" s="202"/>
      <c r="EE164" s="202"/>
      <c r="EF164" s="202"/>
      <c r="EG164" s="202"/>
      <c r="EH164" s="202"/>
      <c r="EI164" s="202"/>
      <c r="EJ164" s="119"/>
      <c r="EK164" s="202"/>
      <c r="EL164" s="202"/>
      <c r="EM164" s="202"/>
      <c r="EN164" s="202"/>
      <c r="EO164" s="202"/>
      <c r="EP164" s="202"/>
      <c r="EQ164" s="202"/>
      <c r="ER164" s="119"/>
      <c r="ES164" s="202"/>
      <c r="ET164" s="202"/>
      <c r="EU164" s="202"/>
      <c r="EV164" s="202"/>
      <c r="EW164" s="202"/>
      <c r="EX164" s="202"/>
      <c r="EY164" s="202"/>
      <c r="EZ164" s="119"/>
      <c r="FA164" s="201"/>
      <c r="FB164" s="201"/>
      <c r="FC164" s="201"/>
      <c r="FD164" s="201"/>
      <c r="FE164" s="201"/>
      <c r="FF164" s="119"/>
      <c r="FG164" s="202"/>
      <c r="FH164" s="202"/>
      <c r="FI164" s="202"/>
      <c r="FJ164" s="202"/>
      <c r="FK164" s="202"/>
      <c r="FL164" s="119"/>
      <c r="FM164" s="202"/>
      <c r="FN164" s="202"/>
      <c r="FO164" s="202"/>
      <c r="FP164" s="202"/>
      <c r="FQ164" s="202"/>
      <c r="FR164" s="202"/>
      <c r="FS164" s="202"/>
      <c r="FT164" s="119"/>
      <c r="FU164" s="119"/>
    </row>
    <row r="165" spans="1:177" ht="13.5">
      <c r="A165" s="11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201"/>
      <c r="CB165" s="201"/>
      <c r="CC165" s="201"/>
      <c r="CD165" s="201"/>
      <c r="CE165" s="201"/>
      <c r="CF165" s="201"/>
      <c r="CG165" s="201"/>
      <c r="CH165" s="119"/>
      <c r="CI165" s="119"/>
      <c r="CJ165" s="119"/>
      <c r="CK165" s="119"/>
      <c r="CL165" s="119"/>
      <c r="CM165" s="119"/>
      <c r="CN165" s="119"/>
      <c r="CO165" s="119"/>
      <c r="CP165" s="119"/>
      <c r="CQ165" s="119"/>
      <c r="CR165" s="119"/>
      <c r="CS165" s="119"/>
      <c r="CT165" s="119"/>
      <c r="CU165" s="119"/>
      <c r="CV165" s="119"/>
      <c r="CW165" s="119"/>
      <c r="CX165" s="119"/>
      <c r="CY165" s="119"/>
      <c r="CZ165" s="119"/>
      <c r="DA165" s="119"/>
      <c r="DB165" s="119"/>
      <c r="DC165" s="119"/>
      <c r="DD165" s="119"/>
      <c r="DE165" s="119"/>
      <c r="DF165" s="119"/>
      <c r="DG165" s="119"/>
      <c r="DH165" s="119"/>
      <c r="DI165" s="119"/>
      <c r="DJ165" s="119"/>
      <c r="DK165" s="119"/>
      <c r="DL165" s="119"/>
      <c r="DM165" s="119"/>
      <c r="DN165" s="119"/>
      <c r="DO165" s="119"/>
      <c r="DP165" s="202"/>
      <c r="DQ165" s="202"/>
      <c r="DR165" s="202"/>
      <c r="DS165" s="202"/>
      <c r="DT165" s="202"/>
      <c r="DU165" s="202"/>
      <c r="DV165" s="119"/>
      <c r="DW165" s="202"/>
      <c r="DX165" s="202"/>
      <c r="DY165" s="202"/>
      <c r="DZ165" s="202"/>
      <c r="EA165" s="202"/>
      <c r="EB165" s="202"/>
      <c r="EC165" s="119"/>
      <c r="ED165" s="202"/>
      <c r="EE165" s="202"/>
      <c r="EF165" s="202"/>
      <c r="EG165" s="202"/>
      <c r="EH165" s="202"/>
      <c r="EI165" s="202"/>
      <c r="EJ165" s="119"/>
      <c r="EK165" s="202"/>
      <c r="EL165" s="202"/>
      <c r="EM165" s="202"/>
      <c r="EN165" s="202"/>
      <c r="EO165" s="202"/>
      <c r="EP165" s="202"/>
      <c r="EQ165" s="202"/>
      <c r="ER165" s="119"/>
      <c r="ES165" s="202"/>
      <c r="ET165" s="202"/>
      <c r="EU165" s="202"/>
      <c r="EV165" s="202"/>
      <c r="EW165" s="202"/>
      <c r="EX165" s="202"/>
      <c r="EY165" s="202"/>
      <c r="EZ165" s="119"/>
      <c r="FA165" s="201"/>
      <c r="FB165" s="201"/>
      <c r="FC165" s="201"/>
      <c r="FD165" s="201"/>
      <c r="FE165" s="201"/>
      <c r="FF165" s="119"/>
      <c r="FG165" s="202"/>
      <c r="FH165" s="202"/>
      <c r="FI165" s="202"/>
      <c r="FJ165" s="202"/>
      <c r="FK165" s="202"/>
      <c r="FL165" s="119"/>
      <c r="FM165" s="202"/>
      <c r="FN165" s="202"/>
      <c r="FO165" s="202"/>
      <c r="FP165" s="202"/>
      <c r="FQ165" s="202"/>
      <c r="FR165" s="202"/>
      <c r="FS165" s="202"/>
      <c r="FT165" s="119"/>
      <c r="FU165" s="119"/>
    </row>
    <row r="166" spans="1:177" ht="13.5">
      <c r="A166" s="11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201"/>
      <c r="CB166" s="201"/>
      <c r="CC166" s="201"/>
      <c r="CD166" s="201"/>
      <c r="CE166" s="201"/>
      <c r="CF166" s="201"/>
      <c r="CG166" s="201"/>
      <c r="CH166" s="119"/>
      <c r="CI166" s="119"/>
      <c r="CJ166" s="119"/>
      <c r="CK166" s="119"/>
      <c r="CL166" s="119"/>
      <c r="CM166" s="119"/>
      <c r="CN166" s="119"/>
      <c r="CO166" s="119"/>
      <c r="CP166" s="119"/>
      <c r="CQ166" s="119"/>
      <c r="CR166" s="119"/>
      <c r="CS166" s="119"/>
      <c r="CT166" s="119"/>
      <c r="CU166" s="119"/>
      <c r="CV166" s="119"/>
      <c r="CW166" s="119"/>
      <c r="CX166" s="119"/>
      <c r="CY166" s="119"/>
      <c r="CZ166" s="119"/>
      <c r="DA166" s="119"/>
      <c r="DB166" s="119"/>
      <c r="DC166" s="119"/>
      <c r="DD166" s="119"/>
      <c r="DE166" s="119"/>
      <c r="DF166" s="119"/>
      <c r="DG166" s="119"/>
      <c r="DH166" s="119"/>
      <c r="DI166" s="119"/>
      <c r="DJ166" s="119"/>
      <c r="DK166" s="119"/>
      <c r="DL166" s="119"/>
      <c r="DM166" s="119"/>
      <c r="DN166" s="119"/>
      <c r="DO166" s="119"/>
      <c r="DP166" s="202"/>
      <c r="DQ166" s="202"/>
      <c r="DR166" s="202"/>
      <c r="DS166" s="202"/>
      <c r="DT166" s="202"/>
      <c r="DU166" s="202"/>
      <c r="DV166" s="119"/>
      <c r="DW166" s="202"/>
      <c r="DX166" s="202"/>
      <c r="DY166" s="202"/>
      <c r="DZ166" s="202"/>
      <c r="EA166" s="202"/>
      <c r="EB166" s="202"/>
      <c r="EC166" s="119"/>
      <c r="ED166" s="202"/>
      <c r="EE166" s="202"/>
      <c r="EF166" s="202"/>
      <c r="EG166" s="202"/>
      <c r="EH166" s="202"/>
      <c r="EI166" s="202"/>
      <c r="EJ166" s="119"/>
      <c r="EK166" s="202"/>
      <c r="EL166" s="202"/>
      <c r="EM166" s="202"/>
      <c r="EN166" s="202"/>
      <c r="EO166" s="202"/>
      <c r="EP166" s="202"/>
      <c r="EQ166" s="202"/>
      <c r="ER166" s="119"/>
      <c r="ES166" s="202"/>
      <c r="ET166" s="202"/>
      <c r="EU166" s="202"/>
      <c r="EV166" s="202"/>
      <c r="EW166" s="202"/>
      <c r="EX166" s="202"/>
      <c r="EY166" s="202"/>
      <c r="EZ166" s="119"/>
      <c r="FA166" s="201"/>
      <c r="FB166" s="201"/>
      <c r="FC166" s="201"/>
      <c r="FD166" s="201"/>
      <c r="FE166" s="201"/>
      <c r="FF166" s="119"/>
      <c r="FG166" s="202"/>
      <c r="FH166" s="202"/>
      <c r="FI166" s="202"/>
      <c r="FJ166" s="202"/>
      <c r="FK166" s="202"/>
      <c r="FL166" s="119"/>
      <c r="FM166" s="202"/>
      <c r="FN166" s="202"/>
      <c r="FO166" s="202"/>
      <c r="FP166" s="202"/>
      <c r="FQ166" s="202"/>
      <c r="FR166" s="202"/>
      <c r="FS166" s="202"/>
      <c r="FT166" s="119"/>
      <c r="FU166" s="119"/>
    </row>
    <row r="167" spans="1:177" ht="13.5">
      <c r="A167" s="11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/>
      <c r="BV167" s="119"/>
      <c r="BW167" s="119"/>
      <c r="BX167" s="119"/>
      <c r="BY167" s="119"/>
      <c r="BZ167" s="119"/>
      <c r="CA167" s="201"/>
      <c r="CB167" s="201"/>
      <c r="CC167" s="201"/>
      <c r="CD167" s="201"/>
      <c r="CE167" s="201"/>
      <c r="CF167" s="201"/>
      <c r="CG167" s="201"/>
      <c r="CH167" s="119"/>
      <c r="CI167" s="119"/>
      <c r="CJ167" s="119"/>
      <c r="CK167" s="119"/>
      <c r="CL167" s="119"/>
      <c r="CM167" s="119"/>
      <c r="CN167" s="119"/>
      <c r="CO167" s="119"/>
      <c r="CP167" s="119"/>
      <c r="CQ167" s="119"/>
      <c r="CR167" s="119"/>
      <c r="CS167" s="119"/>
      <c r="CT167" s="119"/>
      <c r="CU167" s="119"/>
      <c r="CV167" s="119"/>
      <c r="CW167" s="119"/>
      <c r="CX167" s="119"/>
      <c r="CY167" s="119"/>
      <c r="CZ167" s="119"/>
      <c r="DA167" s="119"/>
      <c r="DB167" s="119"/>
      <c r="DC167" s="119"/>
      <c r="DD167" s="119"/>
      <c r="DE167" s="119"/>
      <c r="DF167" s="119"/>
      <c r="DG167" s="119"/>
      <c r="DH167" s="119"/>
      <c r="DI167" s="119"/>
      <c r="DJ167" s="119"/>
      <c r="DK167" s="119"/>
      <c r="DL167" s="119"/>
      <c r="DM167" s="119"/>
      <c r="DN167" s="119"/>
      <c r="DO167" s="119"/>
      <c r="DP167" s="202"/>
      <c r="DQ167" s="202"/>
      <c r="DR167" s="202"/>
      <c r="DS167" s="202"/>
      <c r="DT167" s="202"/>
      <c r="DU167" s="202"/>
      <c r="DV167" s="119"/>
      <c r="DW167" s="202"/>
      <c r="DX167" s="202"/>
      <c r="DY167" s="202"/>
      <c r="DZ167" s="202"/>
      <c r="EA167" s="202"/>
      <c r="EB167" s="202"/>
      <c r="EC167" s="119"/>
      <c r="ED167" s="202"/>
      <c r="EE167" s="202"/>
      <c r="EF167" s="202"/>
      <c r="EG167" s="202"/>
      <c r="EH167" s="202"/>
      <c r="EI167" s="202"/>
      <c r="EJ167" s="119"/>
      <c r="EK167" s="202"/>
      <c r="EL167" s="202"/>
      <c r="EM167" s="202"/>
      <c r="EN167" s="202"/>
      <c r="EO167" s="202"/>
      <c r="EP167" s="202"/>
      <c r="EQ167" s="202"/>
      <c r="ER167" s="119"/>
      <c r="ES167" s="202"/>
      <c r="ET167" s="202"/>
      <c r="EU167" s="202"/>
      <c r="EV167" s="202"/>
      <c r="EW167" s="202"/>
      <c r="EX167" s="202"/>
      <c r="EY167" s="202"/>
      <c r="EZ167" s="119"/>
      <c r="FA167" s="201"/>
      <c r="FB167" s="201"/>
      <c r="FC167" s="201"/>
      <c r="FD167" s="201"/>
      <c r="FE167" s="201"/>
      <c r="FF167" s="119"/>
      <c r="FG167" s="202"/>
      <c r="FH167" s="202"/>
      <c r="FI167" s="202"/>
      <c r="FJ167" s="202"/>
      <c r="FK167" s="202"/>
      <c r="FL167" s="119"/>
      <c r="FM167" s="202"/>
      <c r="FN167" s="202"/>
      <c r="FO167" s="202"/>
      <c r="FP167" s="202"/>
      <c r="FQ167" s="202"/>
      <c r="FR167" s="202"/>
      <c r="FS167" s="202"/>
      <c r="FT167" s="119"/>
      <c r="FU167" s="119"/>
    </row>
    <row r="168" spans="1:177" ht="13.5">
      <c r="A168" s="11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201"/>
      <c r="CB168" s="201"/>
      <c r="CC168" s="201"/>
      <c r="CD168" s="201"/>
      <c r="CE168" s="201"/>
      <c r="CF168" s="201"/>
      <c r="CG168" s="201"/>
      <c r="CH168" s="119"/>
      <c r="CI168" s="119"/>
      <c r="CJ168" s="119"/>
      <c r="CK168" s="119"/>
      <c r="CL168" s="119"/>
      <c r="CM168" s="119"/>
      <c r="CN168" s="119"/>
      <c r="CO168" s="119"/>
      <c r="CP168" s="119"/>
      <c r="CQ168" s="119"/>
      <c r="CR168" s="119"/>
      <c r="CS168" s="119"/>
      <c r="CT168" s="119"/>
      <c r="CU168" s="119"/>
      <c r="CV168" s="119"/>
      <c r="CW168" s="119"/>
      <c r="CX168" s="119"/>
      <c r="CY168" s="119"/>
      <c r="CZ168" s="119"/>
      <c r="DA168" s="119"/>
      <c r="DB168" s="119"/>
      <c r="DC168" s="119"/>
      <c r="DD168" s="119"/>
      <c r="DE168" s="119"/>
      <c r="DF168" s="119"/>
      <c r="DG168" s="119"/>
      <c r="DH168" s="119"/>
      <c r="DI168" s="119"/>
      <c r="DJ168" s="119"/>
      <c r="DK168" s="119"/>
      <c r="DL168" s="119"/>
      <c r="DM168" s="119"/>
      <c r="DN168" s="119"/>
      <c r="DO168" s="119"/>
      <c r="DP168" s="202"/>
      <c r="DQ168" s="202"/>
      <c r="DR168" s="202"/>
      <c r="DS168" s="202"/>
      <c r="DT168" s="202"/>
      <c r="DU168" s="202"/>
      <c r="DV168" s="119"/>
      <c r="DW168" s="202"/>
      <c r="DX168" s="202"/>
      <c r="DY168" s="202"/>
      <c r="DZ168" s="202"/>
      <c r="EA168" s="202"/>
      <c r="EB168" s="202"/>
      <c r="EC168" s="119"/>
      <c r="ED168" s="202"/>
      <c r="EE168" s="202"/>
      <c r="EF168" s="202"/>
      <c r="EG168" s="202"/>
      <c r="EH168" s="202"/>
      <c r="EI168" s="202"/>
      <c r="EJ168" s="119"/>
      <c r="EK168" s="202"/>
      <c r="EL168" s="202"/>
      <c r="EM168" s="202"/>
      <c r="EN168" s="202"/>
      <c r="EO168" s="202"/>
      <c r="EP168" s="202"/>
      <c r="EQ168" s="202"/>
      <c r="ER168" s="119"/>
      <c r="ES168" s="202"/>
      <c r="ET168" s="202"/>
      <c r="EU168" s="202"/>
      <c r="EV168" s="202"/>
      <c r="EW168" s="202"/>
      <c r="EX168" s="202"/>
      <c r="EY168" s="202"/>
      <c r="EZ168" s="119"/>
      <c r="FA168" s="201"/>
      <c r="FB168" s="201"/>
      <c r="FC168" s="201"/>
      <c r="FD168" s="201"/>
      <c r="FE168" s="201"/>
      <c r="FF168" s="119"/>
      <c r="FG168" s="202"/>
      <c r="FH168" s="202"/>
      <c r="FI168" s="202"/>
      <c r="FJ168" s="202"/>
      <c r="FK168" s="202"/>
      <c r="FL168" s="119"/>
      <c r="FM168" s="202"/>
      <c r="FN168" s="202"/>
      <c r="FO168" s="202"/>
      <c r="FP168" s="202"/>
      <c r="FQ168" s="202"/>
      <c r="FR168" s="202"/>
      <c r="FS168" s="202"/>
      <c r="FT168" s="119"/>
      <c r="FU168" s="119"/>
    </row>
    <row r="169" spans="1:177" ht="13.5">
      <c r="A169" s="11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201"/>
      <c r="CB169" s="201"/>
      <c r="CC169" s="201"/>
      <c r="CD169" s="201"/>
      <c r="CE169" s="201"/>
      <c r="CF169" s="201"/>
      <c r="CG169" s="201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19"/>
      <c r="DE169" s="119"/>
      <c r="DF169" s="119"/>
      <c r="DG169" s="119"/>
      <c r="DH169" s="119"/>
      <c r="DI169" s="119"/>
      <c r="DJ169" s="119"/>
      <c r="DK169" s="119"/>
      <c r="DL169" s="119"/>
      <c r="DM169" s="119"/>
      <c r="DN169" s="119"/>
      <c r="DO169" s="119"/>
      <c r="DP169" s="202"/>
      <c r="DQ169" s="202"/>
      <c r="DR169" s="202"/>
      <c r="DS169" s="202"/>
      <c r="DT169" s="202"/>
      <c r="DU169" s="202"/>
      <c r="DV169" s="119"/>
      <c r="DW169" s="202"/>
      <c r="DX169" s="202"/>
      <c r="DY169" s="202"/>
      <c r="DZ169" s="202"/>
      <c r="EA169" s="202"/>
      <c r="EB169" s="202"/>
      <c r="EC169" s="119"/>
      <c r="ED169" s="202"/>
      <c r="EE169" s="202"/>
      <c r="EF169" s="202"/>
      <c r="EG169" s="202"/>
      <c r="EH169" s="202"/>
      <c r="EI169" s="202"/>
      <c r="EJ169" s="119"/>
      <c r="EK169" s="202"/>
      <c r="EL169" s="202"/>
      <c r="EM169" s="202"/>
      <c r="EN169" s="202"/>
      <c r="EO169" s="202"/>
      <c r="EP169" s="202"/>
      <c r="EQ169" s="202"/>
      <c r="ER169" s="119"/>
      <c r="ES169" s="202"/>
      <c r="ET169" s="202"/>
      <c r="EU169" s="202"/>
      <c r="EV169" s="202"/>
      <c r="EW169" s="202"/>
      <c r="EX169" s="202"/>
      <c r="EY169" s="202"/>
      <c r="EZ169" s="119"/>
      <c r="FA169" s="201"/>
      <c r="FB169" s="201"/>
      <c r="FC169" s="201"/>
      <c r="FD169" s="201"/>
      <c r="FE169" s="201"/>
      <c r="FF169" s="119"/>
      <c r="FG169" s="202"/>
      <c r="FH169" s="202"/>
      <c r="FI169" s="202"/>
      <c r="FJ169" s="202"/>
      <c r="FK169" s="202"/>
      <c r="FL169" s="119"/>
      <c r="FM169" s="202"/>
      <c r="FN169" s="202"/>
      <c r="FO169" s="202"/>
      <c r="FP169" s="202"/>
      <c r="FQ169" s="202"/>
      <c r="FR169" s="202"/>
      <c r="FS169" s="202"/>
      <c r="FT169" s="119"/>
      <c r="FU169" s="119"/>
    </row>
    <row r="170" spans="1:177" ht="13.5">
      <c r="A170" s="11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19"/>
      <c r="AY170" s="119"/>
      <c r="AZ170" s="119"/>
      <c r="BA170" s="119"/>
      <c r="BB170" s="119"/>
      <c r="BC170" s="119"/>
      <c r="BD170" s="119"/>
      <c r="BE170" s="119"/>
      <c r="BF170" s="119"/>
      <c r="BG170" s="119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19"/>
      <c r="BR170" s="119"/>
      <c r="BS170" s="119"/>
      <c r="BT170" s="119"/>
      <c r="BU170" s="119"/>
      <c r="BV170" s="119"/>
      <c r="BW170" s="119"/>
      <c r="BX170" s="119"/>
      <c r="BY170" s="119"/>
      <c r="BZ170" s="119"/>
      <c r="CA170" s="201"/>
      <c r="CB170" s="201"/>
      <c r="CC170" s="201"/>
      <c r="CD170" s="201"/>
      <c r="CE170" s="201"/>
      <c r="CF170" s="201"/>
      <c r="CG170" s="201"/>
      <c r="CH170" s="119"/>
      <c r="CI170" s="119"/>
      <c r="CJ170" s="119"/>
      <c r="CK170" s="119"/>
      <c r="CL170" s="119"/>
      <c r="CM170" s="119"/>
      <c r="CN170" s="119"/>
      <c r="CO170" s="119"/>
      <c r="CP170" s="119"/>
      <c r="CQ170" s="119"/>
      <c r="CR170" s="119"/>
      <c r="CS170" s="119"/>
      <c r="CT170" s="119"/>
      <c r="CU170" s="119"/>
      <c r="CV170" s="119"/>
      <c r="CW170" s="119"/>
      <c r="CX170" s="119"/>
      <c r="CY170" s="119"/>
      <c r="CZ170" s="119"/>
      <c r="DA170" s="119"/>
      <c r="DB170" s="119"/>
      <c r="DC170" s="119"/>
      <c r="DD170" s="119"/>
      <c r="DE170" s="119"/>
      <c r="DF170" s="119"/>
      <c r="DG170" s="119"/>
      <c r="DH170" s="119"/>
      <c r="DI170" s="119"/>
      <c r="DJ170" s="119"/>
      <c r="DK170" s="119"/>
      <c r="DL170" s="119"/>
      <c r="DM170" s="119"/>
      <c r="DN170" s="119"/>
      <c r="DO170" s="119"/>
      <c r="DP170" s="202"/>
      <c r="DQ170" s="202"/>
      <c r="DR170" s="202"/>
      <c r="DS170" s="202"/>
      <c r="DT170" s="202"/>
      <c r="DU170" s="202"/>
      <c r="DV170" s="119"/>
      <c r="DW170" s="202"/>
      <c r="DX170" s="202"/>
      <c r="DY170" s="202"/>
      <c r="DZ170" s="202"/>
      <c r="EA170" s="202"/>
      <c r="EB170" s="202"/>
      <c r="EC170" s="119"/>
      <c r="ED170" s="202"/>
      <c r="EE170" s="202"/>
      <c r="EF170" s="202"/>
      <c r="EG170" s="202"/>
      <c r="EH170" s="202"/>
      <c r="EI170" s="202"/>
      <c r="EJ170" s="119"/>
      <c r="EK170" s="202"/>
      <c r="EL170" s="202"/>
      <c r="EM170" s="202"/>
      <c r="EN170" s="202"/>
      <c r="EO170" s="202"/>
      <c r="EP170" s="202"/>
      <c r="EQ170" s="202"/>
      <c r="ER170" s="119"/>
      <c r="ES170" s="202"/>
      <c r="ET170" s="202"/>
      <c r="EU170" s="202"/>
      <c r="EV170" s="202"/>
      <c r="EW170" s="202"/>
      <c r="EX170" s="202"/>
      <c r="EY170" s="202"/>
      <c r="EZ170" s="119"/>
      <c r="FA170" s="201"/>
      <c r="FB170" s="201"/>
      <c r="FC170" s="201"/>
      <c r="FD170" s="201"/>
      <c r="FE170" s="201"/>
      <c r="FF170" s="119"/>
      <c r="FG170" s="202"/>
      <c r="FH170" s="202"/>
      <c r="FI170" s="202"/>
      <c r="FJ170" s="202"/>
      <c r="FK170" s="202"/>
      <c r="FL170" s="119"/>
      <c r="FM170" s="202"/>
      <c r="FN170" s="202"/>
      <c r="FO170" s="202"/>
      <c r="FP170" s="202"/>
      <c r="FQ170" s="202"/>
      <c r="FR170" s="202"/>
      <c r="FS170" s="202"/>
      <c r="FT170" s="119"/>
      <c r="FU170" s="119"/>
    </row>
    <row r="171" spans="1:177" ht="13.5">
      <c r="A171" s="11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19"/>
      <c r="BD171" s="119"/>
      <c r="BE171" s="119"/>
      <c r="BF171" s="119"/>
      <c r="BG171" s="119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119"/>
      <c r="BZ171" s="119"/>
      <c r="CA171" s="201"/>
      <c r="CB171" s="201"/>
      <c r="CC171" s="201"/>
      <c r="CD171" s="201"/>
      <c r="CE171" s="201"/>
      <c r="CF171" s="201"/>
      <c r="CG171" s="201"/>
      <c r="CH171" s="119"/>
      <c r="CI171" s="119"/>
      <c r="CJ171" s="119"/>
      <c r="CK171" s="119"/>
      <c r="CL171" s="119"/>
      <c r="CM171" s="119"/>
      <c r="CN171" s="119"/>
      <c r="CO171" s="119"/>
      <c r="CP171" s="119"/>
      <c r="CQ171" s="119"/>
      <c r="CR171" s="119"/>
      <c r="CS171" s="119"/>
      <c r="CT171" s="119"/>
      <c r="CU171" s="119"/>
      <c r="CV171" s="119"/>
      <c r="CW171" s="119"/>
      <c r="CX171" s="119"/>
      <c r="CY171" s="119"/>
      <c r="CZ171" s="119"/>
      <c r="DA171" s="119"/>
      <c r="DB171" s="119"/>
      <c r="DC171" s="119"/>
      <c r="DD171" s="119"/>
      <c r="DE171" s="119"/>
      <c r="DF171" s="119"/>
      <c r="DG171" s="119"/>
      <c r="DH171" s="119"/>
      <c r="DI171" s="119"/>
      <c r="DJ171" s="119"/>
      <c r="DK171" s="119"/>
      <c r="DL171" s="119"/>
      <c r="DM171" s="119"/>
      <c r="DN171" s="119"/>
      <c r="DO171" s="119"/>
      <c r="DP171" s="202"/>
      <c r="DQ171" s="202"/>
      <c r="DR171" s="202"/>
      <c r="DS171" s="202"/>
      <c r="DT171" s="202"/>
      <c r="DU171" s="202"/>
      <c r="DV171" s="119"/>
      <c r="DW171" s="202"/>
      <c r="DX171" s="202"/>
      <c r="DY171" s="202"/>
      <c r="DZ171" s="202"/>
      <c r="EA171" s="202"/>
      <c r="EB171" s="202"/>
      <c r="EC171" s="119"/>
      <c r="ED171" s="202"/>
      <c r="EE171" s="202"/>
      <c r="EF171" s="202"/>
      <c r="EG171" s="202"/>
      <c r="EH171" s="202"/>
      <c r="EI171" s="202"/>
      <c r="EJ171" s="119"/>
      <c r="EK171" s="202"/>
      <c r="EL171" s="202"/>
      <c r="EM171" s="202"/>
      <c r="EN171" s="202"/>
      <c r="EO171" s="202"/>
      <c r="EP171" s="202"/>
      <c r="EQ171" s="202"/>
      <c r="ER171" s="119"/>
      <c r="ES171" s="202"/>
      <c r="ET171" s="202"/>
      <c r="EU171" s="202"/>
      <c r="EV171" s="202"/>
      <c r="EW171" s="202"/>
      <c r="EX171" s="202"/>
      <c r="EY171" s="202"/>
      <c r="EZ171" s="119"/>
      <c r="FA171" s="201"/>
      <c r="FB171" s="201"/>
      <c r="FC171" s="201"/>
      <c r="FD171" s="201"/>
      <c r="FE171" s="201"/>
      <c r="FF171" s="119"/>
      <c r="FG171" s="202"/>
      <c r="FH171" s="202"/>
      <c r="FI171" s="202"/>
      <c r="FJ171" s="202"/>
      <c r="FK171" s="202"/>
      <c r="FL171" s="119"/>
      <c r="FM171" s="202"/>
      <c r="FN171" s="202"/>
      <c r="FO171" s="202"/>
      <c r="FP171" s="202"/>
      <c r="FQ171" s="202"/>
      <c r="FR171" s="202"/>
      <c r="FS171" s="202"/>
      <c r="FT171" s="119"/>
      <c r="FU171" s="119"/>
    </row>
    <row r="172" spans="1:177" ht="13.5">
      <c r="A172" s="11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119"/>
      <c r="AT172" s="119"/>
      <c r="AU172" s="119"/>
      <c r="AV172" s="119"/>
      <c r="AW172" s="119"/>
      <c r="AX172" s="119"/>
      <c r="AY172" s="119"/>
      <c r="AZ172" s="119"/>
      <c r="BA172" s="119"/>
      <c r="BB172" s="119"/>
      <c r="BC172" s="119"/>
      <c r="BD172" s="119"/>
      <c r="BE172" s="119"/>
      <c r="BF172" s="119"/>
      <c r="BG172" s="119"/>
      <c r="BH172" s="119"/>
      <c r="BI172" s="119"/>
      <c r="BJ172" s="119"/>
      <c r="BK172" s="119"/>
      <c r="BL172" s="119"/>
      <c r="BM172" s="119"/>
      <c r="BN172" s="119"/>
      <c r="BO172" s="119"/>
      <c r="BP172" s="119"/>
      <c r="BQ172" s="119"/>
      <c r="BR172" s="119"/>
      <c r="BS172" s="119"/>
      <c r="BT172" s="119"/>
      <c r="BU172" s="119"/>
      <c r="BV172" s="119"/>
      <c r="BW172" s="119"/>
      <c r="BX172" s="119"/>
      <c r="BY172" s="119"/>
      <c r="BZ172" s="119"/>
      <c r="CA172" s="201"/>
      <c r="CB172" s="201"/>
      <c r="CC172" s="201"/>
      <c r="CD172" s="201"/>
      <c r="CE172" s="201"/>
      <c r="CF172" s="201"/>
      <c r="CG172" s="201"/>
      <c r="CH172" s="119"/>
      <c r="CI172" s="119"/>
      <c r="CJ172" s="119"/>
      <c r="CK172" s="119"/>
      <c r="CL172" s="119"/>
      <c r="CM172" s="119"/>
      <c r="CN172" s="119"/>
      <c r="CO172" s="119"/>
      <c r="CP172" s="119"/>
      <c r="CQ172" s="119"/>
      <c r="CR172" s="119"/>
      <c r="CS172" s="119"/>
      <c r="CT172" s="119"/>
      <c r="CU172" s="119"/>
      <c r="CV172" s="119"/>
      <c r="CW172" s="119"/>
      <c r="CX172" s="119"/>
      <c r="CY172" s="119"/>
      <c r="CZ172" s="119"/>
      <c r="DA172" s="119"/>
      <c r="DB172" s="119"/>
      <c r="DC172" s="119"/>
      <c r="DD172" s="119"/>
      <c r="DE172" s="119"/>
      <c r="DF172" s="119"/>
      <c r="DG172" s="119"/>
      <c r="DH172" s="119"/>
      <c r="DI172" s="119"/>
      <c r="DJ172" s="119"/>
      <c r="DK172" s="119"/>
      <c r="DL172" s="119"/>
      <c r="DM172" s="119"/>
      <c r="DN172" s="119"/>
      <c r="DO172" s="119"/>
      <c r="DP172" s="202"/>
      <c r="DQ172" s="202"/>
      <c r="DR172" s="202"/>
      <c r="DS172" s="202"/>
      <c r="DT172" s="202"/>
      <c r="DU172" s="202"/>
      <c r="DV172" s="119"/>
      <c r="DW172" s="202"/>
      <c r="DX172" s="202"/>
      <c r="DY172" s="202"/>
      <c r="DZ172" s="202"/>
      <c r="EA172" s="202"/>
      <c r="EB172" s="202"/>
      <c r="EC172" s="119"/>
      <c r="ED172" s="202"/>
      <c r="EE172" s="202"/>
      <c r="EF172" s="202"/>
      <c r="EG172" s="202"/>
      <c r="EH172" s="202"/>
      <c r="EI172" s="202"/>
      <c r="EJ172" s="119"/>
      <c r="EK172" s="202"/>
      <c r="EL172" s="202"/>
      <c r="EM172" s="202"/>
      <c r="EN172" s="202"/>
      <c r="EO172" s="202"/>
      <c r="EP172" s="202"/>
      <c r="EQ172" s="202"/>
      <c r="ER172" s="119"/>
      <c r="ES172" s="202"/>
      <c r="ET172" s="202"/>
      <c r="EU172" s="202"/>
      <c r="EV172" s="202"/>
      <c r="EW172" s="202"/>
      <c r="EX172" s="202"/>
      <c r="EY172" s="202"/>
      <c r="EZ172" s="119"/>
      <c r="FA172" s="201"/>
      <c r="FB172" s="201"/>
      <c r="FC172" s="201"/>
      <c r="FD172" s="201"/>
      <c r="FE172" s="201"/>
      <c r="FF172" s="119"/>
      <c r="FG172" s="202"/>
      <c r="FH172" s="202"/>
      <c r="FI172" s="202"/>
      <c r="FJ172" s="202"/>
      <c r="FK172" s="202"/>
      <c r="FL172" s="119"/>
      <c r="FM172" s="202"/>
      <c r="FN172" s="202"/>
      <c r="FO172" s="202"/>
      <c r="FP172" s="202"/>
      <c r="FQ172" s="202"/>
      <c r="FR172" s="202"/>
      <c r="FS172" s="202"/>
      <c r="FT172" s="119"/>
      <c r="FU172" s="119"/>
    </row>
    <row r="173" spans="1:177" ht="13.5">
      <c r="A173" s="11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201"/>
      <c r="CB173" s="201"/>
      <c r="CC173" s="201"/>
      <c r="CD173" s="201"/>
      <c r="CE173" s="201"/>
      <c r="CF173" s="201"/>
      <c r="CG173" s="201"/>
      <c r="CH173" s="119"/>
      <c r="CI173" s="119"/>
      <c r="CJ173" s="119"/>
      <c r="CK173" s="119"/>
      <c r="CL173" s="119"/>
      <c r="CM173" s="119"/>
      <c r="CN173" s="119"/>
      <c r="CO173" s="119"/>
      <c r="CP173" s="119"/>
      <c r="CQ173" s="119"/>
      <c r="CR173" s="119"/>
      <c r="CS173" s="119"/>
      <c r="CT173" s="119"/>
      <c r="CU173" s="119"/>
      <c r="CV173" s="119"/>
      <c r="CW173" s="119"/>
      <c r="CX173" s="119"/>
      <c r="CY173" s="119"/>
      <c r="CZ173" s="119"/>
      <c r="DA173" s="119"/>
      <c r="DB173" s="119"/>
      <c r="DC173" s="119"/>
      <c r="DD173" s="119"/>
      <c r="DE173" s="119"/>
      <c r="DF173" s="119"/>
      <c r="DG173" s="119"/>
      <c r="DH173" s="119"/>
      <c r="DI173" s="119"/>
      <c r="DJ173" s="119"/>
      <c r="DK173" s="119"/>
      <c r="DL173" s="119"/>
      <c r="DM173" s="119"/>
      <c r="DN173" s="119"/>
      <c r="DO173" s="119"/>
      <c r="DP173" s="202"/>
      <c r="DQ173" s="202"/>
      <c r="DR173" s="202"/>
      <c r="DS173" s="202"/>
      <c r="DT173" s="202"/>
      <c r="DU173" s="202"/>
      <c r="DV173" s="119"/>
      <c r="DW173" s="202"/>
      <c r="DX173" s="202"/>
      <c r="DY173" s="202"/>
      <c r="DZ173" s="202"/>
      <c r="EA173" s="202"/>
      <c r="EB173" s="202"/>
      <c r="EC173" s="119"/>
      <c r="ED173" s="202"/>
      <c r="EE173" s="202"/>
      <c r="EF173" s="202"/>
      <c r="EG173" s="202"/>
      <c r="EH173" s="202"/>
      <c r="EI173" s="202"/>
      <c r="EJ173" s="119"/>
      <c r="EK173" s="202"/>
      <c r="EL173" s="202"/>
      <c r="EM173" s="202"/>
      <c r="EN173" s="202"/>
      <c r="EO173" s="202"/>
      <c r="EP173" s="202"/>
      <c r="EQ173" s="202"/>
      <c r="ER173" s="119"/>
      <c r="ES173" s="202"/>
      <c r="ET173" s="202"/>
      <c r="EU173" s="202"/>
      <c r="EV173" s="202"/>
      <c r="EW173" s="202"/>
      <c r="EX173" s="202"/>
      <c r="EY173" s="202"/>
      <c r="EZ173" s="119"/>
      <c r="FA173" s="201"/>
      <c r="FB173" s="201"/>
      <c r="FC173" s="201"/>
      <c r="FD173" s="201"/>
      <c r="FE173" s="201"/>
      <c r="FF173" s="119"/>
      <c r="FG173" s="202"/>
      <c r="FH173" s="202"/>
      <c r="FI173" s="202"/>
      <c r="FJ173" s="202"/>
      <c r="FK173" s="202"/>
      <c r="FL173" s="119"/>
      <c r="FM173" s="202"/>
      <c r="FN173" s="202"/>
      <c r="FO173" s="202"/>
      <c r="FP173" s="202"/>
      <c r="FQ173" s="202"/>
      <c r="FR173" s="202"/>
      <c r="FS173" s="202"/>
      <c r="FT173" s="119"/>
      <c r="FU173" s="119"/>
    </row>
    <row r="174" spans="1:177" ht="13.5">
      <c r="A174" s="11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D174" s="119"/>
      <c r="BE174" s="119"/>
      <c r="BF174" s="119"/>
      <c r="BG174" s="119"/>
      <c r="BH174" s="119"/>
      <c r="BI174" s="119"/>
      <c r="BJ174" s="119"/>
      <c r="BK174" s="119"/>
      <c r="BL174" s="119"/>
      <c r="BM174" s="119"/>
      <c r="BN174" s="119"/>
      <c r="BO174" s="119"/>
      <c r="BP174" s="119"/>
      <c r="BQ174" s="119"/>
      <c r="BR174" s="119"/>
      <c r="BS174" s="119"/>
      <c r="BT174" s="119"/>
      <c r="BU174" s="119"/>
      <c r="BV174" s="119"/>
      <c r="BW174" s="119"/>
      <c r="BX174" s="119"/>
      <c r="BY174" s="119"/>
      <c r="BZ174" s="119"/>
      <c r="CA174" s="201"/>
      <c r="CB174" s="201"/>
      <c r="CC174" s="201"/>
      <c r="CD174" s="201"/>
      <c r="CE174" s="201"/>
      <c r="CF174" s="201"/>
      <c r="CG174" s="201"/>
      <c r="CH174" s="119"/>
      <c r="CI174" s="119"/>
      <c r="CJ174" s="119"/>
      <c r="CK174" s="119"/>
      <c r="CL174" s="119"/>
      <c r="CM174" s="119"/>
      <c r="CN174" s="119"/>
      <c r="CO174" s="119"/>
      <c r="CP174" s="119"/>
      <c r="CQ174" s="119"/>
      <c r="CR174" s="119"/>
      <c r="CS174" s="119"/>
      <c r="CT174" s="119"/>
      <c r="CU174" s="119"/>
      <c r="CV174" s="119"/>
      <c r="CW174" s="119"/>
      <c r="CX174" s="119"/>
      <c r="CY174" s="119"/>
      <c r="CZ174" s="119"/>
      <c r="DA174" s="119"/>
      <c r="DB174" s="119"/>
      <c r="DC174" s="119"/>
      <c r="DD174" s="119"/>
      <c r="DE174" s="119"/>
      <c r="DF174" s="119"/>
      <c r="DG174" s="119"/>
      <c r="DH174" s="119"/>
      <c r="DI174" s="119"/>
      <c r="DJ174" s="119"/>
      <c r="DK174" s="119"/>
      <c r="DL174" s="119"/>
      <c r="DM174" s="119"/>
      <c r="DN174" s="119"/>
      <c r="DO174" s="119"/>
      <c r="DP174" s="202"/>
      <c r="DQ174" s="202"/>
      <c r="DR174" s="202"/>
      <c r="DS174" s="202"/>
      <c r="DT174" s="202"/>
      <c r="DU174" s="202"/>
      <c r="DV174" s="119"/>
      <c r="DW174" s="202"/>
      <c r="DX174" s="202"/>
      <c r="DY174" s="202"/>
      <c r="DZ174" s="202"/>
      <c r="EA174" s="202"/>
      <c r="EB174" s="202"/>
      <c r="EC174" s="119"/>
      <c r="ED174" s="202"/>
      <c r="EE174" s="202"/>
      <c r="EF174" s="202"/>
      <c r="EG174" s="202"/>
      <c r="EH174" s="202"/>
      <c r="EI174" s="202"/>
      <c r="EJ174" s="119"/>
      <c r="EK174" s="202"/>
      <c r="EL174" s="202"/>
      <c r="EM174" s="202"/>
      <c r="EN174" s="202"/>
      <c r="EO174" s="202"/>
      <c r="EP174" s="202"/>
      <c r="EQ174" s="202"/>
      <c r="ER174" s="119"/>
      <c r="ES174" s="202"/>
      <c r="ET174" s="202"/>
      <c r="EU174" s="202"/>
      <c r="EV174" s="202"/>
      <c r="EW174" s="202"/>
      <c r="EX174" s="202"/>
      <c r="EY174" s="202"/>
      <c r="EZ174" s="119"/>
      <c r="FA174" s="201"/>
      <c r="FB174" s="201"/>
      <c r="FC174" s="201"/>
      <c r="FD174" s="201"/>
      <c r="FE174" s="201"/>
      <c r="FF174" s="119"/>
      <c r="FG174" s="202"/>
      <c r="FH174" s="202"/>
      <c r="FI174" s="202"/>
      <c r="FJ174" s="202"/>
      <c r="FK174" s="202"/>
      <c r="FL174" s="119"/>
      <c r="FM174" s="202"/>
      <c r="FN174" s="202"/>
      <c r="FO174" s="202"/>
      <c r="FP174" s="202"/>
      <c r="FQ174" s="202"/>
      <c r="FR174" s="202"/>
      <c r="FS174" s="202"/>
      <c r="FT174" s="119"/>
      <c r="FU174" s="119"/>
    </row>
    <row r="175" spans="1:177" ht="13.5">
      <c r="A175" s="11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19"/>
      <c r="AV175" s="119"/>
      <c r="AW175" s="119"/>
      <c r="AX175" s="119"/>
      <c r="AY175" s="119"/>
      <c r="AZ175" s="119"/>
      <c r="BA175" s="119"/>
      <c r="BB175" s="119"/>
      <c r="BC175" s="119"/>
      <c r="BD175" s="119"/>
      <c r="BE175" s="119"/>
      <c r="BF175" s="119"/>
      <c r="BG175" s="119"/>
      <c r="BH175" s="119"/>
      <c r="BI175" s="119"/>
      <c r="BJ175" s="119"/>
      <c r="BK175" s="119"/>
      <c r="BL175" s="119"/>
      <c r="BM175" s="119"/>
      <c r="BN175" s="119"/>
      <c r="BO175" s="119"/>
      <c r="BP175" s="119"/>
      <c r="BQ175" s="119"/>
      <c r="BR175" s="119"/>
      <c r="BS175" s="119"/>
      <c r="BT175" s="119"/>
      <c r="BU175" s="119"/>
      <c r="BV175" s="119"/>
      <c r="BW175" s="119"/>
      <c r="BX175" s="119"/>
      <c r="BY175" s="119"/>
      <c r="BZ175" s="119"/>
      <c r="CA175" s="201"/>
      <c r="CB175" s="201"/>
      <c r="CC175" s="201"/>
      <c r="CD175" s="201"/>
      <c r="CE175" s="201"/>
      <c r="CF175" s="201"/>
      <c r="CG175" s="201"/>
      <c r="CH175" s="119"/>
      <c r="CI175" s="119"/>
      <c r="CJ175" s="119"/>
      <c r="CK175" s="119"/>
      <c r="CL175" s="119"/>
      <c r="CM175" s="119"/>
      <c r="CN175" s="119"/>
      <c r="CO175" s="119"/>
      <c r="CP175" s="119"/>
      <c r="CQ175" s="119"/>
      <c r="CR175" s="119"/>
      <c r="CS175" s="119"/>
      <c r="CT175" s="119"/>
      <c r="CU175" s="119"/>
      <c r="CV175" s="119"/>
      <c r="CW175" s="119"/>
      <c r="CX175" s="119"/>
      <c r="CY175" s="119"/>
      <c r="CZ175" s="119"/>
      <c r="DA175" s="119"/>
      <c r="DB175" s="119"/>
      <c r="DC175" s="119"/>
      <c r="DD175" s="119"/>
      <c r="DE175" s="119"/>
      <c r="DF175" s="119"/>
      <c r="DG175" s="119"/>
      <c r="DH175" s="119"/>
      <c r="DI175" s="119"/>
      <c r="DJ175" s="119"/>
      <c r="DK175" s="119"/>
      <c r="DL175" s="119"/>
      <c r="DM175" s="119"/>
      <c r="DN175" s="119"/>
      <c r="DO175" s="119"/>
      <c r="DP175" s="202"/>
      <c r="DQ175" s="202"/>
      <c r="DR175" s="202"/>
      <c r="DS175" s="202"/>
      <c r="DT175" s="202"/>
      <c r="DU175" s="202"/>
      <c r="DV175" s="119"/>
      <c r="DW175" s="202"/>
      <c r="DX175" s="202"/>
      <c r="DY175" s="202"/>
      <c r="DZ175" s="202"/>
      <c r="EA175" s="202"/>
      <c r="EB175" s="202"/>
      <c r="EC175" s="119"/>
      <c r="ED175" s="202"/>
      <c r="EE175" s="202"/>
      <c r="EF175" s="202"/>
      <c r="EG175" s="202"/>
      <c r="EH175" s="202"/>
      <c r="EI175" s="202"/>
      <c r="EJ175" s="119"/>
      <c r="EK175" s="202"/>
      <c r="EL175" s="202"/>
      <c r="EM175" s="202"/>
      <c r="EN175" s="202"/>
      <c r="EO175" s="202"/>
      <c r="EP175" s="202"/>
      <c r="EQ175" s="202"/>
      <c r="ER175" s="119"/>
      <c r="ES175" s="202"/>
      <c r="ET175" s="202"/>
      <c r="EU175" s="202"/>
      <c r="EV175" s="202"/>
      <c r="EW175" s="202"/>
      <c r="EX175" s="202"/>
      <c r="EY175" s="202"/>
      <c r="EZ175" s="119"/>
      <c r="FA175" s="201"/>
      <c r="FB175" s="201"/>
      <c r="FC175" s="201"/>
      <c r="FD175" s="201"/>
      <c r="FE175" s="201"/>
      <c r="FF175" s="119"/>
      <c r="FG175" s="202"/>
      <c r="FH175" s="202"/>
      <c r="FI175" s="202"/>
      <c r="FJ175" s="202"/>
      <c r="FK175" s="202"/>
      <c r="FL175" s="119"/>
      <c r="FM175" s="202"/>
      <c r="FN175" s="202"/>
      <c r="FO175" s="202"/>
      <c r="FP175" s="202"/>
      <c r="FQ175" s="202"/>
      <c r="FR175" s="202"/>
      <c r="FS175" s="202"/>
      <c r="FT175" s="119"/>
      <c r="FU175" s="119"/>
    </row>
    <row r="176" spans="1:177" ht="13.5">
      <c r="A176" s="11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19"/>
      <c r="AV176" s="119"/>
      <c r="AW176" s="119"/>
      <c r="AX176" s="119"/>
      <c r="AY176" s="119"/>
      <c r="AZ176" s="119"/>
      <c r="BA176" s="119"/>
      <c r="BB176" s="119"/>
      <c r="BC176" s="119"/>
      <c r="BD176" s="119"/>
      <c r="BE176" s="119"/>
      <c r="BF176" s="119"/>
      <c r="BG176" s="119"/>
      <c r="BH176" s="119"/>
      <c r="BI176" s="119"/>
      <c r="BJ176" s="119"/>
      <c r="BK176" s="119"/>
      <c r="BL176" s="119"/>
      <c r="BM176" s="119"/>
      <c r="BN176" s="119"/>
      <c r="BO176" s="119"/>
      <c r="BP176" s="119"/>
      <c r="BQ176" s="119"/>
      <c r="BR176" s="119"/>
      <c r="BS176" s="119"/>
      <c r="BT176" s="119"/>
      <c r="BU176" s="119"/>
      <c r="BV176" s="119"/>
      <c r="BW176" s="119"/>
      <c r="BX176" s="119"/>
      <c r="BY176" s="119"/>
      <c r="BZ176" s="119"/>
      <c r="CA176" s="201"/>
      <c r="CB176" s="201"/>
      <c r="CC176" s="201"/>
      <c r="CD176" s="201"/>
      <c r="CE176" s="201"/>
      <c r="CF176" s="201"/>
      <c r="CG176" s="201"/>
      <c r="CH176" s="119"/>
      <c r="CI176" s="119"/>
      <c r="CJ176" s="119"/>
      <c r="CK176" s="119"/>
      <c r="CL176" s="119"/>
      <c r="CM176" s="119"/>
      <c r="CN176" s="119"/>
      <c r="CO176" s="119"/>
      <c r="CP176" s="119"/>
      <c r="CQ176" s="119"/>
      <c r="CR176" s="119"/>
      <c r="CS176" s="119"/>
      <c r="CT176" s="119"/>
      <c r="CU176" s="119"/>
      <c r="CV176" s="119"/>
      <c r="CW176" s="119"/>
      <c r="CX176" s="119"/>
      <c r="CY176" s="119"/>
      <c r="CZ176" s="119"/>
      <c r="DA176" s="119"/>
      <c r="DB176" s="119"/>
      <c r="DC176" s="119"/>
      <c r="DD176" s="119"/>
      <c r="DE176" s="119"/>
      <c r="DF176" s="119"/>
      <c r="DG176" s="119"/>
      <c r="DH176" s="119"/>
      <c r="DI176" s="119"/>
      <c r="DJ176" s="119"/>
      <c r="DK176" s="119"/>
      <c r="DL176" s="119"/>
      <c r="DM176" s="119"/>
      <c r="DN176" s="119"/>
      <c r="DO176" s="119"/>
      <c r="DP176" s="202"/>
      <c r="DQ176" s="202"/>
      <c r="DR176" s="202"/>
      <c r="DS176" s="202"/>
      <c r="DT176" s="202"/>
      <c r="DU176" s="202"/>
      <c r="DV176" s="119"/>
      <c r="DW176" s="202"/>
      <c r="DX176" s="202"/>
      <c r="DY176" s="202"/>
      <c r="DZ176" s="202"/>
      <c r="EA176" s="202"/>
      <c r="EB176" s="202"/>
      <c r="EC176" s="119"/>
      <c r="ED176" s="202"/>
      <c r="EE176" s="202"/>
      <c r="EF176" s="202"/>
      <c r="EG176" s="202"/>
      <c r="EH176" s="202"/>
      <c r="EI176" s="202"/>
      <c r="EJ176" s="119"/>
      <c r="EK176" s="202"/>
      <c r="EL176" s="202"/>
      <c r="EM176" s="202"/>
      <c r="EN176" s="202"/>
      <c r="EO176" s="202"/>
      <c r="EP176" s="202"/>
      <c r="EQ176" s="202"/>
      <c r="ER176" s="119"/>
      <c r="ES176" s="202"/>
      <c r="ET176" s="202"/>
      <c r="EU176" s="202"/>
      <c r="EV176" s="202"/>
      <c r="EW176" s="202"/>
      <c r="EX176" s="202"/>
      <c r="EY176" s="202"/>
      <c r="EZ176" s="119"/>
      <c r="FA176" s="201"/>
      <c r="FB176" s="201"/>
      <c r="FC176" s="201"/>
      <c r="FD176" s="201"/>
      <c r="FE176" s="201"/>
      <c r="FF176" s="119"/>
      <c r="FG176" s="202"/>
      <c r="FH176" s="202"/>
      <c r="FI176" s="202"/>
      <c r="FJ176" s="202"/>
      <c r="FK176" s="202"/>
      <c r="FL176" s="119"/>
      <c r="FM176" s="202"/>
      <c r="FN176" s="202"/>
      <c r="FO176" s="202"/>
      <c r="FP176" s="202"/>
      <c r="FQ176" s="202"/>
      <c r="FR176" s="202"/>
      <c r="FS176" s="202"/>
      <c r="FT176" s="119"/>
      <c r="FU176" s="119"/>
    </row>
    <row r="177" spans="1:177" ht="13.5">
      <c r="A177" s="11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119"/>
      <c r="AT177" s="119"/>
      <c r="AU177" s="119"/>
      <c r="AV177" s="119"/>
      <c r="AW177" s="119"/>
      <c r="AX177" s="119"/>
      <c r="AY177" s="119"/>
      <c r="AZ177" s="119"/>
      <c r="BA177" s="119"/>
      <c r="BB177" s="119"/>
      <c r="BC177" s="119"/>
      <c r="BD177" s="119"/>
      <c r="BE177" s="119"/>
      <c r="BF177" s="119"/>
      <c r="BG177" s="119"/>
      <c r="BH177" s="119"/>
      <c r="BI177" s="119"/>
      <c r="BJ177" s="119"/>
      <c r="BK177" s="119"/>
      <c r="BL177" s="119"/>
      <c r="BM177" s="119"/>
      <c r="BN177" s="119"/>
      <c r="BO177" s="119"/>
      <c r="BP177" s="119"/>
      <c r="BQ177" s="119"/>
      <c r="BR177" s="119"/>
      <c r="BS177" s="119"/>
      <c r="BT177" s="119"/>
      <c r="BU177" s="119"/>
      <c r="BV177" s="119"/>
      <c r="BW177" s="119"/>
      <c r="BX177" s="119"/>
      <c r="BY177" s="119"/>
      <c r="BZ177" s="119"/>
      <c r="CA177" s="201"/>
      <c r="CB177" s="201"/>
      <c r="CC177" s="201"/>
      <c r="CD177" s="201"/>
      <c r="CE177" s="201"/>
      <c r="CF177" s="201"/>
      <c r="CG177" s="201"/>
      <c r="CH177" s="119"/>
      <c r="CI177" s="119"/>
      <c r="CJ177" s="119"/>
      <c r="CK177" s="119"/>
      <c r="CL177" s="119"/>
      <c r="CM177" s="119"/>
      <c r="CN177" s="119"/>
      <c r="CO177" s="119"/>
      <c r="CP177" s="119"/>
      <c r="CQ177" s="119"/>
      <c r="CR177" s="119"/>
      <c r="CS177" s="119"/>
      <c r="CT177" s="119"/>
      <c r="CU177" s="119"/>
      <c r="CV177" s="119"/>
      <c r="CW177" s="119"/>
      <c r="CX177" s="119"/>
      <c r="CY177" s="119"/>
      <c r="CZ177" s="119"/>
      <c r="DA177" s="119"/>
      <c r="DB177" s="119"/>
      <c r="DC177" s="119"/>
      <c r="DD177" s="119"/>
      <c r="DE177" s="119"/>
      <c r="DF177" s="119"/>
      <c r="DG177" s="119"/>
      <c r="DH177" s="119"/>
      <c r="DI177" s="119"/>
      <c r="DJ177" s="119"/>
      <c r="DK177" s="119"/>
      <c r="DL177" s="119"/>
      <c r="DM177" s="119"/>
      <c r="DN177" s="119"/>
      <c r="DO177" s="119"/>
      <c r="DP177" s="202"/>
      <c r="DQ177" s="202"/>
      <c r="DR177" s="202"/>
      <c r="DS177" s="202"/>
      <c r="DT177" s="202"/>
      <c r="DU177" s="202"/>
      <c r="DV177" s="119"/>
      <c r="DW177" s="202"/>
      <c r="DX177" s="202"/>
      <c r="DY177" s="202"/>
      <c r="DZ177" s="202"/>
      <c r="EA177" s="202"/>
      <c r="EB177" s="202"/>
      <c r="EC177" s="119"/>
      <c r="ED177" s="202"/>
      <c r="EE177" s="202"/>
      <c r="EF177" s="202"/>
      <c r="EG177" s="202"/>
      <c r="EH177" s="202"/>
      <c r="EI177" s="202"/>
      <c r="EJ177" s="119"/>
      <c r="EK177" s="202"/>
      <c r="EL177" s="202"/>
      <c r="EM177" s="202"/>
      <c r="EN177" s="202"/>
      <c r="EO177" s="202"/>
      <c r="EP177" s="202"/>
      <c r="EQ177" s="202"/>
      <c r="ER177" s="119"/>
      <c r="ES177" s="202"/>
      <c r="ET177" s="202"/>
      <c r="EU177" s="202"/>
      <c r="EV177" s="202"/>
      <c r="EW177" s="202"/>
      <c r="EX177" s="202"/>
      <c r="EY177" s="202"/>
      <c r="EZ177" s="119"/>
      <c r="FA177" s="201"/>
      <c r="FB177" s="201"/>
      <c r="FC177" s="201"/>
      <c r="FD177" s="201"/>
      <c r="FE177" s="201"/>
      <c r="FF177" s="119"/>
      <c r="FG177" s="202"/>
      <c r="FH177" s="202"/>
      <c r="FI177" s="202"/>
      <c r="FJ177" s="202"/>
      <c r="FK177" s="202"/>
      <c r="FL177" s="119"/>
      <c r="FM177" s="202"/>
      <c r="FN177" s="202"/>
      <c r="FO177" s="202"/>
      <c r="FP177" s="202"/>
      <c r="FQ177" s="202"/>
      <c r="FR177" s="202"/>
      <c r="FS177" s="202"/>
      <c r="FT177" s="119"/>
      <c r="FU177" s="119"/>
    </row>
    <row r="178" spans="1:177" ht="13.5">
      <c r="A178" s="11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  <c r="BB178" s="119"/>
      <c r="BC178" s="119"/>
      <c r="BD178" s="119"/>
      <c r="BE178" s="119"/>
      <c r="BF178" s="119"/>
      <c r="BG178" s="119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19"/>
      <c r="BX178" s="119"/>
      <c r="BY178" s="119"/>
      <c r="BZ178" s="119"/>
      <c r="CA178" s="201"/>
      <c r="CB178" s="201"/>
      <c r="CC178" s="201"/>
      <c r="CD178" s="201"/>
      <c r="CE178" s="201"/>
      <c r="CF178" s="201"/>
      <c r="CG178" s="201"/>
      <c r="CH178" s="119"/>
      <c r="CI178" s="119"/>
      <c r="CJ178" s="119"/>
      <c r="CK178" s="119"/>
      <c r="CL178" s="119"/>
      <c r="CM178" s="119"/>
      <c r="CN178" s="119"/>
      <c r="CO178" s="119"/>
      <c r="CP178" s="119"/>
      <c r="CQ178" s="119"/>
      <c r="CR178" s="119"/>
      <c r="CS178" s="119"/>
      <c r="CT178" s="119"/>
      <c r="CU178" s="119"/>
      <c r="CV178" s="119"/>
      <c r="CW178" s="119"/>
      <c r="CX178" s="119"/>
      <c r="CY178" s="119"/>
      <c r="CZ178" s="119"/>
      <c r="DA178" s="119"/>
      <c r="DB178" s="119"/>
      <c r="DC178" s="119"/>
      <c r="DD178" s="119"/>
      <c r="DE178" s="119"/>
      <c r="DF178" s="119"/>
      <c r="DG178" s="119"/>
      <c r="DH178" s="119"/>
      <c r="DI178" s="119"/>
      <c r="DJ178" s="119"/>
      <c r="DK178" s="119"/>
      <c r="DL178" s="119"/>
      <c r="DM178" s="119"/>
      <c r="DN178" s="119"/>
      <c r="DO178" s="119"/>
      <c r="DP178" s="202"/>
      <c r="DQ178" s="202"/>
      <c r="DR178" s="202"/>
      <c r="DS178" s="202"/>
      <c r="DT178" s="202"/>
      <c r="DU178" s="202"/>
      <c r="DV178" s="119"/>
      <c r="DW178" s="202"/>
      <c r="DX178" s="202"/>
      <c r="DY178" s="202"/>
      <c r="DZ178" s="202"/>
      <c r="EA178" s="202"/>
      <c r="EB178" s="202"/>
      <c r="EC178" s="119"/>
      <c r="ED178" s="202"/>
      <c r="EE178" s="202"/>
      <c r="EF178" s="202"/>
      <c r="EG178" s="202"/>
      <c r="EH178" s="202"/>
      <c r="EI178" s="202"/>
      <c r="EJ178" s="119"/>
      <c r="EK178" s="202"/>
      <c r="EL178" s="202"/>
      <c r="EM178" s="202"/>
      <c r="EN178" s="202"/>
      <c r="EO178" s="202"/>
      <c r="EP178" s="202"/>
      <c r="EQ178" s="202"/>
      <c r="ER178" s="119"/>
      <c r="ES178" s="202"/>
      <c r="ET178" s="202"/>
      <c r="EU178" s="202"/>
      <c r="EV178" s="202"/>
      <c r="EW178" s="202"/>
      <c r="EX178" s="202"/>
      <c r="EY178" s="202"/>
      <c r="EZ178" s="119"/>
      <c r="FA178" s="201"/>
      <c r="FB178" s="201"/>
      <c r="FC178" s="201"/>
      <c r="FD178" s="201"/>
      <c r="FE178" s="201"/>
      <c r="FF178" s="119"/>
      <c r="FG178" s="202"/>
      <c r="FH178" s="202"/>
      <c r="FI178" s="202"/>
      <c r="FJ178" s="202"/>
      <c r="FK178" s="202"/>
      <c r="FL178" s="119"/>
      <c r="FM178" s="202"/>
      <c r="FN178" s="202"/>
      <c r="FO178" s="202"/>
      <c r="FP178" s="202"/>
      <c r="FQ178" s="202"/>
      <c r="FR178" s="202"/>
      <c r="FS178" s="202"/>
      <c r="FT178" s="119"/>
      <c r="FU178" s="119"/>
    </row>
    <row r="179" spans="1:177" ht="13.5">
      <c r="A179" s="11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119"/>
      <c r="AT179" s="119"/>
      <c r="AU179" s="119"/>
      <c r="AV179" s="119"/>
      <c r="AW179" s="119"/>
      <c r="AX179" s="119"/>
      <c r="AY179" s="119"/>
      <c r="AZ179" s="119"/>
      <c r="BA179" s="119"/>
      <c r="BB179" s="119"/>
      <c r="BC179" s="119"/>
      <c r="BD179" s="119"/>
      <c r="BE179" s="119"/>
      <c r="BF179" s="119"/>
      <c r="BG179" s="119"/>
      <c r="BH179" s="119"/>
      <c r="BI179" s="119"/>
      <c r="BJ179" s="119"/>
      <c r="BK179" s="119"/>
      <c r="BL179" s="119"/>
      <c r="BM179" s="119"/>
      <c r="BN179" s="119"/>
      <c r="BO179" s="119"/>
      <c r="BP179" s="119"/>
      <c r="BQ179" s="119"/>
      <c r="BR179" s="119"/>
      <c r="BS179" s="119"/>
      <c r="BT179" s="119"/>
      <c r="BU179" s="119"/>
      <c r="BV179" s="119"/>
      <c r="BW179" s="119"/>
      <c r="BX179" s="119"/>
      <c r="BY179" s="119"/>
      <c r="BZ179" s="119"/>
      <c r="CA179" s="201"/>
      <c r="CB179" s="201"/>
      <c r="CC179" s="201"/>
      <c r="CD179" s="201"/>
      <c r="CE179" s="201"/>
      <c r="CF179" s="201"/>
      <c r="CG179" s="201"/>
      <c r="CH179" s="119"/>
      <c r="CI179" s="119"/>
      <c r="CJ179" s="119"/>
      <c r="CK179" s="119"/>
      <c r="CL179" s="119"/>
      <c r="CM179" s="119"/>
      <c r="CN179" s="119"/>
      <c r="CO179" s="119"/>
      <c r="CP179" s="119"/>
      <c r="CQ179" s="119"/>
      <c r="CR179" s="119"/>
      <c r="CS179" s="119"/>
      <c r="CT179" s="119"/>
      <c r="CU179" s="119"/>
      <c r="CV179" s="119"/>
      <c r="CW179" s="119"/>
      <c r="CX179" s="119"/>
      <c r="CY179" s="119"/>
      <c r="CZ179" s="119"/>
      <c r="DA179" s="119"/>
      <c r="DB179" s="119"/>
      <c r="DC179" s="119"/>
      <c r="DD179" s="119"/>
      <c r="DE179" s="119"/>
      <c r="DF179" s="119"/>
      <c r="DG179" s="119"/>
      <c r="DH179" s="119"/>
      <c r="DI179" s="119"/>
      <c r="DJ179" s="119"/>
      <c r="DK179" s="119"/>
      <c r="DL179" s="119"/>
      <c r="DM179" s="119"/>
      <c r="DN179" s="119"/>
      <c r="DO179" s="119"/>
      <c r="DP179" s="202"/>
      <c r="DQ179" s="202"/>
      <c r="DR179" s="202"/>
      <c r="DS179" s="202"/>
      <c r="DT179" s="202"/>
      <c r="DU179" s="202"/>
      <c r="DV179" s="119"/>
      <c r="DW179" s="202"/>
      <c r="DX179" s="202"/>
      <c r="DY179" s="202"/>
      <c r="DZ179" s="202"/>
      <c r="EA179" s="202"/>
      <c r="EB179" s="202"/>
      <c r="EC179" s="119"/>
      <c r="ED179" s="202"/>
      <c r="EE179" s="202"/>
      <c r="EF179" s="202"/>
      <c r="EG179" s="202"/>
      <c r="EH179" s="202"/>
      <c r="EI179" s="202"/>
      <c r="EJ179" s="119"/>
      <c r="EK179" s="202"/>
      <c r="EL179" s="202"/>
      <c r="EM179" s="202"/>
      <c r="EN179" s="202"/>
      <c r="EO179" s="202"/>
      <c r="EP179" s="202"/>
      <c r="EQ179" s="202"/>
      <c r="ER179" s="119"/>
      <c r="ES179" s="202"/>
      <c r="ET179" s="202"/>
      <c r="EU179" s="202"/>
      <c r="EV179" s="202"/>
      <c r="EW179" s="202"/>
      <c r="EX179" s="202"/>
      <c r="EY179" s="202"/>
      <c r="EZ179" s="119"/>
      <c r="FA179" s="201"/>
      <c r="FB179" s="201"/>
      <c r="FC179" s="201"/>
      <c r="FD179" s="201"/>
      <c r="FE179" s="201"/>
      <c r="FF179" s="119"/>
      <c r="FG179" s="202"/>
      <c r="FH179" s="202"/>
      <c r="FI179" s="202"/>
      <c r="FJ179" s="202"/>
      <c r="FK179" s="202"/>
      <c r="FL179" s="119"/>
      <c r="FM179" s="202"/>
      <c r="FN179" s="202"/>
      <c r="FO179" s="202"/>
      <c r="FP179" s="202"/>
      <c r="FQ179" s="202"/>
      <c r="FR179" s="202"/>
      <c r="FS179" s="202"/>
      <c r="FT179" s="119"/>
      <c r="FU179" s="119"/>
    </row>
    <row r="180" spans="1:177" ht="13.5">
      <c r="A180" s="11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119"/>
      <c r="AT180" s="119"/>
      <c r="AU180" s="119"/>
      <c r="AV180" s="119"/>
      <c r="AW180" s="119"/>
      <c r="AX180" s="119"/>
      <c r="AY180" s="119"/>
      <c r="AZ180" s="119"/>
      <c r="BA180" s="119"/>
      <c r="BB180" s="119"/>
      <c r="BC180" s="119"/>
      <c r="BD180" s="119"/>
      <c r="BE180" s="119"/>
      <c r="BF180" s="119"/>
      <c r="BG180" s="119"/>
      <c r="BH180" s="119"/>
      <c r="BI180" s="119"/>
      <c r="BJ180" s="119"/>
      <c r="BK180" s="119"/>
      <c r="BL180" s="119"/>
      <c r="BM180" s="119"/>
      <c r="BN180" s="119"/>
      <c r="BO180" s="119"/>
      <c r="BP180" s="119"/>
      <c r="BQ180" s="119"/>
      <c r="BR180" s="119"/>
      <c r="BS180" s="119"/>
      <c r="BT180" s="119"/>
      <c r="BU180" s="119"/>
      <c r="BV180" s="119"/>
      <c r="BW180" s="119"/>
      <c r="BX180" s="119"/>
      <c r="BY180" s="119"/>
      <c r="BZ180" s="119"/>
      <c r="CA180" s="201"/>
      <c r="CB180" s="201"/>
      <c r="CC180" s="201"/>
      <c r="CD180" s="201"/>
      <c r="CE180" s="201"/>
      <c r="CF180" s="201"/>
      <c r="CG180" s="201"/>
      <c r="CH180" s="119"/>
      <c r="CI180" s="119"/>
      <c r="CJ180" s="119"/>
      <c r="CK180" s="119"/>
      <c r="CL180" s="119"/>
      <c r="CM180" s="119"/>
      <c r="CN180" s="119"/>
      <c r="CO180" s="119"/>
      <c r="CP180" s="119"/>
      <c r="CQ180" s="119"/>
      <c r="CR180" s="119"/>
      <c r="CS180" s="119"/>
      <c r="CT180" s="119"/>
      <c r="CU180" s="119"/>
      <c r="CV180" s="119"/>
      <c r="CW180" s="119"/>
      <c r="CX180" s="119"/>
      <c r="CY180" s="119"/>
      <c r="CZ180" s="119"/>
      <c r="DA180" s="119"/>
      <c r="DB180" s="119"/>
      <c r="DC180" s="119"/>
      <c r="DD180" s="119"/>
      <c r="DE180" s="119"/>
      <c r="DF180" s="119"/>
      <c r="DG180" s="119"/>
      <c r="DH180" s="119"/>
      <c r="DI180" s="119"/>
      <c r="DJ180" s="119"/>
      <c r="DK180" s="119"/>
      <c r="DL180" s="119"/>
      <c r="DM180" s="119"/>
      <c r="DN180" s="119"/>
      <c r="DO180" s="119"/>
      <c r="DP180" s="202"/>
      <c r="DQ180" s="202"/>
      <c r="DR180" s="202"/>
      <c r="DS180" s="202"/>
      <c r="DT180" s="202"/>
      <c r="DU180" s="202"/>
      <c r="DV180" s="119"/>
      <c r="DW180" s="202"/>
      <c r="DX180" s="202"/>
      <c r="DY180" s="202"/>
      <c r="DZ180" s="202"/>
      <c r="EA180" s="202"/>
      <c r="EB180" s="202"/>
      <c r="EC180" s="119"/>
      <c r="ED180" s="202"/>
      <c r="EE180" s="202"/>
      <c r="EF180" s="202"/>
      <c r="EG180" s="202"/>
      <c r="EH180" s="202"/>
      <c r="EI180" s="202"/>
      <c r="EJ180" s="119"/>
      <c r="EK180" s="202"/>
      <c r="EL180" s="202"/>
      <c r="EM180" s="202"/>
      <c r="EN180" s="202"/>
      <c r="EO180" s="202"/>
      <c r="EP180" s="202"/>
      <c r="EQ180" s="202"/>
      <c r="ER180" s="119"/>
      <c r="ES180" s="202"/>
      <c r="ET180" s="202"/>
      <c r="EU180" s="202"/>
      <c r="EV180" s="202"/>
      <c r="EW180" s="202"/>
      <c r="EX180" s="202"/>
      <c r="EY180" s="202"/>
      <c r="EZ180" s="119"/>
      <c r="FA180" s="201"/>
      <c r="FB180" s="201"/>
      <c r="FC180" s="201"/>
      <c r="FD180" s="201"/>
      <c r="FE180" s="201"/>
      <c r="FF180" s="119"/>
      <c r="FG180" s="202"/>
      <c r="FH180" s="202"/>
      <c r="FI180" s="202"/>
      <c r="FJ180" s="202"/>
      <c r="FK180" s="202"/>
      <c r="FL180" s="119"/>
      <c r="FM180" s="202"/>
      <c r="FN180" s="202"/>
      <c r="FO180" s="202"/>
      <c r="FP180" s="202"/>
      <c r="FQ180" s="202"/>
      <c r="FR180" s="202"/>
      <c r="FS180" s="202"/>
      <c r="FT180" s="119"/>
      <c r="FU180" s="119"/>
    </row>
    <row r="181" spans="1:177" ht="13.5">
      <c r="A181" s="11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201"/>
      <c r="CB181" s="201"/>
      <c r="CC181" s="201"/>
      <c r="CD181" s="201"/>
      <c r="CE181" s="201"/>
      <c r="CF181" s="201"/>
      <c r="CG181" s="201"/>
      <c r="CH181" s="119"/>
      <c r="CI181" s="119"/>
      <c r="CJ181" s="119"/>
      <c r="CK181" s="119"/>
      <c r="CL181" s="119"/>
      <c r="CM181" s="119"/>
      <c r="CN181" s="119"/>
      <c r="CO181" s="119"/>
      <c r="CP181" s="119"/>
      <c r="CQ181" s="119"/>
      <c r="CR181" s="119"/>
      <c r="CS181" s="119"/>
      <c r="CT181" s="119"/>
      <c r="CU181" s="119"/>
      <c r="CV181" s="119"/>
      <c r="CW181" s="119"/>
      <c r="CX181" s="119"/>
      <c r="CY181" s="119"/>
      <c r="CZ181" s="119"/>
      <c r="DA181" s="119"/>
      <c r="DB181" s="119"/>
      <c r="DC181" s="119"/>
      <c r="DD181" s="119"/>
      <c r="DE181" s="119"/>
      <c r="DF181" s="119"/>
      <c r="DG181" s="119"/>
      <c r="DH181" s="119"/>
      <c r="DI181" s="119"/>
      <c r="DJ181" s="119"/>
      <c r="DK181" s="119"/>
      <c r="DL181" s="119"/>
      <c r="DM181" s="119"/>
      <c r="DN181" s="119"/>
      <c r="DO181" s="119"/>
      <c r="DP181" s="202"/>
      <c r="DQ181" s="202"/>
      <c r="DR181" s="202"/>
      <c r="DS181" s="202"/>
      <c r="DT181" s="202"/>
      <c r="DU181" s="202"/>
      <c r="DV181" s="119"/>
      <c r="DW181" s="202"/>
      <c r="DX181" s="202"/>
      <c r="DY181" s="202"/>
      <c r="DZ181" s="202"/>
      <c r="EA181" s="202"/>
      <c r="EB181" s="202"/>
      <c r="EC181" s="119"/>
      <c r="ED181" s="202"/>
      <c r="EE181" s="202"/>
      <c r="EF181" s="202"/>
      <c r="EG181" s="202"/>
      <c r="EH181" s="202"/>
      <c r="EI181" s="202"/>
      <c r="EJ181" s="119"/>
      <c r="EK181" s="202"/>
      <c r="EL181" s="202"/>
      <c r="EM181" s="202"/>
      <c r="EN181" s="202"/>
      <c r="EO181" s="202"/>
      <c r="EP181" s="202"/>
      <c r="EQ181" s="202"/>
      <c r="ER181" s="119"/>
      <c r="ES181" s="202"/>
      <c r="ET181" s="202"/>
      <c r="EU181" s="202"/>
      <c r="EV181" s="202"/>
      <c r="EW181" s="202"/>
      <c r="EX181" s="202"/>
      <c r="EY181" s="202"/>
      <c r="EZ181" s="119"/>
      <c r="FA181" s="201"/>
      <c r="FB181" s="201"/>
      <c r="FC181" s="201"/>
      <c r="FD181" s="201"/>
      <c r="FE181" s="201"/>
      <c r="FF181" s="119"/>
      <c r="FG181" s="202"/>
      <c r="FH181" s="202"/>
      <c r="FI181" s="202"/>
      <c r="FJ181" s="202"/>
      <c r="FK181" s="202"/>
      <c r="FL181" s="119"/>
      <c r="FM181" s="202"/>
      <c r="FN181" s="202"/>
      <c r="FO181" s="202"/>
      <c r="FP181" s="202"/>
      <c r="FQ181" s="202"/>
      <c r="FR181" s="202"/>
      <c r="FS181" s="202"/>
      <c r="FT181" s="119"/>
      <c r="FU181" s="119"/>
    </row>
    <row r="182" spans="1:177" ht="13.5">
      <c r="A182" s="11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119"/>
      <c r="AT182" s="119"/>
      <c r="AU182" s="119"/>
      <c r="AV182" s="119"/>
      <c r="AW182" s="119"/>
      <c r="AX182" s="119"/>
      <c r="AY182" s="119"/>
      <c r="AZ182" s="119"/>
      <c r="BA182" s="119"/>
      <c r="BB182" s="119"/>
      <c r="BC182" s="119"/>
      <c r="BD182" s="119"/>
      <c r="BE182" s="119"/>
      <c r="BF182" s="119"/>
      <c r="BG182" s="119"/>
      <c r="BH182" s="119"/>
      <c r="BI182" s="119"/>
      <c r="BJ182" s="119"/>
      <c r="BK182" s="119"/>
      <c r="BL182" s="119"/>
      <c r="BM182" s="119"/>
      <c r="BN182" s="119"/>
      <c r="BO182" s="119"/>
      <c r="BP182" s="119"/>
      <c r="BQ182" s="119"/>
      <c r="BR182" s="119"/>
      <c r="BS182" s="119"/>
      <c r="BT182" s="119"/>
      <c r="BU182" s="119"/>
      <c r="BV182" s="119"/>
      <c r="BW182" s="119"/>
      <c r="BX182" s="119"/>
      <c r="BY182" s="119"/>
      <c r="BZ182" s="119"/>
      <c r="CA182" s="201"/>
      <c r="CB182" s="201"/>
      <c r="CC182" s="201"/>
      <c r="CD182" s="201"/>
      <c r="CE182" s="201"/>
      <c r="CF182" s="201"/>
      <c r="CG182" s="201"/>
      <c r="CH182" s="119"/>
      <c r="CI182" s="119"/>
      <c r="CJ182" s="119"/>
      <c r="CK182" s="119"/>
      <c r="CL182" s="119"/>
      <c r="CM182" s="119"/>
      <c r="CN182" s="119"/>
      <c r="CO182" s="119"/>
      <c r="CP182" s="119"/>
      <c r="CQ182" s="119"/>
      <c r="CR182" s="119"/>
      <c r="CS182" s="119"/>
      <c r="CT182" s="119"/>
      <c r="CU182" s="119"/>
      <c r="CV182" s="119"/>
      <c r="CW182" s="119"/>
      <c r="CX182" s="119"/>
      <c r="CY182" s="119"/>
      <c r="CZ182" s="119"/>
      <c r="DA182" s="119"/>
      <c r="DB182" s="119"/>
      <c r="DC182" s="119"/>
      <c r="DD182" s="119"/>
      <c r="DE182" s="119"/>
      <c r="DF182" s="119"/>
      <c r="DG182" s="119"/>
      <c r="DH182" s="119"/>
      <c r="DI182" s="119"/>
      <c r="DJ182" s="119"/>
      <c r="DK182" s="119"/>
      <c r="DL182" s="119"/>
      <c r="DM182" s="119"/>
      <c r="DN182" s="119"/>
      <c r="DO182" s="119"/>
      <c r="DP182" s="202"/>
      <c r="DQ182" s="202"/>
      <c r="DR182" s="202"/>
      <c r="DS182" s="202"/>
      <c r="DT182" s="202"/>
      <c r="DU182" s="202"/>
      <c r="DV182" s="119"/>
      <c r="DW182" s="202"/>
      <c r="DX182" s="202"/>
      <c r="DY182" s="202"/>
      <c r="DZ182" s="202"/>
      <c r="EA182" s="202"/>
      <c r="EB182" s="202"/>
      <c r="EC182" s="119"/>
      <c r="ED182" s="202"/>
      <c r="EE182" s="202"/>
      <c r="EF182" s="202"/>
      <c r="EG182" s="202"/>
      <c r="EH182" s="202"/>
      <c r="EI182" s="202"/>
      <c r="EJ182" s="119"/>
      <c r="EK182" s="202"/>
      <c r="EL182" s="202"/>
      <c r="EM182" s="202"/>
      <c r="EN182" s="202"/>
      <c r="EO182" s="202"/>
      <c r="EP182" s="202"/>
      <c r="EQ182" s="202"/>
      <c r="ER182" s="119"/>
      <c r="ES182" s="202"/>
      <c r="ET182" s="202"/>
      <c r="EU182" s="202"/>
      <c r="EV182" s="202"/>
      <c r="EW182" s="202"/>
      <c r="EX182" s="202"/>
      <c r="EY182" s="202"/>
      <c r="EZ182" s="119"/>
      <c r="FA182" s="201"/>
      <c r="FB182" s="201"/>
      <c r="FC182" s="201"/>
      <c r="FD182" s="201"/>
      <c r="FE182" s="201"/>
      <c r="FF182" s="119"/>
      <c r="FG182" s="202"/>
      <c r="FH182" s="202"/>
      <c r="FI182" s="202"/>
      <c r="FJ182" s="202"/>
      <c r="FK182" s="202"/>
      <c r="FL182" s="119"/>
      <c r="FM182" s="202"/>
      <c r="FN182" s="202"/>
      <c r="FO182" s="202"/>
      <c r="FP182" s="202"/>
      <c r="FQ182" s="202"/>
      <c r="FR182" s="202"/>
      <c r="FS182" s="202"/>
      <c r="FT182" s="119"/>
      <c r="FU182" s="119"/>
    </row>
    <row r="183" spans="1:177" ht="13.5">
      <c r="A183" s="11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119"/>
      <c r="AT183" s="119"/>
      <c r="AU183" s="119"/>
      <c r="AV183" s="119"/>
      <c r="AW183" s="119"/>
      <c r="AX183" s="119"/>
      <c r="AY183" s="119"/>
      <c r="AZ183" s="119"/>
      <c r="BA183" s="119"/>
      <c r="BB183" s="119"/>
      <c r="BC183" s="119"/>
      <c r="BD183" s="119"/>
      <c r="BE183" s="119"/>
      <c r="BF183" s="119"/>
      <c r="BG183" s="119"/>
      <c r="BH183" s="119"/>
      <c r="BI183" s="119"/>
      <c r="BJ183" s="119"/>
      <c r="BK183" s="119"/>
      <c r="BL183" s="119"/>
      <c r="BM183" s="119"/>
      <c r="BN183" s="119"/>
      <c r="BO183" s="119"/>
      <c r="BP183" s="119"/>
      <c r="BQ183" s="119"/>
      <c r="BR183" s="119"/>
      <c r="BS183" s="119"/>
      <c r="BT183" s="119"/>
      <c r="BU183" s="119"/>
      <c r="BV183" s="119"/>
      <c r="BW183" s="119"/>
      <c r="BX183" s="119"/>
      <c r="BY183" s="119"/>
      <c r="BZ183" s="119"/>
      <c r="CA183" s="201"/>
      <c r="CB183" s="201"/>
      <c r="CC183" s="201"/>
      <c r="CD183" s="201"/>
      <c r="CE183" s="201"/>
      <c r="CF183" s="201"/>
      <c r="CG183" s="201"/>
      <c r="CH183" s="119"/>
      <c r="CI183" s="119"/>
      <c r="CJ183" s="119"/>
      <c r="CK183" s="119"/>
      <c r="CL183" s="119"/>
      <c r="CM183" s="119"/>
      <c r="CN183" s="119"/>
      <c r="CO183" s="119"/>
      <c r="CP183" s="119"/>
      <c r="CQ183" s="119"/>
      <c r="CR183" s="119"/>
      <c r="CS183" s="119"/>
      <c r="CT183" s="119"/>
      <c r="CU183" s="119"/>
      <c r="CV183" s="119"/>
      <c r="CW183" s="119"/>
      <c r="CX183" s="119"/>
      <c r="CY183" s="119"/>
      <c r="CZ183" s="119"/>
      <c r="DA183" s="119"/>
      <c r="DB183" s="119"/>
      <c r="DC183" s="119"/>
      <c r="DD183" s="119"/>
      <c r="DE183" s="119"/>
      <c r="DF183" s="119"/>
      <c r="DG183" s="119"/>
      <c r="DH183" s="119"/>
      <c r="DI183" s="119"/>
      <c r="DJ183" s="119"/>
      <c r="DK183" s="119"/>
      <c r="DL183" s="119"/>
      <c r="DM183" s="119"/>
      <c r="DN183" s="119"/>
      <c r="DO183" s="119"/>
      <c r="DP183" s="202"/>
      <c r="DQ183" s="202"/>
      <c r="DR183" s="202"/>
      <c r="DS183" s="202"/>
      <c r="DT183" s="202"/>
      <c r="DU183" s="202"/>
      <c r="DV183" s="119"/>
      <c r="DW183" s="202"/>
      <c r="DX183" s="202"/>
      <c r="DY183" s="202"/>
      <c r="DZ183" s="202"/>
      <c r="EA183" s="202"/>
      <c r="EB183" s="202"/>
      <c r="EC183" s="119"/>
      <c r="ED183" s="202"/>
      <c r="EE183" s="202"/>
      <c r="EF183" s="202"/>
      <c r="EG183" s="202"/>
      <c r="EH183" s="202"/>
      <c r="EI183" s="202"/>
      <c r="EJ183" s="119"/>
      <c r="EK183" s="202"/>
      <c r="EL183" s="202"/>
      <c r="EM183" s="202"/>
      <c r="EN183" s="202"/>
      <c r="EO183" s="202"/>
      <c r="EP183" s="202"/>
      <c r="EQ183" s="202"/>
      <c r="ER183" s="119"/>
      <c r="ES183" s="202"/>
      <c r="ET183" s="202"/>
      <c r="EU183" s="202"/>
      <c r="EV183" s="202"/>
      <c r="EW183" s="202"/>
      <c r="EX183" s="202"/>
      <c r="EY183" s="202"/>
      <c r="EZ183" s="119"/>
      <c r="FA183" s="201"/>
      <c r="FB183" s="201"/>
      <c r="FC183" s="201"/>
      <c r="FD183" s="201"/>
      <c r="FE183" s="201"/>
      <c r="FF183" s="119"/>
      <c r="FG183" s="202"/>
      <c r="FH183" s="202"/>
      <c r="FI183" s="202"/>
      <c r="FJ183" s="202"/>
      <c r="FK183" s="202"/>
      <c r="FL183" s="119"/>
      <c r="FM183" s="202"/>
      <c r="FN183" s="202"/>
      <c r="FO183" s="202"/>
      <c r="FP183" s="202"/>
      <c r="FQ183" s="202"/>
      <c r="FR183" s="202"/>
      <c r="FS183" s="202"/>
      <c r="FT183" s="119"/>
      <c r="FU183" s="119"/>
    </row>
    <row r="184" spans="1:177" ht="13.5">
      <c r="A184" s="11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  <c r="AV184" s="119"/>
      <c r="AW184" s="119"/>
      <c r="AX184" s="119"/>
      <c r="AY184" s="119"/>
      <c r="AZ184" s="119"/>
      <c r="BA184" s="119"/>
      <c r="BB184" s="119"/>
      <c r="BC184" s="119"/>
      <c r="BD184" s="119"/>
      <c r="BE184" s="119"/>
      <c r="BF184" s="119"/>
      <c r="BG184" s="119"/>
      <c r="BH184" s="119"/>
      <c r="BI184" s="119"/>
      <c r="BJ184" s="119"/>
      <c r="BK184" s="119"/>
      <c r="BL184" s="119"/>
      <c r="BM184" s="119"/>
      <c r="BN184" s="119"/>
      <c r="BO184" s="119"/>
      <c r="BP184" s="119"/>
      <c r="BQ184" s="119"/>
      <c r="BR184" s="119"/>
      <c r="BS184" s="119"/>
      <c r="BT184" s="119"/>
      <c r="BU184" s="119"/>
      <c r="BV184" s="119"/>
      <c r="BW184" s="119"/>
      <c r="BX184" s="119"/>
      <c r="BY184" s="119"/>
      <c r="BZ184" s="119"/>
      <c r="CA184" s="201"/>
      <c r="CB184" s="201"/>
      <c r="CC184" s="201"/>
      <c r="CD184" s="201"/>
      <c r="CE184" s="201"/>
      <c r="CF184" s="201"/>
      <c r="CG184" s="201"/>
      <c r="CH184" s="119"/>
      <c r="CI184" s="119"/>
      <c r="CJ184" s="119"/>
      <c r="CK184" s="119"/>
      <c r="CL184" s="119"/>
      <c r="CM184" s="119"/>
      <c r="CN184" s="119"/>
      <c r="CO184" s="119"/>
      <c r="CP184" s="119"/>
      <c r="CQ184" s="119"/>
      <c r="CR184" s="119"/>
      <c r="CS184" s="119"/>
      <c r="CT184" s="119"/>
      <c r="CU184" s="119"/>
      <c r="CV184" s="119"/>
      <c r="CW184" s="119"/>
      <c r="CX184" s="119"/>
      <c r="CY184" s="119"/>
      <c r="CZ184" s="119"/>
      <c r="DA184" s="119"/>
      <c r="DB184" s="119"/>
      <c r="DC184" s="119"/>
      <c r="DD184" s="119"/>
      <c r="DE184" s="119"/>
      <c r="DF184" s="119"/>
      <c r="DG184" s="119"/>
      <c r="DH184" s="119"/>
      <c r="DI184" s="119"/>
      <c r="DJ184" s="119"/>
      <c r="DK184" s="119"/>
      <c r="DL184" s="119"/>
      <c r="DM184" s="119"/>
      <c r="DN184" s="119"/>
      <c r="DO184" s="119"/>
      <c r="DP184" s="202"/>
      <c r="DQ184" s="202"/>
      <c r="DR184" s="202"/>
      <c r="DS184" s="202"/>
      <c r="DT184" s="202"/>
      <c r="DU184" s="202"/>
      <c r="DV184" s="119"/>
      <c r="DW184" s="202"/>
      <c r="DX184" s="202"/>
      <c r="DY184" s="202"/>
      <c r="DZ184" s="202"/>
      <c r="EA184" s="202"/>
      <c r="EB184" s="202"/>
      <c r="EC184" s="119"/>
      <c r="ED184" s="202"/>
      <c r="EE184" s="202"/>
      <c r="EF184" s="202"/>
      <c r="EG184" s="202"/>
      <c r="EH184" s="202"/>
      <c r="EI184" s="202"/>
      <c r="EJ184" s="119"/>
      <c r="EK184" s="202"/>
      <c r="EL184" s="202"/>
      <c r="EM184" s="202"/>
      <c r="EN184" s="202"/>
      <c r="EO184" s="202"/>
      <c r="EP184" s="202"/>
      <c r="EQ184" s="202"/>
      <c r="ER184" s="119"/>
      <c r="ES184" s="202"/>
      <c r="ET184" s="202"/>
      <c r="EU184" s="202"/>
      <c r="EV184" s="202"/>
      <c r="EW184" s="202"/>
      <c r="EX184" s="202"/>
      <c r="EY184" s="202"/>
      <c r="EZ184" s="119"/>
      <c r="FA184" s="201"/>
      <c r="FB184" s="201"/>
      <c r="FC184" s="201"/>
      <c r="FD184" s="201"/>
      <c r="FE184" s="201"/>
      <c r="FF184" s="119"/>
      <c r="FG184" s="202"/>
      <c r="FH184" s="202"/>
      <c r="FI184" s="202"/>
      <c r="FJ184" s="202"/>
      <c r="FK184" s="202"/>
      <c r="FL184" s="119"/>
      <c r="FM184" s="202"/>
      <c r="FN184" s="202"/>
      <c r="FO184" s="202"/>
      <c r="FP184" s="202"/>
      <c r="FQ184" s="202"/>
      <c r="FR184" s="202"/>
      <c r="FS184" s="202"/>
      <c r="FT184" s="119"/>
      <c r="FU184" s="119"/>
    </row>
    <row r="185" spans="1:177" ht="13.5">
      <c r="A185" s="11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201"/>
      <c r="CB185" s="201"/>
      <c r="CC185" s="201"/>
      <c r="CD185" s="201"/>
      <c r="CE185" s="201"/>
      <c r="CF185" s="201"/>
      <c r="CG185" s="201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19"/>
      <c r="DE185" s="119"/>
      <c r="DF185" s="119"/>
      <c r="DG185" s="119"/>
      <c r="DH185" s="119"/>
      <c r="DI185" s="119"/>
      <c r="DJ185" s="119"/>
      <c r="DK185" s="119"/>
      <c r="DL185" s="119"/>
      <c r="DM185" s="119"/>
      <c r="DN185" s="119"/>
      <c r="DO185" s="119"/>
      <c r="DP185" s="202"/>
      <c r="DQ185" s="202"/>
      <c r="DR185" s="202"/>
      <c r="DS185" s="202"/>
      <c r="DT185" s="202"/>
      <c r="DU185" s="202"/>
      <c r="DV185" s="119"/>
      <c r="DW185" s="202"/>
      <c r="DX185" s="202"/>
      <c r="DY185" s="202"/>
      <c r="DZ185" s="202"/>
      <c r="EA185" s="202"/>
      <c r="EB185" s="202"/>
      <c r="EC185" s="119"/>
      <c r="ED185" s="202"/>
      <c r="EE185" s="202"/>
      <c r="EF185" s="202"/>
      <c r="EG185" s="202"/>
      <c r="EH185" s="202"/>
      <c r="EI185" s="202"/>
      <c r="EJ185" s="119"/>
      <c r="EK185" s="202"/>
      <c r="EL185" s="202"/>
      <c r="EM185" s="202"/>
      <c r="EN185" s="202"/>
      <c r="EO185" s="202"/>
      <c r="EP185" s="202"/>
      <c r="EQ185" s="202"/>
      <c r="ER185" s="119"/>
      <c r="ES185" s="202"/>
      <c r="ET185" s="202"/>
      <c r="EU185" s="202"/>
      <c r="EV185" s="202"/>
      <c r="EW185" s="202"/>
      <c r="EX185" s="202"/>
      <c r="EY185" s="202"/>
      <c r="EZ185" s="119"/>
      <c r="FA185" s="201"/>
      <c r="FB185" s="201"/>
      <c r="FC185" s="201"/>
      <c r="FD185" s="201"/>
      <c r="FE185" s="201"/>
      <c r="FF185" s="119"/>
      <c r="FG185" s="202"/>
      <c r="FH185" s="202"/>
      <c r="FI185" s="202"/>
      <c r="FJ185" s="202"/>
      <c r="FK185" s="202"/>
      <c r="FL185" s="119"/>
      <c r="FM185" s="202"/>
      <c r="FN185" s="202"/>
      <c r="FO185" s="202"/>
      <c r="FP185" s="202"/>
      <c r="FQ185" s="202"/>
      <c r="FR185" s="202"/>
      <c r="FS185" s="202"/>
      <c r="FT185" s="119"/>
      <c r="FU185" s="119"/>
    </row>
    <row r="186" spans="1:177" ht="13.5">
      <c r="A186" s="11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19"/>
      <c r="BD186" s="119"/>
      <c r="BE186" s="119"/>
      <c r="BF186" s="119"/>
      <c r="BG186" s="119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  <c r="BV186" s="119"/>
      <c r="BW186" s="119"/>
      <c r="BX186" s="119"/>
      <c r="BY186" s="119"/>
      <c r="BZ186" s="119"/>
      <c r="CA186" s="201"/>
      <c r="CB186" s="201"/>
      <c r="CC186" s="201"/>
      <c r="CD186" s="201"/>
      <c r="CE186" s="201"/>
      <c r="CF186" s="201"/>
      <c r="CG186" s="201"/>
      <c r="CH186" s="119"/>
      <c r="CI186" s="119"/>
      <c r="CJ186" s="119"/>
      <c r="CK186" s="119"/>
      <c r="CL186" s="119"/>
      <c r="CM186" s="119"/>
      <c r="CN186" s="119"/>
      <c r="CO186" s="119"/>
      <c r="CP186" s="119"/>
      <c r="CQ186" s="119"/>
      <c r="CR186" s="119"/>
      <c r="CS186" s="119"/>
      <c r="CT186" s="119"/>
      <c r="CU186" s="119"/>
      <c r="CV186" s="119"/>
      <c r="CW186" s="119"/>
      <c r="CX186" s="119"/>
      <c r="CY186" s="119"/>
      <c r="CZ186" s="119"/>
      <c r="DA186" s="119"/>
      <c r="DB186" s="119"/>
      <c r="DC186" s="119"/>
      <c r="DD186" s="119"/>
      <c r="DE186" s="119"/>
      <c r="DF186" s="119"/>
      <c r="DG186" s="119"/>
      <c r="DH186" s="119"/>
      <c r="DI186" s="119"/>
      <c r="DJ186" s="119"/>
      <c r="DK186" s="119"/>
      <c r="DL186" s="119"/>
      <c r="DM186" s="119"/>
      <c r="DN186" s="119"/>
      <c r="DO186" s="119"/>
      <c r="DP186" s="202"/>
      <c r="DQ186" s="202"/>
      <c r="DR186" s="202"/>
      <c r="DS186" s="202"/>
      <c r="DT186" s="202"/>
      <c r="DU186" s="202"/>
      <c r="DV186" s="119"/>
      <c r="DW186" s="202"/>
      <c r="DX186" s="202"/>
      <c r="DY186" s="202"/>
      <c r="DZ186" s="202"/>
      <c r="EA186" s="202"/>
      <c r="EB186" s="202"/>
      <c r="EC186" s="119"/>
      <c r="ED186" s="202"/>
      <c r="EE186" s="202"/>
      <c r="EF186" s="202"/>
      <c r="EG186" s="202"/>
      <c r="EH186" s="202"/>
      <c r="EI186" s="202"/>
      <c r="EJ186" s="119"/>
      <c r="EK186" s="202"/>
      <c r="EL186" s="202"/>
      <c r="EM186" s="202"/>
      <c r="EN186" s="202"/>
      <c r="EO186" s="202"/>
      <c r="EP186" s="202"/>
      <c r="EQ186" s="202"/>
      <c r="ER186" s="119"/>
      <c r="ES186" s="202"/>
      <c r="ET186" s="202"/>
      <c r="EU186" s="202"/>
      <c r="EV186" s="202"/>
      <c r="EW186" s="202"/>
      <c r="EX186" s="202"/>
      <c r="EY186" s="202"/>
      <c r="EZ186" s="119"/>
      <c r="FA186" s="201"/>
      <c r="FB186" s="201"/>
      <c r="FC186" s="201"/>
      <c r="FD186" s="201"/>
      <c r="FE186" s="201"/>
      <c r="FF186" s="119"/>
      <c r="FG186" s="202"/>
      <c r="FH186" s="202"/>
      <c r="FI186" s="202"/>
      <c r="FJ186" s="202"/>
      <c r="FK186" s="202"/>
      <c r="FL186" s="119"/>
      <c r="FM186" s="202"/>
      <c r="FN186" s="202"/>
      <c r="FO186" s="202"/>
      <c r="FP186" s="202"/>
      <c r="FQ186" s="202"/>
      <c r="FR186" s="202"/>
      <c r="FS186" s="202"/>
      <c r="FT186" s="119"/>
      <c r="FU186" s="119"/>
    </row>
    <row r="187" spans="1:177" ht="13.5">
      <c r="A187" s="11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119"/>
      <c r="AY187" s="119"/>
      <c r="AZ187" s="119"/>
      <c r="BA187" s="119"/>
      <c r="BB187" s="119"/>
      <c r="BC187" s="119"/>
      <c r="BD187" s="119"/>
      <c r="BE187" s="119"/>
      <c r="BF187" s="119"/>
      <c r="BG187" s="119"/>
      <c r="BH187" s="119"/>
      <c r="BI187" s="119"/>
      <c r="BJ187" s="119"/>
      <c r="BK187" s="119"/>
      <c r="BL187" s="119"/>
      <c r="BM187" s="119"/>
      <c r="BN187" s="119"/>
      <c r="BO187" s="119"/>
      <c r="BP187" s="119"/>
      <c r="BQ187" s="119"/>
      <c r="BR187" s="119"/>
      <c r="BS187" s="119"/>
      <c r="BT187" s="119"/>
      <c r="BU187" s="119"/>
      <c r="BV187" s="119"/>
      <c r="BW187" s="119"/>
      <c r="BX187" s="119"/>
      <c r="BY187" s="119"/>
      <c r="BZ187" s="119"/>
      <c r="CA187" s="201"/>
      <c r="CB187" s="201"/>
      <c r="CC187" s="201"/>
      <c r="CD187" s="201"/>
      <c r="CE187" s="201"/>
      <c r="CF187" s="201"/>
      <c r="CG187" s="201"/>
      <c r="CH187" s="119"/>
      <c r="CI187" s="119"/>
      <c r="CJ187" s="119"/>
      <c r="CK187" s="119"/>
      <c r="CL187" s="119"/>
      <c r="CM187" s="119"/>
      <c r="CN187" s="119"/>
      <c r="CO187" s="119"/>
      <c r="CP187" s="119"/>
      <c r="CQ187" s="119"/>
      <c r="CR187" s="119"/>
      <c r="CS187" s="119"/>
      <c r="CT187" s="119"/>
      <c r="CU187" s="119"/>
      <c r="CV187" s="119"/>
      <c r="CW187" s="119"/>
      <c r="CX187" s="119"/>
      <c r="CY187" s="119"/>
      <c r="CZ187" s="119"/>
      <c r="DA187" s="119"/>
      <c r="DB187" s="119"/>
      <c r="DC187" s="119"/>
      <c r="DD187" s="119"/>
      <c r="DE187" s="119"/>
      <c r="DF187" s="119"/>
      <c r="DG187" s="119"/>
      <c r="DH187" s="119"/>
      <c r="DI187" s="119"/>
      <c r="DJ187" s="119"/>
      <c r="DK187" s="119"/>
      <c r="DL187" s="119"/>
      <c r="DM187" s="119"/>
      <c r="DN187" s="119"/>
      <c r="DO187" s="119"/>
      <c r="DP187" s="202"/>
      <c r="DQ187" s="202"/>
      <c r="DR187" s="202"/>
      <c r="DS187" s="202"/>
      <c r="DT187" s="202"/>
      <c r="DU187" s="202"/>
      <c r="DV187" s="119"/>
      <c r="DW187" s="202"/>
      <c r="DX187" s="202"/>
      <c r="DY187" s="202"/>
      <c r="DZ187" s="202"/>
      <c r="EA187" s="202"/>
      <c r="EB187" s="202"/>
      <c r="EC187" s="119"/>
      <c r="ED187" s="202"/>
      <c r="EE187" s="202"/>
      <c r="EF187" s="202"/>
      <c r="EG187" s="202"/>
      <c r="EH187" s="202"/>
      <c r="EI187" s="202"/>
      <c r="EJ187" s="119"/>
      <c r="EK187" s="202"/>
      <c r="EL187" s="202"/>
      <c r="EM187" s="202"/>
      <c r="EN187" s="202"/>
      <c r="EO187" s="202"/>
      <c r="EP187" s="202"/>
      <c r="EQ187" s="202"/>
      <c r="ER187" s="119"/>
      <c r="ES187" s="202"/>
      <c r="ET187" s="202"/>
      <c r="EU187" s="202"/>
      <c r="EV187" s="202"/>
      <c r="EW187" s="202"/>
      <c r="EX187" s="202"/>
      <c r="EY187" s="202"/>
      <c r="EZ187" s="119"/>
      <c r="FA187" s="201"/>
      <c r="FB187" s="201"/>
      <c r="FC187" s="201"/>
      <c r="FD187" s="201"/>
      <c r="FE187" s="201"/>
      <c r="FF187" s="119"/>
      <c r="FG187" s="202"/>
      <c r="FH187" s="202"/>
      <c r="FI187" s="202"/>
      <c r="FJ187" s="202"/>
      <c r="FK187" s="202"/>
      <c r="FL187" s="119"/>
      <c r="FM187" s="202"/>
      <c r="FN187" s="202"/>
      <c r="FO187" s="202"/>
      <c r="FP187" s="202"/>
      <c r="FQ187" s="202"/>
      <c r="FR187" s="202"/>
      <c r="FS187" s="202"/>
      <c r="FT187" s="119"/>
      <c r="FU187" s="119"/>
    </row>
    <row r="188" spans="1:177" ht="13.5">
      <c r="A188" s="11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19"/>
      <c r="AZ188" s="119"/>
      <c r="BA188" s="119"/>
      <c r="BB188" s="119"/>
      <c r="BC188" s="119"/>
      <c r="BD188" s="119"/>
      <c r="BE188" s="119"/>
      <c r="BF188" s="119"/>
      <c r="BG188" s="119"/>
      <c r="BH188" s="119"/>
      <c r="BI188" s="119"/>
      <c r="BJ188" s="119"/>
      <c r="BK188" s="119"/>
      <c r="BL188" s="119"/>
      <c r="BM188" s="119"/>
      <c r="BN188" s="119"/>
      <c r="BO188" s="119"/>
      <c r="BP188" s="119"/>
      <c r="BQ188" s="119"/>
      <c r="BR188" s="119"/>
      <c r="BS188" s="119"/>
      <c r="BT188" s="119"/>
      <c r="BU188" s="119"/>
      <c r="BV188" s="119"/>
      <c r="BW188" s="119"/>
      <c r="BX188" s="119"/>
      <c r="BY188" s="119"/>
      <c r="BZ188" s="119"/>
      <c r="CA188" s="201"/>
      <c r="CB188" s="201"/>
      <c r="CC188" s="201"/>
      <c r="CD188" s="201"/>
      <c r="CE188" s="201"/>
      <c r="CF188" s="201"/>
      <c r="CG188" s="201"/>
      <c r="CH188" s="119"/>
      <c r="CI188" s="119"/>
      <c r="CJ188" s="119"/>
      <c r="CK188" s="119"/>
      <c r="CL188" s="119"/>
      <c r="CM188" s="119"/>
      <c r="CN188" s="119"/>
      <c r="CO188" s="119"/>
      <c r="CP188" s="119"/>
      <c r="CQ188" s="119"/>
      <c r="CR188" s="119"/>
      <c r="CS188" s="119"/>
      <c r="CT188" s="119"/>
      <c r="CU188" s="119"/>
      <c r="CV188" s="119"/>
      <c r="CW188" s="119"/>
      <c r="CX188" s="119"/>
      <c r="CY188" s="119"/>
      <c r="CZ188" s="119"/>
      <c r="DA188" s="119"/>
      <c r="DB188" s="119"/>
      <c r="DC188" s="119"/>
      <c r="DD188" s="119"/>
      <c r="DE188" s="119"/>
      <c r="DF188" s="119"/>
      <c r="DG188" s="119"/>
      <c r="DH188" s="119"/>
      <c r="DI188" s="119"/>
      <c r="DJ188" s="119"/>
      <c r="DK188" s="119"/>
      <c r="DL188" s="119"/>
      <c r="DM188" s="119"/>
      <c r="DN188" s="119"/>
      <c r="DO188" s="119"/>
      <c r="DP188" s="202"/>
      <c r="DQ188" s="202"/>
      <c r="DR188" s="202"/>
      <c r="DS188" s="202"/>
      <c r="DT188" s="202"/>
      <c r="DU188" s="202"/>
      <c r="DV188" s="119"/>
      <c r="DW188" s="202"/>
      <c r="DX188" s="202"/>
      <c r="DY188" s="202"/>
      <c r="DZ188" s="202"/>
      <c r="EA188" s="202"/>
      <c r="EB188" s="202"/>
      <c r="EC188" s="119"/>
      <c r="ED188" s="202"/>
      <c r="EE188" s="202"/>
      <c r="EF188" s="202"/>
      <c r="EG188" s="202"/>
      <c r="EH188" s="202"/>
      <c r="EI188" s="202"/>
      <c r="EJ188" s="119"/>
      <c r="EK188" s="202"/>
      <c r="EL188" s="202"/>
      <c r="EM188" s="202"/>
      <c r="EN188" s="202"/>
      <c r="EO188" s="202"/>
      <c r="EP188" s="202"/>
      <c r="EQ188" s="202"/>
      <c r="ER188" s="119"/>
      <c r="ES188" s="202"/>
      <c r="ET188" s="202"/>
      <c r="EU188" s="202"/>
      <c r="EV188" s="202"/>
      <c r="EW188" s="202"/>
      <c r="EX188" s="202"/>
      <c r="EY188" s="202"/>
      <c r="EZ188" s="119"/>
      <c r="FA188" s="201"/>
      <c r="FB188" s="201"/>
      <c r="FC188" s="201"/>
      <c r="FD188" s="201"/>
      <c r="FE188" s="201"/>
      <c r="FF188" s="119"/>
      <c r="FG188" s="202"/>
      <c r="FH188" s="202"/>
      <c r="FI188" s="202"/>
      <c r="FJ188" s="202"/>
      <c r="FK188" s="202"/>
      <c r="FL188" s="119"/>
      <c r="FM188" s="202"/>
      <c r="FN188" s="202"/>
      <c r="FO188" s="202"/>
      <c r="FP188" s="202"/>
      <c r="FQ188" s="202"/>
      <c r="FR188" s="202"/>
      <c r="FS188" s="202"/>
      <c r="FT188" s="119"/>
      <c r="FU188" s="119"/>
    </row>
    <row r="189" spans="1:177" ht="13.5">
      <c r="A189" s="11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  <c r="AV189" s="119"/>
      <c r="AW189" s="119"/>
      <c r="AX189" s="119"/>
      <c r="AY189" s="119"/>
      <c r="AZ189" s="119"/>
      <c r="BA189" s="119"/>
      <c r="BB189" s="119"/>
      <c r="BC189" s="119"/>
      <c r="BD189" s="119"/>
      <c r="BE189" s="119"/>
      <c r="BF189" s="119"/>
      <c r="BG189" s="119"/>
      <c r="BH189" s="119"/>
      <c r="BI189" s="119"/>
      <c r="BJ189" s="119"/>
      <c r="BK189" s="119"/>
      <c r="BL189" s="119"/>
      <c r="BM189" s="119"/>
      <c r="BN189" s="119"/>
      <c r="BO189" s="119"/>
      <c r="BP189" s="119"/>
      <c r="BQ189" s="119"/>
      <c r="BR189" s="119"/>
      <c r="BS189" s="119"/>
      <c r="BT189" s="119"/>
      <c r="BU189" s="119"/>
      <c r="BV189" s="119"/>
      <c r="BW189" s="119"/>
      <c r="BX189" s="119"/>
      <c r="BY189" s="119"/>
      <c r="BZ189" s="119"/>
      <c r="CA189" s="201"/>
      <c r="CB189" s="201"/>
      <c r="CC189" s="201"/>
      <c r="CD189" s="201"/>
      <c r="CE189" s="201"/>
      <c r="CF189" s="201"/>
      <c r="CG189" s="201"/>
      <c r="CH189" s="119"/>
      <c r="CI189" s="119"/>
      <c r="CJ189" s="119"/>
      <c r="CK189" s="119"/>
      <c r="CL189" s="119"/>
      <c r="CM189" s="119"/>
      <c r="CN189" s="119"/>
      <c r="CO189" s="119"/>
      <c r="CP189" s="119"/>
      <c r="CQ189" s="119"/>
      <c r="CR189" s="119"/>
      <c r="CS189" s="119"/>
      <c r="CT189" s="119"/>
      <c r="CU189" s="119"/>
      <c r="CV189" s="119"/>
      <c r="CW189" s="119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202"/>
      <c r="DQ189" s="202"/>
      <c r="DR189" s="202"/>
      <c r="DS189" s="202"/>
      <c r="DT189" s="202"/>
      <c r="DU189" s="202"/>
      <c r="DV189" s="119"/>
      <c r="DW189" s="202"/>
      <c r="DX189" s="202"/>
      <c r="DY189" s="202"/>
      <c r="DZ189" s="202"/>
      <c r="EA189" s="202"/>
      <c r="EB189" s="202"/>
      <c r="EC189" s="119"/>
      <c r="ED189" s="202"/>
      <c r="EE189" s="202"/>
      <c r="EF189" s="202"/>
      <c r="EG189" s="202"/>
      <c r="EH189" s="202"/>
      <c r="EI189" s="202"/>
      <c r="EJ189" s="119"/>
      <c r="EK189" s="202"/>
      <c r="EL189" s="202"/>
      <c r="EM189" s="202"/>
      <c r="EN189" s="202"/>
      <c r="EO189" s="202"/>
      <c r="EP189" s="202"/>
      <c r="EQ189" s="202"/>
      <c r="ER189" s="119"/>
      <c r="ES189" s="202"/>
      <c r="ET189" s="202"/>
      <c r="EU189" s="202"/>
      <c r="EV189" s="202"/>
      <c r="EW189" s="202"/>
      <c r="EX189" s="202"/>
      <c r="EY189" s="202"/>
      <c r="EZ189" s="119"/>
      <c r="FA189" s="201"/>
      <c r="FB189" s="201"/>
      <c r="FC189" s="201"/>
      <c r="FD189" s="201"/>
      <c r="FE189" s="201"/>
      <c r="FF189" s="119"/>
      <c r="FG189" s="202"/>
      <c r="FH189" s="202"/>
      <c r="FI189" s="202"/>
      <c r="FJ189" s="202"/>
      <c r="FK189" s="202"/>
      <c r="FL189" s="119"/>
      <c r="FM189" s="202"/>
      <c r="FN189" s="202"/>
      <c r="FO189" s="202"/>
      <c r="FP189" s="202"/>
      <c r="FQ189" s="202"/>
      <c r="FR189" s="202"/>
      <c r="FS189" s="202"/>
      <c r="FT189" s="119"/>
      <c r="FU189" s="119"/>
    </row>
    <row r="190" spans="1:177" ht="13.5">
      <c r="A190" s="11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119"/>
      <c r="AT190" s="119"/>
      <c r="AU190" s="119"/>
      <c r="AV190" s="119"/>
      <c r="AW190" s="119"/>
      <c r="AX190" s="119"/>
      <c r="AY190" s="119"/>
      <c r="AZ190" s="119"/>
      <c r="BA190" s="119"/>
      <c r="BB190" s="119"/>
      <c r="BC190" s="119"/>
      <c r="BD190" s="119"/>
      <c r="BE190" s="119"/>
      <c r="BF190" s="119"/>
      <c r="BG190" s="119"/>
      <c r="BH190" s="119"/>
      <c r="BI190" s="119"/>
      <c r="BJ190" s="119"/>
      <c r="BK190" s="119"/>
      <c r="BL190" s="119"/>
      <c r="BM190" s="119"/>
      <c r="BN190" s="119"/>
      <c r="BO190" s="119"/>
      <c r="BP190" s="119"/>
      <c r="BQ190" s="119"/>
      <c r="BR190" s="119"/>
      <c r="BS190" s="119"/>
      <c r="BT190" s="119"/>
      <c r="BU190" s="119"/>
      <c r="BV190" s="119"/>
      <c r="BW190" s="119"/>
      <c r="BX190" s="119"/>
      <c r="BY190" s="119"/>
      <c r="BZ190" s="119"/>
      <c r="CA190" s="201"/>
      <c r="CB190" s="201"/>
      <c r="CC190" s="201"/>
      <c r="CD190" s="201"/>
      <c r="CE190" s="201"/>
      <c r="CF190" s="201"/>
      <c r="CG190" s="201"/>
      <c r="CH190" s="119"/>
      <c r="CI190" s="119"/>
      <c r="CJ190" s="119"/>
      <c r="CK190" s="119"/>
      <c r="CL190" s="119"/>
      <c r="CM190" s="119"/>
      <c r="CN190" s="119"/>
      <c r="CO190" s="119"/>
      <c r="CP190" s="119"/>
      <c r="CQ190" s="119"/>
      <c r="CR190" s="119"/>
      <c r="CS190" s="119"/>
      <c r="CT190" s="119"/>
      <c r="CU190" s="119"/>
      <c r="CV190" s="119"/>
      <c r="CW190" s="119"/>
      <c r="CX190" s="119"/>
      <c r="CY190" s="119"/>
      <c r="CZ190" s="119"/>
      <c r="DA190" s="119"/>
      <c r="DB190" s="119"/>
      <c r="DC190" s="119"/>
      <c r="DD190" s="119"/>
      <c r="DE190" s="119"/>
      <c r="DF190" s="119"/>
      <c r="DG190" s="119"/>
      <c r="DH190" s="119"/>
      <c r="DI190" s="119"/>
      <c r="DJ190" s="119"/>
      <c r="DK190" s="119"/>
      <c r="DL190" s="119"/>
      <c r="DM190" s="119"/>
      <c r="DN190" s="119"/>
      <c r="DO190" s="119"/>
      <c r="DP190" s="202"/>
      <c r="DQ190" s="202"/>
      <c r="DR190" s="202"/>
      <c r="DS190" s="202"/>
      <c r="DT190" s="202"/>
      <c r="DU190" s="202"/>
      <c r="DV190" s="119"/>
      <c r="DW190" s="202"/>
      <c r="DX190" s="202"/>
      <c r="DY190" s="202"/>
      <c r="DZ190" s="202"/>
      <c r="EA190" s="202"/>
      <c r="EB190" s="202"/>
      <c r="EC190" s="119"/>
      <c r="ED190" s="202"/>
      <c r="EE190" s="202"/>
      <c r="EF190" s="202"/>
      <c r="EG190" s="202"/>
      <c r="EH190" s="202"/>
      <c r="EI190" s="202"/>
      <c r="EJ190" s="119"/>
      <c r="EK190" s="202"/>
      <c r="EL190" s="202"/>
      <c r="EM190" s="202"/>
      <c r="EN190" s="202"/>
      <c r="EO190" s="202"/>
      <c r="EP190" s="202"/>
      <c r="EQ190" s="202"/>
      <c r="ER190" s="119"/>
      <c r="ES190" s="202"/>
      <c r="ET190" s="202"/>
      <c r="EU190" s="202"/>
      <c r="EV190" s="202"/>
      <c r="EW190" s="202"/>
      <c r="EX190" s="202"/>
      <c r="EY190" s="202"/>
      <c r="EZ190" s="119"/>
      <c r="FA190" s="201"/>
      <c r="FB190" s="201"/>
      <c r="FC190" s="201"/>
      <c r="FD190" s="201"/>
      <c r="FE190" s="201"/>
      <c r="FF190" s="119"/>
      <c r="FG190" s="202"/>
      <c r="FH190" s="202"/>
      <c r="FI190" s="202"/>
      <c r="FJ190" s="202"/>
      <c r="FK190" s="202"/>
      <c r="FL190" s="119"/>
      <c r="FM190" s="202"/>
      <c r="FN190" s="202"/>
      <c r="FO190" s="202"/>
      <c r="FP190" s="202"/>
      <c r="FQ190" s="202"/>
      <c r="FR190" s="202"/>
      <c r="FS190" s="202"/>
      <c r="FT190" s="119"/>
      <c r="FU190" s="119"/>
    </row>
    <row r="191" spans="1:177" ht="13.5">
      <c r="A191" s="11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19"/>
      <c r="AZ191" s="119"/>
      <c r="BA191" s="119"/>
      <c r="BB191" s="119"/>
      <c r="BC191" s="119"/>
      <c r="BD191" s="119"/>
      <c r="BE191" s="119"/>
      <c r="BF191" s="119"/>
      <c r="BG191" s="119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19"/>
      <c r="BR191" s="119"/>
      <c r="BS191" s="119"/>
      <c r="BT191" s="119"/>
      <c r="BU191" s="119"/>
      <c r="BV191" s="119"/>
      <c r="BW191" s="119"/>
      <c r="BX191" s="119"/>
      <c r="BY191" s="119"/>
      <c r="BZ191" s="119"/>
      <c r="CA191" s="201"/>
      <c r="CB191" s="201"/>
      <c r="CC191" s="201"/>
      <c r="CD191" s="201"/>
      <c r="CE191" s="201"/>
      <c r="CF191" s="201"/>
      <c r="CG191" s="201"/>
      <c r="CH191" s="119"/>
      <c r="CI191" s="119"/>
      <c r="CJ191" s="119"/>
      <c r="CK191" s="119"/>
      <c r="CL191" s="119"/>
      <c r="CM191" s="119"/>
      <c r="CN191" s="119"/>
      <c r="CO191" s="119"/>
      <c r="CP191" s="119"/>
      <c r="CQ191" s="119"/>
      <c r="CR191" s="119"/>
      <c r="CS191" s="119"/>
      <c r="CT191" s="119"/>
      <c r="CU191" s="119"/>
      <c r="CV191" s="119"/>
      <c r="CW191" s="119"/>
      <c r="CX191" s="119"/>
      <c r="CY191" s="119"/>
      <c r="CZ191" s="119"/>
      <c r="DA191" s="119"/>
      <c r="DB191" s="119"/>
      <c r="DC191" s="119"/>
      <c r="DD191" s="119"/>
      <c r="DE191" s="119"/>
      <c r="DF191" s="119"/>
      <c r="DG191" s="119"/>
      <c r="DH191" s="119"/>
      <c r="DI191" s="119"/>
      <c r="DJ191" s="119"/>
      <c r="DK191" s="119"/>
      <c r="DL191" s="119"/>
      <c r="DM191" s="119"/>
      <c r="DN191" s="119"/>
      <c r="DO191" s="119"/>
      <c r="DP191" s="202"/>
      <c r="DQ191" s="202"/>
      <c r="DR191" s="202"/>
      <c r="DS191" s="202"/>
      <c r="DT191" s="202"/>
      <c r="DU191" s="202"/>
      <c r="DV191" s="119"/>
      <c r="DW191" s="202"/>
      <c r="DX191" s="202"/>
      <c r="DY191" s="202"/>
      <c r="DZ191" s="202"/>
      <c r="EA191" s="202"/>
      <c r="EB191" s="202"/>
      <c r="EC191" s="119"/>
      <c r="ED191" s="202"/>
      <c r="EE191" s="202"/>
      <c r="EF191" s="202"/>
      <c r="EG191" s="202"/>
      <c r="EH191" s="202"/>
      <c r="EI191" s="202"/>
      <c r="EJ191" s="119"/>
      <c r="EK191" s="202"/>
      <c r="EL191" s="202"/>
      <c r="EM191" s="202"/>
      <c r="EN191" s="202"/>
      <c r="EO191" s="202"/>
      <c r="EP191" s="202"/>
      <c r="EQ191" s="202"/>
      <c r="ER191" s="119"/>
      <c r="ES191" s="202"/>
      <c r="ET191" s="202"/>
      <c r="EU191" s="202"/>
      <c r="EV191" s="202"/>
      <c r="EW191" s="202"/>
      <c r="EX191" s="202"/>
      <c r="EY191" s="202"/>
      <c r="EZ191" s="119"/>
      <c r="FA191" s="201"/>
      <c r="FB191" s="201"/>
      <c r="FC191" s="201"/>
      <c r="FD191" s="201"/>
      <c r="FE191" s="201"/>
      <c r="FF191" s="119"/>
      <c r="FG191" s="202"/>
      <c r="FH191" s="202"/>
      <c r="FI191" s="202"/>
      <c r="FJ191" s="202"/>
      <c r="FK191" s="202"/>
      <c r="FL191" s="119"/>
      <c r="FM191" s="202"/>
      <c r="FN191" s="202"/>
      <c r="FO191" s="202"/>
      <c r="FP191" s="202"/>
      <c r="FQ191" s="202"/>
      <c r="FR191" s="202"/>
      <c r="FS191" s="202"/>
      <c r="FT191" s="119"/>
      <c r="FU191" s="119"/>
    </row>
    <row r="192" spans="1:177" ht="13.5">
      <c r="A192" s="11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119"/>
      <c r="AT192" s="119"/>
      <c r="AU192" s="119"/>
      <c r="AV192" s="119"/>
      <c r="AW192" s="119"/>
      <c r="AX192" s="119"/>
      <c r="AY192" s="119"/>
      <c r="AZ192" s="119"/>
      <c r="BA192" s="119"/>
      <c r="BB192" s="119"/>
      <c r="BC192" s="119"/>
      <c r="BD192" s="119"/>
      <c r="BE192" s="119"/>
      <c r="BF192" s="119"/>
      <c r="BG192" s="119"/>
      <c r="BH192" s="119"/>
      <c r="BI192" s="119"/>
      <c r="BJ192" s="119"/>
      <c r="BK192" s="119"/>
      <c r="BL192" s="119"/>
      <c r="BM192" s="119"/>
      <c r="BN192" s="119"/>
      <c r="BO192" s="119"/>
      <c r="BP192" s="119"/>
      <c r="BQ192" s="119"/>
      <c r="BR192" s="119"/>
      <c r="BS192" s="119"/>
      <c r="BT192" s="119"/>
      <c r="BU192" s="119"/>
      <c r="BV192" s="119"/>
      <c r="BW192" s="119"/>
      <c r="BX192" s="119"/>
      <c r="BY192" s="119"/>
      <c r="BZ192" s="119"/>
      <c r="CA192" s="201"/>
      <c r="CB192" s="201"/>
      <c r="CC192" s="201"/>
      <c r="CD192" s="201"/>
      <c r="CE192" s="201"/>
      <c r="CF192" s="201"/>
      <c r="CG192" s="201"/>
      <c r="CH192" s="119"/>
      <c r="CI192" s="119"/>
      <c r="CJ192" s="119"/>
      <c r="CK192" s="119"/>
      <c r="CL192" s="119"/>
      <c r="CM192" s="119"/>
      <c r="CN192" s="119"/>
      <c r="CO192" s="119"/>
      <c r="CP192" s="119"/>
      <c r="CQ192" s="119"/>
      <c r="CR192" s="119"/>
      <c r="CS192" s="119"/>
      <c r="CT192" s="119"/>
      <c r="CU192" s="119"/>
      <c r="CV192" s="119"/>
      <c r="CW192" s="119"/>
      <c r="CX192" s="119"/>
      <c r="CY192" s="119"/>
      <c r="CZ192" s="119"/>
      <c r="DA192" s="119"/>
      <c r="DB192" s="119"/>
      <c r="DC192" s="119"/>
      <c r="DD192" s="119"/>
      <c r="DE192" s="119"/>
      <c r="DF192" s="119"/>
      <c r="DG192" s="119"/>
      <c r="DH192" s="119"/>
      <c r="DI192" s="119"/>
      <c r="DJ192" s="119"/>
      <c r="DK192" s="119"/>
      <c r="DL192" s="119"/>
      <c r="DM192" s="119"/>
      <c r="DN192" s="119"/>
      <c r="DO192" s="119"/>
      <c r="DP192" s="202"/>
      <c r="DQ192" s="202"/>
      <c r="DR192" s="202"/>
      <c r="DS192" s="202"/>
      <c r="DT192" s="202"/>
      <c r="DU192" s="202"/>
      <c r="DV192" s="119"/>
      <c r="DW192" s="202"/>
      <c r="DX192" s="202"/>
      <c r="DY192" s="202"/>
      <c r="DZ192" s="202"/>
      <c r="EA192" s="202"/>
      <c r="EB192" s="202"/>
      <c r="EC192" s="119"/>
      <c r="ED192" s="202"/>
      <c r="EE192" s="202"/>
      <c r="EF192" s="202"/>
      <c r="EG192" s="202"/>
      <c r="EH192" s="202"/>
      <c r="EI192" s="202"/>
      <c r="EJ192" s="119"/>
      <c r="EK192" s="202"/>
      <c r="EL192" s="202"/>
      <c r="EM192" s="202"/>
      <c r="EN192" s="202"/>
      <c r="EO192" s="202"/>
      <c r="EP192" s="202"/>
      <c r="EQ192" s="202"/>
      <c r="ER192" s="119"/>
      <c r="ES192" s="202"/>
      <c r="ET192" s="202"/>
      <c r="EU192" s="202"/>
      <c r="EV192" s="202"/>
      <c r="EW192" s="202"/>
      <c r="EX192" s="202"/>
      <c r="EY192" s="202"/>
      <c r="EZ192" s="119"/>
      <c r="FA192" s="201"/>
      <c r="FB192" s="201"/>
      <c r="FC192" s="201"/>
      <c r="FD192" s="201"/>
      <c r="FE192" s="201"/>
      <c r="FF192" s="119"/>
      <c r="FG192" s="202"/>
      <c r="FH192" s="202"/>
      <c r="FI192" s="202"/>
      <c r="FJ192" s="202"/>
      <c r="FK192" s="202"/>
      <c r="FL192" s="119"/>
      <c r="FM192" s="202"/>
      <c r="FN192" s="202"/>
      <c r="FO192" s="202"/>
      <c r="FP192" s="202"/>
      <c r="FQ192" s="202"/>
      <c r="FR192" s="202"/>
      <c r="FS192" s="202"/>
      <c r="FT192" s="119"/>
      <c r="FU192" s="119"/>
    </row>
    <row r="193" spans="1:177" ht="13.5">
      <c r="A193" s="11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119"/>
      <c r="AT193" s="119"/>
      <c r="AU193" s="119"/>
      <c r="AV193" s="119"/>
      <c r="AW193" s="119"/>
      <c r="AX193" s="119"/>
      <c r="AY193" s="119"/>
      <c r="AZ193" s="119"/>
      <c r="BA193" s="119"/>
      <c r="BB193" s="119"/>
      <c r="BC193" s="119"/>
      <c r="BD193" s="119"/>
      <c r="BE193" s="119"/>
      <c r="BF193" s="119"/>
      <c r="BG193" s="119"/>
      <c r="BH193" s="119"/>
      <c r="BI193" s="119"/>
      <c r="BJ193" s="119"/>
      <c r="BK193" s="119"/>
      <c r="BL193" s="119"/>
      <c r="BM193" s="119"/>
      <c r="BN193" s="119"/>
      <c r="BO193" s="119"/>
      <c r="BP193" s="119"/>
      <c r="BQ193" s="119"/>
      <c r="BR193" s="119"/>
      <c r="BS193" s="119"/>
      <c r="BT193" s="119"/>
      <c r="BU193" s="119"/>
      <c r="BV193" s="119"/>
      <c r="BW193" s="119"/>
      <c r="BX193" s="119"/>
      <c r="BY193" s="119"/>
      <c r="BZ193" s="119"/>
      <c r="CA193" s="201"/>
      <c r="CB193" s="201"/>
      <c r="CC193" s="201"/>
      <c r="CD193" s="201"/>
      <c r="CE193" s="201"/>
      <c r="CF193" s="201"/>
      <c r="CG193" s="201"/>
      <c r="CH193" s="119"/>
      <c r="CI193" s="119"/>
      <c r="CJ193" s="119"/>
      <c r="CK193" s="119"/>
      <c r="CL193" s="119"/>
      <c r="CM193" s="119"/>
      <c r="CN193" s="119"/>
      <c r="CO193" s="119"/>
      <c r="CP193" s="119"/>
      <c r="CQ193" s="119"/>
      <c r="CR193" s="119"/>
      <c r="CS193" s="119"/>
      <c r="CT193" s="119"/>
      <c r="CU193" s="119"/>
      <c r="CV193" s="119"/>
      <c r="CW193" s="119"/>
      <c r="CX193" s="119"/>
      <c r="CY193" s="119"/>
      <c r="CZ193" s="119"/>
      <c r="DA193" s="119"/>
      <c r="DB193" s="119"/>
      <c r="DC193" s="119"/>
      <c r="DD193" s="119"/>
      <c r="DE193" s="119"/>
      <c r="DF193" s="119"/>
      <c r="DG193" s="119"/>
      <c r="DH193" s="119"/>
      <c r="DI193" s="119"/>
      <c r="DJ193" s="119"/>
      <c r="DK193" s="119"/>
      <c r="DL193" s="119"/>
      <c r="DM193" s="119"/>
      <c r="DN193" s="119"/>
      <c r="DO193" s="119"/>
      <c r="DP193" s="202"/>
      <c r="DQ193" s="202"/>
      <c r="DR193" s="202"/>
      <c r="DS193" s="202"/>
      <c r="DT193" s="202"/>
      <c r="DU193" s="202"/>
      <c r="DV193" s="119"/>
      <c r="DW193" s="202"/>
      <c r="DX193" s="202"/>
      <c r="DY193" s="202"/>
      <c r="DZ193" s="202"/>
      <c r="EA193" s="202"/>
      <c r="EB193" s="202"/>
      <c r="EC193" s="119"/>
      <c r="ED193" s="202"/>
      <c r="EE193" s="202"/>
      <c r="EF193" s="202"/>
      <c r="EG193" s="202"/>
      <c r="EH193" s="202"/>
      <c r="EI193" s="202"/>
      <c r="EJ193" s="119"/>
      <c r="EK193" s="202"/>
      <c r="EL193" s="202"/>
      <c r="EM193" s="202"/>
      <c r="EN193" s="202"/>
      <c r="EO193" s="202"/>
      <c r="EP193" s="202"/>
      <c r="EQ193" s="202"/>
      <c r="ER193" s="119"/>
      <c r="ES193" s="202"/>
      <c r="ET193" s="202"/>
      <c r="EU193" s="202"/>
      <c r="EV193" s="202"/>
      <c r="EW193" s="202"/>
      <c r="EX193" s="202"/>
      <c r="EY193" s="202"/>
      <c r="EZ193" s="119"/>
      <c r="FA193" s="201"/>
      <c r="FB193" s="201"/>
      <c r="FC193" s="201"/>
      <c r="FD193" s="201"/>
      <c r="FE193" s="201"/>
      <c r="FF193" s="119"/>
      <c r="FG193" s="202"/>
      <c r="FH193" s="202"/>
      <c r="FI193" s="202"/>
      <c r="FJ193" s="202"/>
      <c r="FK193" s="202"/>
      <c r="FL193" s="119"/>
      <c r="FM193" s="202"/>
      <c r="FN193" s="202"/>
      <c r="FO193" s="202"/>
      <c r="FP193" s="202"/>
      <c r="FQ193" s="202"/>
      <c r="FR193" s="202"/>
      <c r="FS193" s="202"/>
      <c r="FT193" s="119"/>
      <c r="FU193" s="119"/>
    </row>
    <row r="194" spans="1:177" ht="13.5">
      <c r="A194" s="11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19"/>
      <c r="AZ194" s="119"/>
      <c r="BA194" s="119"/>
      <c r="BB194" s="119"/>
      <c r="BC194" s="119"/>
      <c r="BD194" s="119"/>
      <c r="BE194" s="119"/>
      <c r="BF194" s="119"/>
      <c r="BG194" s="119"/>
      <c r="BH194" s="119"/>
      <c r="BI194" s="119"/>
      <c r="BJ194" s="119"/>
      <c r="BK194" s="119"/>
      <c r="BL194" s="119"/>
      <c r="BM194" s="119"/>
      <c r="BN194" s="119"/>
      <c r="BO194" s="119"/>
      <c r="BP194" s="119"/>
      <c r="BQ194" s="119"/>
      <c r="BR194" s="119"/>
      <c r="BS194" s="119"/>
      <c r="BT194" s="119"/>
      <c r="BU194" s="119"/>
      <c r="BV194" s="119"/>
      <c r="BW194" s="119"/>
      <c r="BX194" s="119"/>
      <c r="BY194" s="119"/>
      <c r="BZ194" s="119"/>
      <c r="CA194" s="201"/>
      <c r="CB194" s="201"/>
      <c r="CC194" s="201"/>
      <c r="CD194" s="201"/>
      <c r="CE194" s="201"/>
      <c r="CF194" s="201"/>
      <c r="CG194" s="201"/>
      <c r="CH194" s="119"/>
      <c r="CI194" s="119"/>
      <c r="CJ194" s="119"/>
      <c r="CK194" s="119"/>
      <c r="CL194" s="119"/>
      <c r="CM194" s="119"/>
      <c r="CN194" s="119"/>
      <c r="CO194" s="119"/>
      <c r="CP194" s="119"/>
      <c r="CQ194" s="119"/>
      <c r="CR194" s="119"/>
      <c r="CS194" s="119"/>
      <c r="CT194" s="119"/>
      <c r="CU194" s="119"/>
      <c r="CV194" s="119"/>
      <c r="CW194" s="119"/>
      <c r="CX194" s="119"/>
      <c r="CY194" s="119"/>
      <c r="CZ194" s="119"/>
      <c r="DA194" s="119"/>
      <c r="DB194" s="119"/>
      <c r="DC194" s="119"/>
      <c r="DD194" s="119"/>
      <c r="DE194" s="119"/>
      <c r="DF194" s="119"/>
      <c r="DG194" s="119"/>
      <c r="DH194" s="119"/>
      <c r="DI194" s="119"/>
      <c r="DJ194" s="119"/>
      <c r="DK194" s="119"/>
      <c r="DL194" s="119"/>
      <c r="DM194" s="119"/>
      <c r="DN194" s="119"/>
      <c r="DO194" s="119"/>
      <c r="DP194" s="202"/>
      <c r="DQ194" s="202"/>
      <c r="DR194" s="202"/>
      <c r="DS194" s="202"/>
      <c r="DT194" s="202"/>
      <c r="DU194" s="202"/>
      <c r="DV194" s="119"/>
      <c r="DW194" s="202"/>
      <c r="DX194" s="202"/>
      <c r="DY194" s="202"/>
      <c r="DZ194" s="202"/>
      <c r="EA194" s="202"/>
      <c r="EB194" s="202"/>
      <c r="EC194" s="119"/>
      <c r="ED194" s="202"/>
      <c r="EE194" s="202"/>
      <c r="EF194" s="202"/>
      <c r="EG194" s="202"/>
      <c r="EH194" s="202"/>
      <c r="EI194" s="202"/>
      <c r="EJ194" s="119"/>
      <c r="EK194" s="202"/>
      <c r="EL194" s="202"/>
      <c r="EM194" s="202"/>
      <c r="EN194" s="202"/>
      <c r="EO194" s="202"/>
      <c r="EP194" s="202"/>
      <c r="EQ194" s="202"/>
      <c r="ER194" s="119"/>
      <c r="ES194" s="202"/>
      <c r="ET194" s="202"/>
      <c r="EU194" s="202"/>
      <c r="EV194" s="202"/>
      <c r="EW194" s="202"/>
      <c r="EX194" s="202"/>
      <c r="EY194" s="202"/>
      <c r="EZ194" s="119"/>
      <c r="FA194" s="201"/>
      <c r="FB194" s="201"/>
      <c r="FC194" s="201"/>
      <c r="FD194" s="201"/>
      <c r="FE194" s="201"/>
      <c r="FF194" s="119"/>
      <c r="FG194" s="202"/>
      <c r="FH194" s="202"/>
      <c r="FI194" s="202"/>
      <c r="FJ194" s="202"/>
      <c r="FK194" s="202"/>
      <c r="FL194" s="119"/>
      <c r="FM194" s="202"/>
      <c r="FN194" s="202"/>
      <c r="FO194" s="202"/>
      <c r="FP194" s="202"/>
      <c r="FQ194" s="202"/>
      <c r="FR194" s="202"/>
      <c r="FS194" s="202"/>
      <c r="FT194" s="119"/>
      <c r="FU194" s="119"/>
    </row>
    <row r="195" spans="1:177" ht="13.5">
      <c r="A195" s="11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119"/>
      <c r="AT195" s="119"/>
      <c r="AU195" s="119"/>
      <c r="AV195" s="119"/>
      <c r="AW195" s="119"/>
      <c r="AX195" s="119"/>
      <c r="AY195" s="119"/>
      <c r="AZ195" s="119"/>
      <c r="BA195" s="119"/>
      <c r="BB195" s="119"/>
      <c r="BC195" s="119"/>
      <c r="BD195" s="119"/>
      <c r="BE195" s="119"/>
      <c r="BF195" s="119"/>
      <c r="BG195" s="119"/>
      <c r="BH195" s="119"/>
      <c r="BI195" s="119"/>
      <c r="BJ195" s="119"/>
      <c r="BK195" s="119"/>
      <c r="BL195" s="119"/>
      <c r="BM195" s="119"/>
      <c r="BN195" s="119"/>
      <c r="BO195" s="119"/>
      <c r="BP195" s="119"/>
      <c r="BQ195" s="119"/>
      <c r="BR195" s="119"/>
      <c r="BS195" s="119"/>
      <c r="BT195" s="119"/>
      <c r="BU195" s="119"/>
      <c r="BV195" s="119"/>
      <c r="BW195" s="119"/>
      <c r="BX195" s="119"/>
      <c r="BY195" s="119"/>
      <c r="BZ195" s="119"/>
      <c r="CA195" s="201"/>
      <c r="CB195" s="201"/>
      <c r="CC195" s="201"/>
      <c r="CD195" s="201"/>
      <c r="CE195" s="201"/>
      <c r="CF195" s="201"/>
      <c r="CG195" s="201"/>
      <c r="CH195" s="119"/>
      <c r="CI195" s="119"/>
      <c r="CJ195" s="119"/>
      <c r="CK195" s="119"/>
      <c r="CL195" s="119"/>
      <c r="CM195" s="119"/>
      <c r="CN195" s="119"/>
      <c r="CO195" s="119"/>
      <c r="CP195" s="119"/>
      <c r="CQ195" s="119"/>
      <c r="CR195" s="119"/>
      <c r="CS195" s="119"/>
      <c r="CT195" s="119"/>
      <c r="CU195" s="119"/>
      <c r="CV195" s="119"/>
      <c r="CW195" s="119"/>
      <c r="CX195" s="119"/>
      <c r="CY195" s="119"/>
      <c r="CZ195" s="119"/>
      <c r="DA195" s="119"/>
      <c r="DB195" s="119"/>
      <c r="DC195" s="119"/>
      <c r="DD195" s="119"/>
      <c r="DE195" s="119"/>
      <c r="DF195" s="119"/>
      <c r="DG195" s="119"/>
      <c r="DH195" s="119"/>
      <c r="DI195" s="119"/>
      <c r="DJ195" s="119"/>
      <c r="DK195" s="119"/>
      <c r="DL195" s="119"/>
      <c r="DM195" s="119"/>
      <c r="DN195" s="119"/>
      <c r="DO195" s="119"/>
      <c r="DP195" s="202"/>
      <c r="DQ195" s="202"/>
      <c r="DR195" s="202"/>
      <c r="DS195" s="202"/>
      <c r="DT195" s="202"/>
      <c r="DU195" s="202"/>
      <c r="DV195" s="119"/>
      <c r="DW195" s="202"/>
      <c r="DX195" s="202"/>
      <c r="DY195" s="202"/>
      <c r="DZ195" s="202"/>
      <c r="EA195" s="202"/>
      <c r="EB195" s="202"/>
      <c r="EC195" s="119"/>
      <c r="ED195" s="202"/>
      <c r="EE195" s="202"/>
      <c r="EF195" s="202"/>
      <c r="EG195" s="202"/>
      <c r="EH195" s="202"/>
      <c r="EI195" s="202"/>
      <c r="EJ195" s="119"/>
      <c r="EK195" s="202"/>
      <c r="EL195" s="202"/>
      <c r="EM195" s="202"/>
      <c r="EN195" s="202"/>
      <c r="EO195" s="202"/>
      <c r="EP195" s="202"/>
      <c r="EQ195" s="202"/>
      <c r="ER195" s="119"/>
      <c r="ES195" s="202"/>
      <c r="ET195" s="202"/>
      <c r="EU195" s="202"/>
      <c r="EV195" s="202"/>
      <c r="EW195" s="202"/>
      <c r="EX195" s="202"/>
      <c r="EY195" s="202"/>
      <c r="EZ195" s="119"/>
      <c r="FA195" s="201"/>
      <c r="FB195" s="201"/>
      <c r="FC195" s="201"/>
      <c r="FD195" s="201"/>
      <c r="FE195" s="201"/>
      <c r="FF195" s="119"/>
      <c r="FG195" s="202"/>
      <c r="FH195" s="202"/>
      <c r="FI195" s="202"/>
      <c r="FJ195" s="202"/>
      <c r="FK195" s="202"/>
      <c r="FL195" s="119"/>
      <c r="FM195" s="202"/>
      <c r="FN195" s="202"/>
      <c r="FO195" s="202"/>
      <c r="FP195" s="202"/>
      <c r="FQ195" s="202"/>
      <c r="FR195" s="202"/>
      <c r="FS195" s="202"/>
      <c r="FT195" s="119"/>
      <c r="FU195" s="119"/>
    </row>
    <row r="196" spans="1:177" ht="13.5">
      <c r="A196" s="11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  <c r="AU196" s="119"/>
      <c r="AV196" s="119"/>
      <c r="AW196" s="119"/>
      <c r="AX196" s="119"/>
      <c r="AY196" s="119"/>
      <c r="AZ196" s="119"/>
      <c r="BA196" s="119"/>
      <c r="BB196" s="119"/>
      <c r="BC196" s="119"/>
      <c r="BD196" s="119"/>
      <c r="BE196" s="119"/>
      <c r="BF196" s="119"/>
      <c r="BG196" s="119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  <c r="BR196" s="119"/>
      <c r="BS196" s="119"/>
      <c r="BT196" s="119"/>
      <c r="BU196" s="119"/>
      <c r="BV196" s="119"/>
      <c r="BW196" s="119"/>
      <c r="BX196" s="119"/>
      <c r="BY196" s="119"/>
      <c r="BZ196" s="119"/>
      <c r="CA196" s="201"/>
      <c r="CB196" s="201"/>
      <c r="CC196" s="201"/>
      <c r="CD196" s="201"/>
      <c r="CE196" s="201"/>
      <c r="CF196" s="201"/>
      <c r="CG196" s="201"/>
      <c r="CH196" s="119"/>
      <c r="CI196" s="119"/>
      <c r="CJ196" s="119"/>
      <c r="CK196" s="119"/>
      <c r="CL196" s="119"/>
      <c r="CM196" s="119"/>
      <c r="CN196" s="119"/>
      <c r="CO196" s="119"/>
      <c r="CP196" s="119"/>
      <c r="CQ196" s="119"/>
      <c r="CR196" s="119"/>
      <c r="CS196" s="119"/>
      <c r="CT196" s="119"/>
      <c r="CU196" s="119"/>
      <c r="CV196" s="119"/>
      <c r="CW196" s="119"/>
      <c r="CX196" s="119"/>
      <c r="CY196" s="119"/>
      <c r="CZ196" s="119"/>
      <c r="DA196" s="119"/>
      <c r="DB196" s="119"/>
      <c r="DC196" s="119"/>
      <c r="DD196" s="119"/>
      <c r="DE196" s="119"/>
      <c r="DF196" s="119"/>
      <c r="DG196" s="119"/>
      <c r="DH196" s="119"/>
      <c r="DI196" s="119"/>
      <c r="DJ196" s="119"/>
      <c r="DK196" s="119"/>
      <c r="DL196" s="119"/>
      <c r="DM196" s="119"/>
      <c r="DN196" s="119"/>
      <c r="DO196" s="119"/>
      <c r="DP196" s="202"/>
      <c r="DQ196" s="202"/>
      <c r="DR196" s="202"/>
      <c r="DS196" s="202"/>
      <c r="DT196" s="202"/>
      <c r="DU196" s="202"/>
      <c r="DV196" s="119"/>
      <c r="DW196" s="202"/>
      <c r="DX196" s="202"/>
      <c r="DY196" s="202"/>
      <c r="DZ196" s="202"/>
      <c r="EA196" s="202"/>
      <c r="EB196" s="202"/>
      <c r="EC196" s="119"/>
      <c r="ED196" s="202"/>
      <c r="EE196" s="202"/>
      <c r="EF196" s="202"/>
      <c r="EG196" s="202"/>
      <c r="EH196" s="202"/>
      <c r="EI196" s="202"/>
      <c r="EJ196" s="119"/>
      <c r="EK196" s="202"/>
      <c r="EL196" s="202"/>
      <c r="EM196" s="202"/>
      <c r="EN196" s="202"/>
      <c r="EO196" s="202"/>
      <c r="EP196" s="202"/>
      <c r="EQ196" s="202"/>
      <c r="ER196" s="119"/>
      <c r="ES196" s="202"/>
      <c r="ET196" s="202"/>
      <c r="EU196" s="202"/>
      <c r="EV196" s="202"/>
      <c r="EW196" s="202"/>
      <c r="EX196" s="202"/>
      <c r="EY196" s="202"/>
      <c r="EZ196" s="119"/>
      <c r="FA196" s="201"/>
      <c r="FB196" s="201"/>
      <c r="FC196" s="201"/>
      <c r="FD196" s="201"/>
      <c r="FE196" s="201"/>
      <c r="FF196" s="119"/>
      <c r="FG196" s="202"/>
      <c r="FH196" s="202"/>
      <c r="FI196" s="202"/>
      <c r="FJ196" s="202"/>
      <c r="FK196" s="202"/>
      <c r="FL196" s="119"/>
      <c r="FM196" s="202"/>
      <c r="FN196" s="202"/>
      <c r="FO196" s="202"/>
      <c r="FP196" s="202"/>
      <c r="FQ196" s="202"/>
      <c r="FR196" s="202"/>
      <c r="FS196" s="202"/>
      <c r="FT196" s="119"/>
      <c r="FU196" s="119"/>
    </row>
    <row r="197" spans="1:177" ht="13.5">
      <c r="A197" s="11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119"/>
      <c r="AT197" s="119"/>
      <c r="AU197" s="119"/>
      <c r="AV197" s="119"/>
      <c r="AW197" s="119"/>
      <c r="AX197" s="119"/>
      <c r="AY197" s="119"/>
      <c r="AZ197" s="119"/>
      <c r="BA197" s="119"/>
      <c r="BB197" s="119"/>
      <c r="BC197" s="119"/>
      <c r="BD197" s="119"/>
      <c r="BE197" s="119"/>
      <c r="BF197" s="119"/>
      <c r="BG197" s="119"/>
      <c r="BH197" s="119"/>
      <c r="BI197" s="119"/>
      <c r="BJ197" s="119"/>
      <c r="BK197" s="119"/>
      <c r="BL197" s="119"/>
      <c r="BM197" s="119"/>
      <c r="BN197" s="119"/>
      <c r="BO197" s="119"/>
      <c r="BP197" s="119"/>
      <c r="BQ197" s="119"/>
      <c r="BR197" s="119"/>
      <c r="BS197" s="119"/>
      <c r="BT197" s="119"/>
      <c r="BU197" s="119"/>
      <c r="BV197" s="119"/>
      <c r="BW197" s="119"/>
      <c r="BX197" s="119"/>
      <c r="BY197" s="119"/>
      <c r="BZ197" s="119"/>
      <c r="CA197" s="201"/>
      <c r="CB197" s="201"/>
      <c r="CC197" s="201"/>
      <c r="CD197" s="201"/>
      <c r="CE197" s="201"/>
      <c r="CF197" s="201"/>
      <c r="CG197" s="201"/>
      <c r="CH197" s="119"/>
      <c r="CI197" s="119"/>
      <c r="CJ197" s="119"/>
      <c r="CK197" s="119"/>
      <c r="CL197" s="119"/>
      <c r="CM197" s="119"/>
      <c r="CN197" s="119"/>
      <c r="CO197" s="119"/>
      <c r="CP197" s="119"/>
      <c r="CQ197" s="119"/>
      <c r="CR197" s="119"/>
      <c r="CS197" s="119"/>
      <c r="CT197" s="119"/>
      <c r="CU197" s="119"/>
      <c r="CV197" s="119"/>
      <c r="CW197" s="119"/>
      <c r="CX197" s="119"/>
      <c r="CY197" s="119"/>
      <c r="CZ197" s="119"/>
      <c r="DA197" s="119"/>
      <c r="DB197" s="119"/>
      <c r="DC197" s="119"/>
      <c r="DD197" s="119"/>
      <c r="DE197" s="119"/>
      <c r="DF197" s="119"/>
      <c r="DG197" s="119"/>
      <c r="DH197" s="119"/>
      <c r="DI197" s="119"/>
      <c r="DJ197" s="119"/>
      <c r="DK197" s="119"/>
      <c r="DL197" s="119"/>
      <c r="DM197" s="119"/>
      <c r="DN197" s="119"/>
      <c r="DO197" s="119"/>
      <c r="DP197" s="202"/>
      <c r="DQ197" s="202"/>
      <c r="DR197" s="202"/>
      <c r="DS197" s="202"/>
      <c r="DT197" s="202"/>
      <c r="DU197" s="202"/>
      <c r="DV197" s="119"/>
      <c r="DW197" s="202"/>
      <c r="DX197" s="202"/>
      <c r="DY197" s="202"/>
      <c r="DZ197" s="202"/>
      <c r="EA197" s="202"/>
      <c r="EB197" s="202"/>
      <c r="EC197" s="119"/>
      <c r="ED197" s="202"/>
      <c r="EE197" s="202"/>
      <c r="EF197" s="202"/>
      <c r="EG197" s="202"/>
      <c r="EH197" s="202"/>
      <c r="EI197" s="202"/>
      <c r="EJ197" s="119"/>
      <c r="EK197" s="202"/>
      <c r="EL197" s="202"/>
      <c r="EM197" s="202"/>
      <c r="EN197" s="202"/>
      <c r="EO197" s="202"/>
      <c r="EP197" s="202"/>
      <c r="EQ197" s="202"/>
      <c r="ER197" s="119"/>
      <c r="ES197" s="202"/>
      <c r="ET197" s="202"/>
      <c r="EU197" s="202"/>
      <c r="EV197" s="202"/>
      <c r="EW197" s="202"/>
      <c r="EX197" s="202"/>
      <c r="EY197" s="202"/>
      <c r="EZ197" s="119"/>
      <c r="FA197" s="201"/>
      <c r="FB197" s="201"/>
      <c r="FC197" s="201"/>
      <c r="FD197" s="201"/>
      <c r="FE197" s="201"/>
      <c r="FF197" s="119"/>
      <c r="FG197" s="202"/>
      <c r="FH197" s="202"/>
      <c r="FI197" s="202"/>
      <c r="FJ197" s="202"/>
      <c r="FK197" s="202"/>
      <c r="FL197" s="119"/>
      <c r="FM197" s="202"/>
      <c r="FN197" s="202"/>
      <c r="FO197" s="202"/>
      <c r="FP197" s="202"/>
      <c r="FQ197" s="202"/>
      <c r="FR197" s="202"/>
      <c r="FS197" s="202"/>
      <c r="FT197" s="119"/>
      <c r="FU197" s="119"/>
    </row>
    <row r="198" spans="1:177" ht="13.5">
      <c r="A198" s="11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119"/>
      <c r="AT198" s="119"/>
      <c r="AU198" s="119"/>
      <c r="AV198" s="119"/>
      <c r="AW198" s="119"/>
      <c r="AX198" s="119"/>
      <c r="AY198" s="119"/>
      <c r="AZ198" s="119"/>
      <c r="BA198" s="119"/>
      <c r="BB198" s="119"/>
      <c r="BC198" s="119"/>
      <c r="BD198" s="119"/>
      <c r="BE198" s="119"/>
      <c r="BF198" s="119"/>
      <c r="BG198" s="119"/>
      <c r="BH198" s="119"/>
      <c r="BI198" s="119"/>
      <c r="BJ198" s="119"/>
      <c r="BK198" s="119"/>
      <c r="BL198" s="119"/>
      <c r="BM198" s="119"/>
      <c r="BN198" s="119"/>
      <c r="BO198" s="119"/>
      <c r="BP198" s="119"/>
      <c r="BQ198" s="119"/>
      <c r="BR198" s="119"/>
      <c r="BS198" s="119"/>
      <c r="BT198" s="119"/>
      <c r="BU198" s="119"/>
      <c r="BV198" s="119"/>
      <c r="BW198" s="119"/>
      <c r="BX198" s="119"/>
      <c r="BY198" s="119"/>
      <c r="BZ198" s="119"/>
      <c r="CA198" s="201"/>
      <c r="CB198" s="201"/>
      <c r="CC198" s="201"/>
      <c r="CD198" s="201"/>
      <c r="CE198" s="201"/>
      <c r="CF198" s="201"/>
      <c r="CG198" s="201"/>
      <c r="CH198" s="119"/>
      <c r="CI198" s="119"/>
      <c r="CJ198" s="119"/>
      <c r="CK198" s="119"/>
      <c r="CL198" s="119"/>
      <c r="CM198" s="119"/>
      <c r="CN198" s="119"/>
      <c r="CO198" s="119"/>
      <c r="CP198" s="119"/>
      <c r="CQ198" s="119"/>
      <c r="CR198" s="119"/>
      <c r="CS198" s="119"/>
      <c r="CT198" s="119"/>
      <c r="CU198" s="119"/>
      <c r="CV198" s="119"/>
      <c r="CW198" s="119"/>
      <c r="CX198" s="119"/>
      <c r="CY198" s="119"/>
      <c r="CZ198" s="119"/>
      <c r="DA198" s="119"/>
      <c r="DB198" s="119"/>
      <c r="DC198" s="119"/>
      <c r="DD198" s="119"/>
      <c r="DE198" s="119"/>
      <c r="DF198" s="119"/>
      <c r="DG198" s="119"/>
      <c r="DH198" s="119"/>
      <c r="DI198" s="119"/>
      <c r="DJ198" s="119"/>
      <c r="DK198" s="119"/>
      <c r="DL198" s="119"/>
      <c r="DM198" s="119"/>
      <c r="DN198" s="119"/>
      <c r="DO198" s="119"/>
      <c r="DP198" s="202"/>
      <c r="DQ198" s="202"/>
      <c r="DR198" s="202"/>
      <c r="DS198" s="202"/>
      <c r="DT198" s="202"/>
      <c r="DU198" s="202"/>
      <c r="DV198" s="119"/>
      <c r="DW198" s="202"/>
      <c r="DX198" s="202"/>
      <c r="DY198" s="202"/>
      <c r="DZ198" s="202"/>
      <c r="EA198" s="202"/>
      <c r="EB198" s="202"/>
      <c r="EC198" s="119"/>
      <c r="ED198" s="202"/>
      <c r="EE198" s="202"/>
      <c r="EF198" s="202"/>
      <c r="EG198" s="202"/>
      <c r="EH198" s="202"/>
      <c r="EI198" s="202"/>
      <c r="EJ198" s="119"/>
      <c r="EK198" s="202"/>
      <c r="EL198" s="202"/>
      <c r="EM198" s="202"/>
      <c r="EN198" s="202"/>
      <c r="EO198" s="202"/>
      <c r="EP198" s="202"/>
      <c r="EQ198" s="202"/>
      <c r="ER198" s="119"/>
      <c r="ES198" s="202"/>
      <c r="ET198" s="202"/>
      <c r="EU198" s="202"/>
      <c r="EV198" s="202"/>
      <c r="EW198" s="202"/>
      <c r="EX198" s="202"/>
      <c r="EY198" s="202"/>
      <c r="EZ198" s="119"/>
      <c r="FA198" s="201"/>
      <c r="FB198" s="201"/>
      <c r="FC198" s="201"/>
      <c r="FD198" s="201"/>
      <c r="FE198" s="201"/>
      <c r="FF198" s="119"/>
      <c r="FG198" s="202"/>
      <c r="FH198" s="202"/>
      <c r="FI198" s="202"/>
      <c r="FJ198" s="202"/>
      <c r="FK198" s="202"/>
      <c r="FL198" s="119"/>
      <c r="FM198" s="202"/>
      <c r="FN198" s="202"/>
      <c r="FO198" s="202"/>
      <c r="FP198" s="202"/>
      <c r="FQ198" s="202"/>
      <c r="FR198" s="202"/>
      <c r="FS198" s="202"/>
      <c r="FT198" s="119"/>
      <c r="FU198" s="119"/>
    </row>
    <row r="199" spans="1:177" ht="13.5">
      <c r="A199" s="11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119"/>
      <c r="AT199" s="119"/>
      <c r="AU199" s="119"/>
      <c r="AV199" s="119"/>
      <c r="AW199" s="119"/>
      <c r="AX199" s="119"/>
      <c r="AY199" s="119"/>
      <c r="AZ199" s="119"/>
      <c r="BA199" s="119"/>
      <c r="BB199" s="119"/>
      <c r="BC199" s="119"/>
      <c r="BD199" s="119"/>
      <c r="BE199" s="119"/>
      <c r="BF199" s="119"/>
      <c r="BG199" s="119"/>
      <c r="BH199" s="119"/>
      <c r="BI199" s="119"/>
      <c r="BJ199" s="119"/>
      <c r="BK199" s="119"/>
      <c r="BL199" s="119"/>
      <c r="BM199" s="119"/>
      <c r="BN199" s="119"/>
      <c r="BO199" s="119"/>
      <c r="BP199" s="119"/>
      <c r="BQ199" s="119"/>
      <c r="BR199" s="119"/>
      <c r="BS199" s="119"/>
      <c r="BT199" s="119"/>
      <c r="BU199" s="119"/>
      <c r="BV199" s="119"/>
      <c r="BW199" s="119"/>
      <c r="BX199" s="119"/>
      <c r="BY199" s="119"/>
      <c r="BZ199" s="119"/>
      <c r="CA199" s="201"/>
      <c r="CB199" s="201"/>
      <c r="CC199" s="201"/>
      <c r="CD199" s="201"/>
      <c r="CE199" s="201"/>
      <c r="CF199" s="201"/>
      <c r="CG199" s="201"/>
      <c r="CH199" s="119"/>
      <c r="CI199" s="119"/>
      <c r="CJ199" s="119"/>
      <c r="CK199" s="119"/>
      <c r="CL199" s="119"/>
      <c r="CM199" s="119"/>
      <c r="CN199" s="119"/>
      <c r="CO199" s="119"/>
      <c r="CP199" s="119"/>
      <c r="CQ199" s="119"/>
      <c r="CR199" s="119"/>
      <c r="CS199" s="119"/>
      <c r="CT199" s="119"/>
      <c r="CU199" s="119"/>
      <c r="CV199" s="119"/>
      <c r="CW199" s="119"/>
      <c r="CX199" s="119"/>
      <c r="CY199" s="119"/>
      <c r="CZ199" s="119"/>
      <c r="DA199" s="119"/>
      <c r="DB199" s="119"/>
      <c r="DC199" s="119"/>
      <c r="DD199" s="119"/>
      <c r="DE199" s="119"/>
      <c r="DF199" s="119"/>
      <c r="DG199" s="119"/>
      <c r="DH199" s="119"/>
      <c r="DI199" s="119"/>
      <c r="DJ199" s="119"/>
      <c r="DK199" s="119"/>
      <c r="DL199" s="119"/>
      <c r="DM199" s="119"/>
      <c r="DN199" s="119"/>
      <c r="DO199" s="119"/>
      <c r="DP199" s="202"/>
      <c r="DQ199" s="202"/>
      <c r="DR199" s="202"/>
      <c r="DS199" s="202"/>
      <c r="DT199" s="202"/>
      <c r="DU199" s="202"/>
      <c r="DV199" s="119"/>
      <c r="DW199" s="202"/>
      <c r="DX199" s="202"/>
      <c r="DY199" s="202"/>
      <c r="DZ199" s="202"/>
      <c r="EA199" s="202"/>
      <c r="EB199" s="202"/>
      <c r="EC199" s="119"/>
      <c r="ED199" s="202"/>
      <c r="EE199" s="202"/>
      <c r="EF199" s="202"/>
      <c r="EG199" s="202"/>
      <c r="EH199" s="202"/>
      <c r="EI199" s="202"/>
      <c r="EJ199" s="119"/>
      <c r="EK199" s="202"/>
      <c r="EL199" s="202"/>
      <c r="EM199" s="202"/>
      <c r="EN199" s="202"/>
      <c r="EO199" s="202"/>
      <c r="EP199" s="202"/>
      <c r="EQ199" s="202"/>
      <c r="ER199" s="119"/>
      <c r="ES199" s="202"/>
      <c r="ET199" s="202"/>
      <c r="EU199" s="202"/>
      <c r="EV199" s="202"/>
      <c r="EW199" s="202"/>
      <c r="EX199" s="202"/>
      <c r="EY199" s="202"/>
      <c r="EZ199" s="119"/>
      <c r="FA199" s="201"/>
      <c r="FB199" s="201"/>
      <c r="FC199" s="201"/>
      <c r="FD199" s="201"/>
      <c r="FE199" s="201"/>
      <c r="FF199" s="119"/>
      <c r="FG199" s="202"/>
      <c r="FH199" s="202"/>
      <c r="FI199" s="202"/>
      <c r="FJ199" s="202"/>
      <c r="FK199" s="202"/>
      <c r="FL199" s="119"/>
      <c r="FM199" s="202"/>
      <c r="FN199" s="202"/>
      <c r="FO199" s="202"/>
      <c r="FP199" s="202"/>
      <c r="FQ199" s="202"/>
      <c r="FR199" s="202"/>
      <c r="FS199" s="202"/>
      <c r="FT199" s="119"/>
      <c r="FU199" s="119"/>
    </row>
    <row r="200" spans="1:177" ht="13.5">
      <c r="A200" s="11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Q200" s="119"/>
      <c r="AR200" s="119"/>
      <c r="AS200" s="119"/>
      <c r="AT200" s="119"/>
      <c r="AU200" s="119"/>
      <c r="AV200" s="119"/>
      <c r="AW200" s="119"/>
      <c r="AX200" s="119"/>
      <c r="AY200" s="119"/>
      <c r="AZ200" s="119"/>
      <c r="BA200" s="119"/>
      <c r="BB200" s="119"/>
      <c r="BC200" s="119"/>
      <c r="BD200" s="119"/>
      <c r="BE200" s="119"/>
      <c r="BF200" s="119"/>
      <c r="BG200" s="119"/>
      <c r="BH200" s="119"/>
      <c r="BI200" s="119"/>
      <c r="BJ200" s="119"/>
      <c r="BK200" s="119"/>
      <c r="BL200" s="119"/>
      <c r="BM200" s="119"/>
      <c r="BN200" s="119"/>
      <c r="BO200" s="119"/>
      <c r="BP200" s="119"/>
      <c r="BQ200" s="119"/>
      <c r="BR200" s="119"/>
      <c r="BS200" s="119"/>
      <c r="BT200" s="119"/>
      <c r="BU200" s="119"/>
      <c r="BV200" s="119"/>
      <c r="BW200" s="119"/>
      <c r="BX200" s="119"/>
      <c r="BY200" s="119"/>
      <c r="BZ200" s="119"/>
      <c r="CA200" s="201"/>
      <c r="CB200" s="201"/>
      <c r="CC200" s="201"/>
      <c r="CD200" s="201"/>
      <c r="CE200" s="201"/>
      <c r="CF200" s="201"/>
      <c r="CG200" s="201"/>
      <c r="CH200" s="119"/>
      <c r="CI200" s="119"/>
      <c r="CJ200" s="119"/>
      <c r="CK200" s="119"/>
      <c r="CL200" s="119"/>
      <c r="CM200" s="119"/>
      <c r="CN200" s="119"/>
      <c r="CO200" s="119"/>
      <c r="CP200" s="119"/>
      <c r="CQ200" s="119"/>
      <c r="CR200" s="119"/>
      <c r="CS200" s="119"/>
      <c r="CT200" s="119"/>
      <c r="CU200" s="119"/>
      <c r="CV200" s="119"/>
      <c r="CW200" s="119"/>
      <c r="CX200" s="119"/>
      <c r="CY200" s="119"/>
      <c r="CZ200" s="119"/>
      <c r="DA200" s="119"/>
      <c r="DB200" s="119"/>
      <c r="DC200" s="119"/>
      <c r="DD200" s="119"/>
      <c r="DE200" s="119"/>
      <c r="DF200" s="119"/>
      <c r="DG200" s="119"/>
      <c r="DH200" s="119"/>
      <c r="DI200" s="119"/>
      <c r="DJ200" s="119"/>
      <c r="DK200" s="119"/>
      <c r="DL200" s="119"/>
      <c r="DM200" s="119"/>
      <c r="DN200" s="119"/>
      <c r="DO200" s="119"/>
      <c r="DP200" s="202"/>
      <c r="DQ200" s="202"/>
      <c r="DR200" s="202"/>
      <c r="DS200" s="202"/>
      <c r="DT200" s="202"/>
      <c r="DU200" s="202"/>
      <c r="DV200" s="119"/>
      <c r="DW200" s="202"/>
      <c r="DX200" s="202"/>
      <c r="DY200" s="202"/>
      <c r="DZ200" s="202"/>
      <c r="EA200" s="202"/>
      <c r="EB200" s="202"/>
      <c r="EC200" s="119"/>
      <c r="ED200" s="202"/>
      <c r="EE200" s="202"/>
      <c r="EF200" s="202"/>
      <c r="EG200" s="202"/>
      <c r="EH200" s="202"/>
      <c r="EI200" s="202"/>
      <c r="EJ200" s="119"/>
      <c r="EK200" s="202"/>
      <c r="EL200" s="202"/>
      <c r="EM200" s="202"/>
      <c r="EN200" s="202"/>
      <c r="EO200" s="202"/>
      <c r="EP200" s="202"/>
      <c r="EQ200" s="202"/>
      <c r="ER200" s="119"/>
      <c r="ES200" s="202"/>
      <c r="ET200" s="202"/>
      <c r="EU200" s="202"/>
      <c r="EV200" s="202"/>
      <c r="EW200" s="202"/>
      <c r="EX200" s="202"/>
      <c r="EY200" s="202"/>
      <c r="EZ200" s="119"/>
      <c r="FA200" s="201"/>
      <c r="FB200" s="201"/>
      <c r="FC200" s="201"/>
      <c r="FD200" s="201"/>
      <c r="FE200" s="201"/>
      <c r="FF200" s="119"/>
      <c r="FG200" s="202"/>
      <c r="FH200" s="202"/>
      <c r="FI200" s="202"/>
      <c r="FJ200" s="202"/>
      <c r="FK200" s="202"/>
      <c r="FL200" s="119"/>
      <c r="FM200" s="202"/>
      <c r="FN200" s="202"/>
      <c r="FO200" s="202"/>
      <c r="FP200" s="202"/>
      <c r="FQ200" s="202"/>
      <c r="FR200" s="202"/>
      <c r="FS200" s="202"/>
      <c r="FT200" s="119"/>
      <c r="FU200" s="119"/>
    </row>
    <row r="201" spans="1:177" ht="13.5">
      <c r="A201" s="11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119"/>
      <c r="AT201" s="119"/>
      <c r="AU201" s="119"/>
      <c r="AV201" s="119"/>
      <c r="AW201" s="119"/>
      <c r="AX201" s="119"/>
      <c r="AY201" s="119"/>
      <c r="AZ201" s="119"/>
      <c r="BA201" s="119"/>
      <c r="BB201" s="119"/>
      <c r="BC201" s="119"/>
      <c r="BD201" s="119"/>
      <c r="BE201" s="119"/>
      <c r="BF201" s="119"/>
      <c r="BG201" s="119"/>
      <c r="BH201" s="119"/>
      <c r="BI201" s="119"/>
      <c r="BJ201" s="119"/>
      <c r="BK201" s="119"/>
      <c r="BL201" s="119"/>
      <c r="BM201" s="119"/>
      <c r="BN201" s="119"/>
      <c r="BO201" s="119"/>
      <c r="BP201" s="119"/>
      <c r="BQ201" s="119"/>
      <c r="BR201" s="119"/>
      <c r="BS201" s="119"/>
      <c r="BT201" s="119"/>
      <c r="BU201" s="119"/>
      <c r="BV201" s="119"/>
      <c r="BW201" s="119"/>
      <c r="BX201" s="119"/>
      <c r="BY201" s="119"/>
      <c r="BZ201" s="119"/>
      <c r="CA201" s="201"/>
      <c r="CB201" s="201"/>
      <c r="CC201" s="201"/>
      <c r="CD201" s="201"/>
      <c r="CE201" s="201"/>
      <c r="CF201" s="201"/>
      <c r="CG201" s="201"/>
      <c r="CH201" s="119"/>
      <c r="CI201" s="119"/>
      <c r="CJ201" s="119"/>
      <c r="CK201" s="119"/>
      <c r="CL201" s="119"/>
      <c r="CM201" s="119"/>
      <c r="CN201" s="119"/>
      <c r="CO201" s="119"/>
      <c r="CP201" s="119"/>
      <c r="CQ201" s="119"/>
      <c r="CR201" s="119"/>
      <c r="CS201" s="119"/>
      <c r="CT201" s="119"/>
      <c r="CU201" s="119"/>
      <c r="CV201" s="119"/>
      <c r="CW201" s="119"/>
      <c r="CX201" s="119"/>
      <c r="CY201" s="119"/>
      <c r="CZ201" s="119"/>
      <c r="DA201" s="119"/>
      <c r="DB201" s="119"/>
      <c r="DC201" s="119"/>
      <c r="DD201" s="119"/>
      <c r="DE201" s="119"/>
      <c r="DF201" s="119"/>
      <c r="DG201" s="119"/>
      <c r="DH201" s="119"/>
      <c r="DI201" s="119"/>
      <c r="DJ201" s="119"/>
      <c r="DK201" s="119"/>
      <c r="DL201" s="119"/>
      <c r="DM201" s="119"/>
      <c r="DN201" s="119"/>
      <c r="DO201" s="119"/>
      <c r="DP201" s="202"/>
      <c r="DQ201" s="202"/>
      <c r="DR201" s="202"/>
      <c r="DS201" s="202"/>
      <c r="DT201" s="202"/>
      <c r="DU201" s="202"/>
      <c r="DV201" s="119"/>
      <c r="DW201" s="202"/>
      <c r="DX201" s="202"/>
      <c r="DY201" s="202"/>
      <c r="DZ201" s="202"/>
      <c r="EA201" s="202"/>
      <c r="EB201" s="202"/>
      <c r="EC201" s="119"/>
      <c r="ED201" s="202"/>
      <c r="EE201" s="202"/>
      <c r="EF201" s="202"/>
      <c r="EG201" s="202"/>
      <c r="EH201" s="202"/>
      <c r="EI201" s="202"/>
      <c r="EJ201" s="119"/>
      <c r="EK201" s="202"/>
      <c r="EL201" s="202"/>
      <c r="EM201" s="202"/>
      <c r="EN201" s="202"/>
      <c r="EO201" s="202"/>
      <c r="EP201" s="202"/>
      <c r="EQ201" s="202"/>
      <c r="ER201" s="119"/>
      <c r="ES201" s="202"/>
      <c r="ET201" s="202"/>
      <c r="EU201" s="202"/>
      <c r="EV201" s="202"/>
      <c r="EW201" s="202"/>
      <c r="EX201" s="202"/>
      <c r="EY201" s="202"/>
      <c r="EZ201" s="119"/>
      <c r="FA201" s="201"/>
      <c r="FB201" s="201"/>
      <c r="FC201" s="201"/>
      <c r="FD201" s="201"/>
      <c r="FE201" s="201"/>
      <c r="FF201" s="119"/>
      <c r="FG201" s="202"/>
      <c r="FH201" s="202"/>
      <c r="FI201" s="202"/>
      <c r="FJ201" s="202"/>
      <c r="FK201" s="202"/>
      <c r="FL201" s="119"/>
      <c r="FM201" s="202"/>
      <c r="FN201" s="202"/>
      <c r="FO201" s="202"/>
      <c r="FP201" s="202"/>
      <c r="FQ201" s="202"/>
      <c r="FR201" s="202"/>
      <c r="FS201" s="202"/>
      <c r="FT201" s="119"/>
      <c r="FU201" s="119"/>
    </row>
    <row r="202" spans="1:177" ht="13.5">
      <c r="A202" s="11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119"/>
      <c r="AT202" s="119"/>
      <c r="AU202" s="119"/>
      <c r="AV202" s="119"/>
      <c r="AW202" s="119"/>
      <c r="AX202" s="119"/>
      <c r="AY202" s="119"/>
      <c r="AZ202" s="119"/>
      <c r="BA202" s="119"/>
      <c r="BB202" s="119"/>
      <c r="BC202" s="119"/>
      <c r="BD202" s="119"/>
      <c r="BE202" s="119"/>
      <c r="BF202" s="119"/>
      <c r="BG202" s="119"/>
      <c r="BH202" s="119"/>
      <c r="BI202" s="119"/>
      <c r="BJ202" s="119"/>
      <c r="BK202" s="119"/>
      <c r="BL202" s="119"/>
      <c r="BM202" s="119"/>
      <c r="BN202" s="119"/>
      <c r="BO202" s="119"/>
      <c r="BP202" s="119"/>
      <c r="BQ202" s="119"/>
      <c r="BR202" s="119"/>
      <c r="BS202" s="119"/>
      <c r="BT202" s="119"/>
      <c r="BU202" s="119"/>
      <c r="BV202" s="119"/>
      <c r="BW202" s="119"/>
      <c r="BX202" s="119"/>
      <c r="BY202" s="119"/>
      <c r="BZ202" s="119"/>
      <c r="CA202" s="201"/>
      <c r="CB202" s="201"/>
      <c r="CC202" s="201"/>
      <c r="CD202" s="201"/>
      <c r="CE202" s="201"/>
      <c r="CF202" s="201"/>
      <c r="CG202" s="201"/>
      <c r="CH202" s="119"/>
      <c r="CI202" s="119"/>
      <c r="CJ202" s="119"/>
      <c r="CK202" s="119"/>
      <c r="CL202" s="119"/>
      <c r="CM202" s="119"/>
      <c r="CN202" s="119"/>
      <c r="CO202" s="119"/>
      <c r="CP202" s="119"/>
      <c r="CQ202" s="119"/>
      <c r="CR202" s="119"/>
      <c r="CS202" s="119"/>
      <c r="CT202" s="119"/>
      <c r="CU202" s="119"/>
      <c r="CV202" s="119"/>
      <c r="CW202" s="119"/>
      <c r="CX202" s="119"/>
      <c r="CY202" s="119"/>
      <c r="CZ202" s="119"/>
      <c r="DA202" s="119"/>
      <c r="DB202" s="119"/>
      <c r="DC202" s="119"/>
      <c r="DD202" s="119"/>
      <c r="DE202" s="119"/>
      <c r="DF202" s="119"/>
      <c r="DG202" s="119"/>
      <c r="DH202" s="119"/>
      <c r="DI202" s="119"/>
      <c r="DJ202" s="119"/>
      <c r="DK202" s="119"/>
      <c r="DL202" s="119"/>
      <c r="DM202" s="119"/>
      <c r="DN202" s="119"/>
      <c r="DO202" s="119"/>
      <c r="DP202" s="202"/>
      <c r="DQ202" s="202"/>
      <c r="DR202" s="202"/>
      <c r="DS202" s="202"/>
      <c r="DT202" s="202"/>
      <c r="DU202" s="202"/>
      <c r="DV202" s="119"/>
      <c r="DW202" s="202"/>
      <c r="DX202" s="202"/>
      <c r="DY202" s="202"/>
      <c r="DZ202" s="202"/>
      <c r="EA202" s="202"/>
      <c r="EB202" s="202"/>
      <c r="EC202" s="119"/>
      <c r="ED202" s="202"/>
      <c r="EE202" s="202"/>
      <c r="EF202" s="202"/>
      <c r="EG202" s="202"/>
      <c r="EH202" s="202"/>
      <c r="EI202" s="202"/>
      <c r="EJ202" s="119"/>
      <c r="EK202" s="202"/>
      <c r="EL202" s="202"/>
      <c r="EM202" s="202"/>
      <c r="EN202" s="202"/>
      <c r="EO202" s="202"/>
      <c r="EP202" s="202"/>
      <c r="EQ202" s="202"/>
      <c r="ER202" s="119"/>
      <c r="ES202" s="202"/>
      <c r="ET202" s="202"/>
      <c r="EU202" s="202"/>
      <c r="EV202" s="202"/>
      <c r="EW202" s="202"/>
      <c r="EX202" s="202"/>
      <c r="EY202" s="202"/>
      <c r="EZ202" s="119"/>
      <c r="FA202" s="201"/>
      <c r="FB202" s="201"/>
      <c r="FC202" s="201"/>
      <c r="FD202" s="201"/>
      <c r="FE202" s="201"/>
      <c r="FF202" s="119"/>
      <c r="FG202" s="202"/>
      <c r="FH202" s="202"/>
      <c r="FI202" s="202"/>
      <c r="FJ202" s="202"/>
      <c r="FK202" s="202"/>
      <c r="FL202" s="119"/>
      <c r="FM202" s="202"/>
      <c r="FN202" s="202"/>
      <c r="FO202" s="202"/>
      <c r="FP202" s="202"/>
      <c r="FQ202" s="202"/>
      <c r="FR202" s="202"/>
      <c r="FS202" s="202"/>
      <c r="FT202" s="119"/>
      <c r="FU202" s="119"/>
    </row>
    <row r="203" spans="1:177" ht="13.5">
      <c r="A203" s="11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Q203" s="119"/>
      <c r="AR203" s="119"/>
      <c r="AS203" s="119"/>
      <c r="AT203" s="119"/>
      <c r="AU203" s="119"/>
      <c r="AV203" s="119"/>
      <c r="AW203" s="119"/>
      <c r="AX203" s="119"/>
      <c r="AY203" s="119"/>
      <c r="AZ203" s="119"/>
      <c r="BA203" s="119"/>
      <c r="BB203" s="119"/>
      <c r="BC203" s="119"/>
      <c r="BD203" s="119"/>
      <c r="BE203" s="119"/>
      <c r="BF203" s="119"/>
      <c r="BG203" s="119"/>
      <c r="BH203" s="119"/>
      <c r="BI203" s="119"/>
      <c r="BJ203" s="119"/>
      <c r="BK203" s="119"/>
      <c r="BL203" s="119"/>
      <c r="BM203" s="119"/>
      <c r="BN203" s="119"/>
      <c r="BO203" s="119"/>
      <c r="BP203" s="119"/>
      <c r="BQ203" s="119"/>
      <c r="BR203" s="119"/>
      <c r="BS203" s="119"/>
      <c r="BT203" s="119"/>
      <c r="BU203" s="119"/>
      <c r="BV203" s="119"/>
      <c r="BW203" s="119"/>
      <c r="BX203" s="119"/>
      <c r="BY203" s="119"/>
      <c r="BZ203" s="119"/>
      <c r="CA203" s="201"/>
      <c r="CB203" s="201"/>
      <c r="CC203" s="201"/>
      <c r="CD203" s="201"/>
      <c r="CE203" s="201"/>
      <c r="CF203" s="201"/>
      <c r="CG203" s="201"/>
      <c r="CH203" s="119"/>
      <c r="CI203" s="119"/>
      <c r="CJ203" s="119"/>
      <c r="CK203" s="119"/>
      <c r="CL203" s="119"/>
      <c r="CM203" s="119"/>
      <c r="CN203" s="119"/>
      <c r="CO203" s="119"/>
      <c r="CP203" s="119"/>
      <c r="CQ203" s="119"/>
      <c r="CR203" s="119"/>
      <c r="CS203" s="119"/>
      <c r="CT203" s="119"/>
      <c r="CU203" s="119"/>
      <c r="CV203" s="119"/>
      <c r="CW203" s="119"/>
      <c r="CX203" s="119"/>
      <c r="CY203" s="119"/>
      <c r="CZ203" s="119"/>
      <c r="DA203" s="119"/>
      <c r="DB203" s="119"/>
      <c r="DC203" s="119"/>
      <c r="DD203" s="119"/>
      <c r="DE203" s="119"/>
      <c r="DF203" s="119"/>
      <c r="DG203" s="119"/>
      <c r="DH203" s="119"/>
      <c r="DI203" s="119"/>
      <c r="DJ203" s="119"/>
      <c r="DK203" s="119"/>
      <c r="DL203" s="119"/>
      <c r="DM203" s="119"/>
      <c r="DN203" s="119"/>
      <c r="DO203" s="119"/>
      <c r="DP203" s="202"/>
      <c r="DQ203" s="202"/>
      <c r="DR203" s="202"/>
      <c r="DS203" s="202"/>
      <c r="DT203" s="202"/>
      <c r="DU203" s="202"/>
      <c r="DV203" s="119"/>
      <c r="DW203" s="202"/>
      <c r="DX203" s="202"/>
      <c r="DY203" s="202"/>
      <c r="DZ203" s="202"/>
      <c r="EA203" s="202"/>
      <c r="EB203" s="202"/>
      <c r="EC203" s="119"/>
      <c r="ED203" s="202"/>
      <c r="EE203" s="202"/>
      <c r="EF203" s="202"/>
      <c r="EG203" s="202"/>
      <c r="EH203" s="202"/>
      <c r="EI203" s="202"/>
      <c r="EJ203" s="119"/>
      <c r="EK203" s="202"/>
      <c r="EL203" s="202"/>
      <c r="EM203" s="202"/>
      <c r="EN203" s="202"/>
      <c r="EO203" s="202"/>
      <c r="EP203" s="202"/>
      <c r="EQ203" s="202"/>
      <c r="ER203" s="119"/>
      <c r="ES203" s="202"/>
      <c r="ET203" s="202"/>
      <c r="EU203" s="202"/>
      <c r="EV203" s="202"/>
      <c r="EW203" s="202"/>
      <c r="EX203" s="202"/>
      <c r="EY203" s="202"/>
      <c r="EZ203" s="119"/>
      <c r="FA203" s="201"/>
      <c r="FB203" s="201"/>
      <c r="FC203" s="201"/>
      <c r="FD203" s="201"/>
      <c r="FE203" s="201"/>
      <c r="FF203" s="119"/>
      <c r="FG203" s="202"/>
      <c r="FH203" s="202"/>
      <c r="FI203" s="202"/>
      <c r="FJ203" s="202"/>
      <c r="FK203" s="202"/>
      <c r="FL203" s="119"/>
      <c r="FM203" s="202"/>
      <c r="FN203" s="202"/>
      <c r="FO203" s="202"/>
      <c r="FP203" s="202"/>
      <c r="FQ203" s="202"/>
      <c r="FR203" s="202"/>
      <c r="FS203" s="202"/>
      <c r="FT203" s="119"/>
      <c r="FU203" s="119"/>
    </row>
    <row r="204" spans="1:177" ht="13.5">
      <c r="A204" s="11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Q204" s="119"/>
      <c r="AR204" s="119"/>
      <c r="AS204" s="119"/>
      <c r="AT204" s="119"/>
      <c r="AU204" s="119"/>
      <c r="AV204" s="119"/>
      <c r="AW204" s="119"/>
      <c r="AX204" s="119"/>
      <c r="AY204" s="119"/>
      <c r="AZ204" s="119"/>
      <c r="BA204" s="119"/>
      <c r="BB204" s="119"/>
      <c r="BC204" s="119"/>
      <c r="BD204" s="119"/>
      <c r="BE204" s="119"/>
      <c r="BF204" s="119"/>
      <c r="BG204" s="119"/>
      <c r="BH204" s="119"/>
      <c r="BI204" s="119"/>
      <c r="BJ204" s="119"/>
      <c r="BK204" s="119"/>
      <c r="BL204" s="119"/>
      <c r="BM204" s="119"/>
      <c r="BN204" s="119"/>
      <c r="BO204" s="119"/>
      <c r="BP204" s="119"/>
      <c r="BQ204" s="119"/>
      <c r="BR204" s="119"/>
      <c r="BS204" s="119"/>
      <c r="BT204" s="119"/>
      <c r="BU204" s="119"/>
      <c r="BV204" s="119"/>
      <c r="BW204" s="119"/>
      <c r="BX204" s="119"/>
      <c r="BY204" s="119"/>
      <c r="BZ204" s="119"/>
      <c r="CA204" s="201"/>
      <c r="CB204" s="201"/>
      <c r="CC204" s="201"/>
      <c r="CD204" s="201"/>
      <c r="CE204" s="201"/>
      <c r="CF204" s="201"/>
      <c r="CG204" s="201"/>
      <c r="CH204" s="119"/>
      <c r="CI204" s="119"/>
      <c r="CJ204" s="119"/>
      <c r="CK204" s="119"/>
      <c r="CL204" s="119"/>
      <c r="CM204" s="119"/>
      <c r="CN204" s="119"/>
      <c r="CO204" s="119"/>
      <c r="CP204" s="119"/>
      <c r="CQ204" s="119"/>
      <c r="CR204" s="119"/>
      <c r="CS204" s="119"/>
      <c r="CT204" s="119"/>
      <c r="CU204" s="119"/>
      <c r="CV204" s="119"/>
      <c r="CW204" s="119"/>
      <c r="CX204" s="119"/>
      <c r="CY204" s="119"/>
      <c r="CZ204" s="119"/>
      <c r="DA204" s="119"/>
      <c r="DB204" s="119"/>
      <c r="DC204" s="119"/>
      <c r="DD204" s="119"/>
      <c r="DE204" s="119"/>
      <c r="DF204" s="119"/>
      <c r="DG204" s="119"/>
      <c r="DH204" s="119"/>
      <c r="DI204" s="119"/>
      <c r="DJ204" s="119"/>
      <c r="DK204" s="119"/>
      <c r="DL204" s="119"/>
      <c r="DM204" s="119"/>
      <c r="DN204" s="119"/>
      <c r="DO204" s="119"/>
      <c r="DP204" s="202"/>
      <c r="DQ204" s="202"/>
      <c r="DR204" s="202"/>
      <c r="DS204" s="202"/>
      <c r="DT204" s="202"/>
      <c r="DU204" s="202"/>
      <c r="DV204" s="119"/>
      <c r="DW204" s="202"/>
      <c r="DX204" s="202"/>
      <c r="DY204" s="202"/>
      <c r="DZ204" s="202"/>
      <c r="EA204" s="202"/>
      <c r="EB204" s="202"/>
      <c r="EC204" s="119"/>
      <c r="ED204" s="202"/>
      <c r="EE204" s="202"/>
      <c r="EF204" s="202"/>
      <c r="EG204" s="202"/>
      <c r="EH204" s="202"/>
      <c r="EI204" s="202"/>
      <c r="EJ204" s="119"/>
      <c r="EK204" s="202"/>
      <c r="EL204" s="202"/>
      <c r="EM204" s="202"/>
      <c r="EN204" s="202"/>
      <c r="EO204" s="202"/>
      <c r="EP204" s="202"/>
      <c r="EQ204" s="202"/>
      <c r="ER204" s="119"/>
      <c r="ES204" s="202"/>
      <c r="ET204" s="202"/>
      <c r="EU204" s="202"/>
      <c r="EV204" s="202"/>
      <c r="EW204" s="202"/>
      <c r="EX204" s="202"/>
      <c r="EY204" s="202"/>
      <c r="EZ204" s="119"/>
      <c r="FA204" s="201"/>
      <c r="FB204" s="201"/>
      <c r="FC204" s="201"/>
      <c r="FD204" s="201"/>
      <c r="FE204" s="201"/>
      <c r="FF204" s="119"/>
      <c r="FG204" s="202"/>
      <c r="FH204" s="202"/>
      <c r="FI204" s="202"/>
      <c r="FJ204" s="202"/>
      <c r="FK204" s="202"/>
      <c r="FL204" s="119"/>
      <c r="FM204" s="202"/>
      <c r="FN204" s="202"/>
      <c r="FO204" s="202"/>
      <c r="FP204" s="202"/>
      <c r="FQ204" s="202"/>
      <c r="FR204" s="202"/>
      <c r="FS204" s="202"/>
      <c r="FT204" s="119"/>
      <c r="FU204" s="119"/>
    </row>
    <row r="205" spans="1:177" ht="13.5">
      <c r="A205" s="11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Q205" s="119"/>
      <c r="AR205" s="119"/>
      <c r="AS205" s="119"/>
      <c r="AT205" s="119"/>
      <c r="AU205" s="119"/>
      <c r="AV205" s="119"/>
      <c r="AW205" s="119"/>
      <c r="AX205" s="119"/>
      <c r="AY205" s="119"/>
      <c r="AZ205" s="119"/>
      <c r="BA205" s="119"/>
      <c r="BB205" s="119"/>
      <c r="BC205" s="119"/>
      <c r="BD205" s="119"/>
      <c r="BE205" s="119"/>
      <c r="BF205" s="119"/>
      <c r="BG205" s="119"/>
      <c r="BH205" s="119"/>
      <c r="BI205" s="119"/>
      <c r="BJ205" s="119"/>
      <c r="BK205" s="119"/>
      <c r="BL205" s="119"/>
      <c r="BM205" s="119"/>
      <c r="BN205" s="119"/>
      <c r="BO205" s="119"/>
      <c r="BP205" s="119"/>
      <c r="BQ205" s="119"/>
      <c r="BR205" s="119"/>
      <c r="BS205" s="119"/>
      <c r="BT205" s="119"/>
      <c r="BU205" s="119"/>
      <c r="BV205" s="119"/>
      <c r="BW205" s="119"/>
      <c r="BX205" s="119"/>
      <c r="BY205" s="119"/>
      <c r="BZ205" s="119"/>
      <c r="CA205" s="201"/>
      <c r="CB205" s="201"/>
      <c r="CC205" s="201"/>
      <c r="CD205" s="201"/>
      <c r="CE205" s="201"/>
      <c r="CF205" s="201"/>
      <c r="CG205" s="201"/>
      <c r="CH205" s="119"/>
      <c r="CI205" s="119"/>
      <c r="CJ205" s="119"/>
      <c r="CK205" s="119"/>
      <c r="CL205" s="119"/>
      <c r="CM205" s="119"/>
      <c r="CN205" s="119"/>
      <c r="CO205" s="119"/>
      <c r="CP205" s="119"/>
      <c r="CQ205" s="119"/>
      <c r="CR205" s="119"/>
      <c r="CS205" s="119"/>
      <c r="CT205" s="119"/>
      <c r="CU205" s="119"/>
      <c r="CV205" s="119"/>
      <c r="CW205" s="119"/>
      <c r="CX205" s="119"/>
      <c r="CY205" s="119"/>
      <c r="CZ205" s="119"/>
      <c r="DA205" s="119"/>
      <c r="DB205" s="119"/>
      <c r="DC205" s="119"/>
      <c r="DD205" s="119"/>
      <c r="DE205" s="119"/>
      <c r="DF205" s="119"/>
      <c r="DG205" s="119"/>
      <c r="DH205" s="119"/>
      <c r="DI205" s="119"/>
      <c r="DJ205" s="119"/>
      <c r="DK205" s="119"/>
      <c r="DL205" s="119"/>
      <c r="DM205" s="119"/>
      <c r="DN205" s="119"/>
      <c r="DO205" s="119"/>
      <c r="DP205" s="202"/>
      <c r="DQ205" s="202"/>
      <c r="DR205" s="202"/>
      <c r="DS205" s="202"/>
      <c r="DT205" s="202"/>
      <c r="DU205" s="202"/>
      <c r="DV205" s="119"/>
      <c r="DW205" s="202"/>
      <c r="DX205" s="202"/>
      <c r="DY205" s="202"/>
      <c r="DZ205" s="202"/>
      <c r="EA205" s="202"/>
      <c r="EB205" s="202"/>
      <c r="EC205" s="119"/>
      <c r="ED205" s="202"/>
      <c r="EE205" s="202"/>
      <c r="EF205" s="202"/>
      <c r="EG205" s="202"/>
      <c r="EH205" s="202"/>
      <c r="EI205" s="202"/>
      <c r="EJ205" s="119"/>
      <c r="EK205" s="202"/>
      <c r="EL205" s="202"/>
      <c r="EM205" s="202"/>
      <c r="EN205" s="202"/>
      <c r="EO205" s="202"/>
      <c r="EP205" s="202"/>
      <c r="EQ205" s="202"/>
      <c r="ER205" s="119"/>
      <c r="ES205" s="202"/>
      <c r="ET205" s="202"/>
      <c r="EU205" s="202"/>
      <c r="EV205" s="202"/>
      <c r="EW205" s="202"/>
      <c r="EX205" s="202"/>
      <c r="EY205" s="202"/>
      <c r="EZ205" s="119"/>
      <c r="FA205" s="201"/>
      <c r="FB205" s="201"/>
      <c r="FC205" s="201"/>
      <c r="FD205" s="201"/>
      <c r="FE205" s="201"/>
      <c r="FF205" s="119"/>
      <c r="FG205" s="202"/>
      <c r="FH205" s="202"/>
      <c r="FI205" s="202"/>
      <c r="FJ205" s="202"/>
      <c r="FK205" s="202"/>
      <c r="FL205" s="119"/>
      <c r="FM205" s="202"/>
      <c r="FN205" s="202"/>
      <c r="FO205" s="202"/>
      <c r="FP205" s="202"/>
      <c r="FQ205" s="202"/>
      <c r="FR205" s="202"/>
      <c r="FS205" s="202"/>
      <c r="FT205" s="119"/>
      <c r="FU205" s="119"/>
    </row>
    <row r="206" spans="1:177" ht="13.5">
      <c r="A206" s="11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Q206" s="119"/>
      <c r="AR206" s="119"/>
      <c r="AS206" s="119"/>
      <c r="AT206" s="119"/>
      <c r="AU206" s="119"/>
      <c r="AV206" s="119"/>
      <c r="AW206" s="119"/>
      <c r="AX206" s="119"/>
      <c r="AY206" s="119"/>
      <c r="AZ206" s="119"/>
      <c r="BA206" s="119"/>
      <c r="BB206" s="119"/>
      <c r="BC206" s="119"/>
      <c r="BD206" s="119"/>
      <c r="BE206" s="119"/>
      <c r="BF206" s="119"/>
      <c r="BG206" s="119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19"/>
      <c r="BU206" s="119"/>
      <c r="BV206" s="119"/>
      <c r="BW206" s="119"/>
      <c r="BX206" s="119"/>
      <c r="BY206" s="119"/>
      <c r="BZ206" s="119"/>
      <c r="CA206" s="201"/>
      <c r="CB206" s="201"/>
      <c r="CC206" s="201"/>
      <c r="CD206" s="201"/>
      <c r="CE206" s="201"/>
      <c r="CF206" s="201"/>
      <c r="CG206" s="201"/>
      <c r="CH206" s="119"/>
      <c r="CI206" s="119"/>
      <c r="CJ206" s="119"/>
      <c r="CK206" s="119"/>
      <c r="CL206" s="119"/>
      <c r="CM206" s="119"/>
      <c r="CN206" s="119"/>
      <c r="CO206" s="119"/>
      <c r="CP206" s="119"/>
      <c r="CQ206" s="119"/>
      <c r="CR206" s="119"/>
      <c r="CS206" s="119"/>
      <c r="CT206" s="119"/>
      <c r="CU206" s="119"/>
      <c r="CV206" s="119"/>
      <c r="CW206" s="119"/>
      <c r="CX206" s="119"/>
      <c r="CY206" s="119"/>
      <c r="CZ206" s="119"/>
      <c r="DA206" s="119"/>
      <c r="DB206" s="119"/>
      <c r="DC206" s="119"/>
      <c r="DD206" s="119"/>
      <c r="DE206" s="119"/>
      <c r="DF206" s="119"/>
      <c r="DG206" s="119"/>
      <c r="DH206" s="119"/>
      <c r="DI206" s="119"/>
      <c r="DJ206" s="119"/>
      <c r="DK206" s="119"/>
      <c r="DL206" s="119"/>
      <c r="DM206" s="119"/>
      <c r="DN206" s="119"/>
      <c r="DO206" s="119"/>
      <c r="DP206" s="202"/>
      <c r="DQ206" s="202"/>
      <c r="DR206" s="202"/>
      <c r="DS206" s="202"/>
      <c r="DT206" s="202"/>
      <c r="DU206" s="202"/>
      <c r="DV206" s="119"/>
      <c r="DW206" s="202"/>
      <c r="DX206" s="202"/>
      <c r="DY206" s="202"/>
      <c r="DZ206" s="202"/>
      <c r="EA206" s="202"/>
      <c r="EB206" s="202"/>
      <c r="EC206" s="119"/>
      <c r="ED206" s="202"/>
      <c r="EE206" s="202"/>
      <c r="EF206" s="202"/>
      <c r="EG206" s="202"/>
      <c r="EH206" s="202"/>
      <c r="EI206" s="202"/>
      <c r="EJ206" s="119"/>
      <c r="EK206" s="202"/>
      <c r="EL206" s="202"/>
      <c r="EM206" s="202"/>
      <c r="EN206" s="202"/>
      <c r="EO206" s="202"/>
      <c r="EP206" s="202"/>
      <c r="EQ206" s="202"/>
      <c r="ER206" s="119"/>
      <c r="ES206" s="202"/>
      <c r="ET206" s="202"/>
      <c r="EU206" s="202"/>
      <c r="EV206" s="202"/>
      <c r="EW206" s="202"/>
      <c r="EX206" s="202"/>
      <c r="EY206" s="202"/>
      <c r="EZ206" s="119"/>
      <c r="FA206" s="201"/>
      <c r="FB206" s="201"/>
      <c r="FC206" s="201"/>
      <c r="FD206" s="201"/>
      <c r="FE206" s="201"/>
      <c r="FF206" s="119"/>
      <c r="FG206" s="202"/>
      <c r="FH206" s="202"/>
      <c r="FI206" s="202"/>
      <c r="FJ206" s="202"/>
      <c r="FK206" s="202"/>
      <c r="FL206" s="119"/>
      <c r="FM206" s="202"/>
      <c r="FN206" s="202"/>
      <c r="FO206" s="202"/>
      <c r="FP206" s="202"/>
      <c r="FQ206" s="202"/>
      <c r="FR206" s="202"/>
      <c r="FS206" s="202"/>
      <c r="FT206" s="119"/>
      <c r="FU206" s="119"/>
    </row>
    <row r="207" spans="1:177" ht="13.5">
      <c r="A207" s="11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119"/>
      <c r="AT207" s="119"/>
      <c r="AU207" s="119"/>
      <c r="AV207" s="119"/>
      <c r="AW207" s="119"/>
      <c r="AX207" s="119"/>
      <c r="AY207" s="119"/>
      <c r="AZ207" s="119"/>
      <c r="BA207" s="119"/>
      <c r="BB207" s="119"/>
      <c r="BC207" s="119"/>
      <c r="BD207" s="119"/>
      <c r="BE207" s="119"/>
      <c r="BF207" s="119"/>
      <c r="BG207" s="119"/>
      <c r="BH207" s="119"/>
      <c r="BI207" s="119"/>
      <c r="BJ207" s="119"/>
      <c r="BK207" s="119"/>
      <c r="BL207" s="119"/>
      <c r="BM207" s="119"/>
      <c r="BN207" s="119"/>
      <c r="BO207" s="119"/>
      <c r="BP207" s="119"/>
      <c r="BQ207" s="119"/>
      <c r="BR207" s="119"/>
      <c r="BS207" s="119"/>
      <c r="BT207" s="119"/>
      <c r="BU207" s="119"/>
      <c r="BV207" s="119"/>
      <c r="BW207" s="119"/>
      <c r="BX207" s="119"/>
      <c r="BY207" s="119"/>
      <c r="BZ207" s="119"/>
      <c r="CA207" s="201"/>
      <c r="CB207" s="201"/>
      <c r="CC207" s="201"/>
      <c r="CD207" s="201"/>
      <c r="CE207" s="201"/>
      <c r="CF207" s="201"/>
      <c r="CG207" s="201"/>
      <c r="CH207" s="119"/>
      <c r="CI207" s="119"/>
      <c r="CJ207" s="119"/>
      <c r="CK207" s="119"/>
      <c r="CL207" s="119"/>
      <c r="CM207" s="119"/>
      <c r="CN207" s="119"/>
      <c r="CO207" s="119"/>
      <c r="CP207" s="119"/>
      <c r="CQ207" s="119"/>
      <c r="CR207" s="119"/>
      <c r="CS207" s="119"/>
      <c r="CT207" s="119"/>
      <c r="CU207" s="119"/>
      <c r="CV207" s="119"/>
      <c r="CW207" s="119"/>
      <c r="CX207" s="119"/>
      <c r="CY207" s="119"/>
      <c r="CZ207" s="119"/>
      <c r="DA207" s="119"/>
      <c r="DB207" s="119"/>
      <c r="DC207" s="119"/>
      <c r="DD207" s="119"/>
      <c r="DE207" s="119"/>
      <c r="DF207" s="119"/>
      <c r="DG207" s="119"/>
      <c r="DH207" s="119"/>
      <c r="DI207" s="119"/>
      <c r="DJ207" s="119"/>
      <c r="DK207" s="119"/>
      <c r="DL207" s="119"/>
      <c r="DM207" s="119"/>
      <c r="DN207" s="119"/>
      <c r="DO207" s="119"/>
      <c r="DP207" s="202"/>
      <c r="DQ207" s="202"/>
      <c r="DR207" s="202"/>
      <c r="DS207" s="202"/>
      <c r="DT207" s="202"/>
      <c r="DU207" s="202"/>
      <c r="DV207" s="119"/>
      <c r="DW207" s="202"/>
      <c r="DX207" s="202"/>
      <c r="DY207" s="202"/>
      <c r="DZ207" s="202"/>
      <c r="EA207" s="202"/>
      <c r="EB207" s="202"/>
      <c r="EC207" s="119"/>
      <c r="ED207" s="202"/>
      <c r="EE207" s="202"/>
      <c r="EF207" s="202"/>
      <c r="EG207" s="202"/>
      <c r="EH207" s="202"/>
      <c r="EI207" s="202"/>
      <c r="EJ207" s="119"/>
      <c r="EK207" s="202"/>
      <c r="EL207" s="202"/>
      <c r="EM207" s="202"/>
      <c r="EN207" s="202"/>
      <c r="EO207" s="202"/>
      <c r="EP207" s="202"/>
      <c r="EQ207" s="202"/>
      <c r="ER207" s="119"/>
      <c r="ES207" s="202"/>
      <c r="ET207" s="202"/>
      <c r="EU207" s="202"/>
      <c r="EV207" s="202"/>
      <c r="EW207" s="202"/>
      <c r="EX207" s="202"/>
      <c r="EY207" s="202"/>
      <c r="EZ207" s="119"/>
      <c r="FA207" s="201"/>
      <c r="FB207" s="201"/>
      <c r="FC207" s="201"/>
      <c r="FD207" s="201"/>
      <c r="FE207" s="201"/>
      <c r="FF207" s="119"/>
      <c r="FG207" s="202"/>
      <c r="FH207" s="202"/>
      <c r="FI207" s="202"/>
      <c r="FJ207" s="202"/>
      <c r="FK207" s="202"/>
      <c r="FL207" s="119"/>
      <c r="FM207" s="202"/>
      <c r="FN207" s="202"/>
      <c r="FO207" s="202"/>
      <c r="FP207" s="202"/>
      <c r="FQ207" s="202"/>
      <c r="FR207" s="202"/>
      <c r="FS207" s="202"/>
      <c r="FT207" s="119"/>
      <c r="FU207" s="119"/>
    </row>
    <row r="208" spans="1:177" ht="13.5">
      <c r="A208" s="11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Q208" s="119"/>
      <c r="AR208" s="119"/>
      <c r="AS208" s="119"/>
      <c r="AT208" s="119"/>
      <c r="AU208" s="119"/>
      <c r="AV208" s="119"/>
      <c r="AW208" s="119"/>
      <c r="AX208" s="119"/>
      <c r="AY208" s="119"/>
      <c r="AZ208" s="119"/>
      <c r="BA208" s="119"/>
      <c r="BB208" s="119"/>
      <c r="BC208" s="119"/>
      <c r="BD208" s="119"/>
      <c r="BE208" s="119"/>
      <c r="BF208" s="119"/>
      <c r="BG208" s="119"/>
      <c r="BH208" s="119"/>
      <c r="BI208" s="119"/>
      <c r="BJ208" s="119"/>
      <c r="BK208" s="119"/>
      <c r="BL208" s="119"/>
      <c r="BM208" s="119"/>
      <c r="BN208" s="119"/>
      <c r="BO208" s="119"/>
      <c r="BP208" s="119"/>
      <c r="BQ208" s="119"/>
      <c r="BR208" s="119"/>
      <c r="BS208" s="119"/>
      <c r="BT208" s="119"/>
      <c r="BU208" s="119"/>
      <c r="BV208" s="119"/>
      <c r="BW208" s="119"/>
      <c r="BX208" s="119"/>
      <c r="BY208" s="119"/>
      <c r="BZ208" s="119"/>
      <c r="CA208" s="201"/>
      <c r="CB208" s="201"/>
      <c r="CC208" s="201"/>
      <c r="CD208" s="201"/>
      <c r="CE208" s="201"/>
      <c r="CF208" s="201"/>
      <c r="CG208" s="201"/>
      <c r="CH208" s="119"/>
      <c r="CI208" s="119"/>
      <c r="CJ208" s="119"/>
      <c r="CK208" s="119"/>
      <c r="CL208" s="119"/>
      <c r="CM208" s="119"/>
      <c r="CN208" s="119"/>
      <c r="CO208" s="119"/>
      <c r="CP208" s="119"/>
      <c r="CQ208" s="119"/>
      <c r="CR208" s="119"/>
      <c r="CS208" s="119"/>
      <c r="CT208" s="119"/>
      <c r="CU208" s="119"/>
      <c r="CV208" s="119"/>
      <c r="CW208" s="119"/>
      <c r="CX208" s="119"/>
      <c r="CY208" s="119"/>
      <c r="CZ208" s="119"/>
      <c r="DA208" s="119"/>
      <c r="DB208" s="119"/>
      <c r="DC208" s="119"/>
      <c r="DD208" s="119"/>
      <c r="DE208" s="119"/>
      <c r="DF208" s="119"/>
      <c r="DG208" s="119"/>
      <c r="DH208" s="119"/>
      <c r="DI208" s="119"/>
      <c r="DJ208" s="119"/>
      <c r="DK208" s="119"/>
      <c r="DL208" s="119"/>
      <c r="DM208" s="119"/>
      <c r="DN208" s="119"/>
      <c r="DO208" s="119"/>
      <c r="DP208" s="202"/>
      <c r="DQ208" s="202"/>
      <c r="DR208" s="202"/>
      <c r="DS208" s="202"/>
      <c r="DT208" s="202"/>
      <c r="DU208" s="202"/>
      <c r="DV208" s="119"/>
      <c r="DW208" s="202"/>
      <c r="DX208" s="202"/>
      <c r="DY208" s="202"/>
      <c r="DZ208" s="202"/>
      <c r="EA208" s="202"/>
      <c r="EB208" s="202"/>
      <c r="EC208" s="119"/>
      <c r="ED208" s="202"/>
      <c r="EE208" s="202"/>
      <c r="EF208" s="202"/>
      <c r="EG208" s="202"/>
      <c r="EH208" s="202"/>
      <c r="EI208" s="202"/>
      <c r="EJ208" s="119"/>
      <c r="EK208" s="202"/>
      <c r="EL208" s="202"/>
      <c r="EM208" s="202"/>
      <c r="EN208" s="202"/>
      <c r="EO208" s="202"/>
      <c r="EP208" s="202"/>
      <c r="EQ208" s="202"/>
      <c r="ER208" s="119"/>
      <c r="ES208" s="202"/>
      <c r="ET208" s="202"/>
      <c r="EU208" s="202"/>
      <c r="EV208" s="202"/>
      <c r="EW208" s="202"/>
      <c r="EX208" s="202"/>
      <c r="EY208" s="202"/>
      <c r="EZ208" s="119"/>
      <c r="FA208" s="201"/>
      <c r="FB208" s="201"/>
      <c r="FC208" s="201"/>
      <c r="FD208" s="201"/>
      <c r="FE208" s="201"/>
      <c r="FF208" s="119"/>
      <c r="FG208" s="202"/>
      <c r="FH208" s="202"/>
      <c r="FI208" s="202"/>
      <c r="FJ208" s="202"/>
      <c r="FK208" s="202"/>
      <c r="FL208" s="119"/>
      <c r="FM208" s="202"/>
      <c r="FN208" s="202"/>
      <c r="FO208" s="202"/>
      <c r="FP208" s="202"/>
      <c r="FQ208" s="202"/>
      <c r="FR208" s="202"/>
      <c r="FS208" s="202"/>
      <c r="FT208" s="119"/>
      <c r="FU208" s="119"/>
    </row>
    <row r="209" spans="1:177" ht="13.5">
      <c r="A209" s="11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119"/>
      <c r="AT209" s="119"/>
      <c r="AU209" s="119"/>
      <c r="AV209" s="119"/>
      <c r="AW209" s="119"/>
      <c r="AX209" s="119"/>
      <c r="AY209" s="119"/>
      <c r="AZ209" s="119"/>
      <c r="BA209" s="119"/>
      <c r="BB209" s="119"/>
      <c r="BC209" s="119"/>
      <c r="BD209" s="119"/>
      <c r="BE209" s="119"/>
      <c r="BF209" s="119"/>
      <c r="BG209" s="119"/>
      <c r="BH209" s="119"/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119"/>
      <c r="BV209" s="119"/>
      <c r="BW209" s="119"/>
      <c r="BX209" s="119"/>
      <c r="BY209" s="119"/>
      <c r="BZ209" s="119"/>
      <c r="CA209" s="201"/>
      <c r="CB209" s="201"/>
      <c r="CC209" s="201"/>
      <c r="CD209" s="201"/>
      <c r="CE209" s="201"/>
      <c r="CF209" s="201"/>
      <c r="CG209" s="201"/>
      <c r="CH209" s="119"/>
      <c r="CI209" s="119"/>
      <c r="CJ209" s="119"/>
      <c r="CK209" s="119"/>
      <c r="CL209" s="119"/>
      <c r="CM209" s="119"/>
      <c r="CN209" s="119"/>
      <c r="CO209" s="119"/>
      <c r="CP209" s="119"/>
      <c r="CQ209" s="119"/>
      <c r="CR209" s="119"/>
      <c r="CS209" s="119"/>
      <c r="CT209" s="119"/>
      <c r="CU209" s="119"/>
      <c r="CV209" s="119"/>
      <c r="CW209" s="119"/>
      <c r="CX209" s="119"/>
      <c r="CY209" s="119"/>
      <c r="CZ209" s="119"/>
      <c r="DA209" s="119"/>
      <c r="DB209" s="119"/>
      <c r="DC209" s="119"/>
      <c r="DD209" s="119"/>
      <c r="DE209" s="119"/>
      <c r="DF209" s="119"/>
      <c r="DG209" s="119"/>
      <c r="DH209" s="119"/>
      <c r="DI209" s="119"/>
      <c r="DJ209" s="119"/>
      <c r="DK209" s="119"/>
      <c r="DL209" s="119"/>
      <c r="DM209" s="119"/>
      <c r="DN209" s="119"/>
      <c r="DO209" s="119"/>
      <c r="DP209" s="202"/>
      <c r="DQ209" s="202"/>
      <c r="DR209" s="202"/>
      <c r="DS209" s="202"/>
      <c r="DT209" s="202"/>
      <c r="DU209" s="202"/>
      <c r="DV209" s="119"/>
      <c r="DW209" s="202"/>
      <c r="DX209" s="202"/>
      <c r="DY209" s="202"/>
      <c r="DZ209" s="202"/>
      <c r="EA209" s="202"/>
      <c r="EB209" s="202"/>
      <c r="EC209" s="119"/>
      <c r="ED209" s="202"/>
      <c r="EE209" s="202"/>
      <c r="EF209" s="202"/>
      <c r="EG209" s="202"/>
      <c r="EH209" s="202"/>
      <c r="EI209" s="202"/>
      <c r="EJ209" s="119"/>
      <c r="EK209" s="202"/>
      <c r="EL209" s="202"/>
      <c r="EM209" s="202"/>
      <c r="EN209" s="202"/>
      <c r="EO209" s="202"/>
      <c r="EP209" s="202"/>
      <c r="EQ209" s="202"/>
      <c r="ER209" s="119"/>
      <c r="ES209" s="202"/>
      <c r="ET209" s="202"/>
      <c r="EU209" s="202"/>
      <c r="EV209" s="202"/>
      <c r="EW209" s="202"/>
      <c r="EX209" s="202"/>
      <c r="EY209" s="202"/>
      <c r="EZ209" s="119"/>
      <c r="FA209" s="201"/>
      <c r="FB209" s="201"/>
      <c r="FC209" s="201"/>
      <c r="FD209" s="201"/>
      <c r="FE209" s="201"/>
      <c r="FF209" s="119"/>
      <c r="FG209" s="202"/>
      <c r="FH209" s="202"/>
      <c r="FI209" s="202"/>
      <c r="FJ209" s="202"/>
      <c r="FK209" s="202"/>
      <c r="FL209" s="119"/>
      <c r="FM209" s="202"/>
      <c r="FN209" s="202"/>
      <c r="FO209" s="202"/>
      <c r="FP209" s="202"/>
      <c r="FQ209" s="202"/>
      <c r="FR209" s="202"/>
      <c r="FS209" s="202"/>
      <c r="FT209" s="119"/>
      <c r="FU209" s="119"/>
    </row>
    <row r="210" spans="1:177" ht="13.5">
      <c r="A210" s="11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19"/>
      <c r="AX210" s="119"/>
      <c r="AY210" s="119"/>
      <c r="AZ210" s="119"/>
      <c r="BA210" s="119"/>
      <c r="BB210" s="119"/>
      <c r="BC210" s="119"/>
      <c r="BD210" s="119"/>
      <c r="BE210" s="119"/>
      <c r="BF210" s="119"/>
      <c r="BG210" s="119"/>
      <c r="BH210" s="119"/>
      <c r="BI210" s="119"/>
      <c r="BJ210" s="119"/>
      <c r="BK210" s="119"/>
      <c r="BL210" s="119"/>
      <c r="BM210" s="119"/>
      <c r="BN210" s="119"/>
      <c r="BO210" s="119"/>
      <c r="BP210" s="119"/>
      <c r="BQ210" s="119"/>
      <c r="BR210" s="119"/>
      <c r="BS210" s="119"/>
      <c r="BT210" s="119"/>
      <c r="BU210" s="119"/>
      <c r="BV210" s="119"/>
      <c r="BW210" s="119"/>
      <c r="BX210" s="119"/>
      <c r="BY210" s="119"/>
      <c r="BZ210" s="119"/>
      <c r="CA210" s="201"/>
      <c r="CB210" s="201"/>
      <c r="CC210" s="201"/>
      <c r="CD210" s="201"/>
      <c r="CE210" s="201"/>
      <c r="CF210" s="201"/>
      <c r="CG210" s="201"/>
      <c r="CH210" s="119"/>
      <c r="CI210" s="119"/>
      <c r="CJ210" s="119"/>
      <c r="CK210" s="119"/>
      <c r="CL210" s="119"/>
      <c r="CM210" s="119"/>
      <c r="CN210" s="119"/>
      <c r="CO210" s="119"/>
      <c r="CP210" s="119"/>
      <c r="CQ210" s="119"/>
      <c r="CR210" s="119"/>
      <c r="CS210" s="119"/>
      <c r="CT210" s="119"/>
      <c r="CU210" s="119"/>
      <c r="CV210" s="119"/>
      <c r="CW210" s="119"/>
      <c r="CX210" s="119"/>
      <c r="CY210" s="119"/>
      <c r="CZ210" s="119"/>
      <c r="DA210" s="119"/>
      <c r="DB210" s="119"/>
      <c r="DC210" s="119"/>
      <c r="DD210" s="119"/>
      <c r="DE210" s="119"/>
      <c r="DF210" s="119"/>
      <c r="DG210" s="119"/>
      <c r="DH210" s="119"/>
      <c r="DI210" s="119"/>
      <c r="DJ210" s="119"/>
      <c r="DK210" s="119"/>
      <c r="DL210" s="119"/>
      <c r="DM210" s="119"/>
      <c r="DN210" s="119"/>
      <c r="DO210" s="119"/>
      <c r="DP210" s="202"/>
      <c r="DQ210" s="202"/>
      <c r="DR210" s="202"/>
      <c r="DS210" s="202"/>
      <c r="DT210" s="202"/>
      <c r="DU210" s="202"/>
      <c r="DV210" s="119"/>
      <c r="DW210" s="202"/>
      <c r="DX210" s="202"/>
      <c r="DY210" s="202"/>
      <c r="DZ210" s="202"/>
      <c r="EA210" s="202"/>
      <c r="EB210" s="202"/>
      <c r="EC210" s="119"/>
      <c r="ED210" s="202"/>
      <c r="EE210" s="202"/>
      <c r="EF210" s="202"/>
      <c r="EG210" s="202"/>
      <c r="EH210" s="202"/>
      <c r="EI210" s="202"/>
      <c r="EJ210" s="119"/>
      <c r="EK210" s="202"/>
      <c r="EL210" s="202"/>
      <c r="EM210" s="202"/>
      <c r="EN210" s="202"/>
      <c r="EO210" s="202"/>
      <c r="EP210" s="202"/>
      <c r="EQ210" s="202"/>
      <c r="ER210" s="119"/>
      <c r="ES210" s="202"/>
      <c r="ET210" s="202"/>
      <c r="EU210" s="202"/>
      <c r="EV210" s="202"/>
      <c r="EW210" s="202"/>
      <c r="EX210" s="202"/>
      <c r="EY210" s="202"/>
      <c r="EZ210" s="119"/>
      <c r="FA210" s="201"/>
      <c r="FB210" s="201"/>
      <c r="FC210" s="201"/>
      <c r="FD210" s="201"/>
      <c r="FE210" s="201"/>
      <c r="FF210" s="119"/>
      <c r="FG210" s="202"/>
      <c r="FH210" s="202"/>
      <c r="FI210" s="202"/>
      <c r="FJ210" s="202"/>
      <c r="FK210" s="202"/>
      <c r="FL210" s="119"/>
      <c r="FM210" s="202"/>
      <c r="FN210" s="202"/>
      <c r="FO210" s="202"/>
      <c r="FP210" s="202"/>
      <c r="FQ210" s="202"/>
      <c r="FR210" s="202"/>
      <c r="FS210" s="202"/>
      <c r="FT210" s="119"/>
      <c r="FU210" s="119"/>
    </row>
    <row r="211" spans="1:177" ht="13.5">
      <c r="A211" s="11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119"/>
      <c r="AT211" s="119"/>
      <c r="AU211" s="119"/>
      <c r="AV211" s="119"/>
      <c r="AW211" s="119"/>
      <c r="AX211" s="119"/>
      <c r="AY211" s="119"/>
      <c r="AZ211" s="119"/>
      <c r="BA211" s="119"/>
      <c r="BB211" s="119"/>
      <c r="BC211" s="119"/>
      <c r="BD211" s="119"/>
      <c r="BE211" s="119"/>
      <c r="BF211" s="119"/>
      <c r="BG211" s="119"/>
      <c r="BH211" s="119"/>
      <c r="BI211" s="119"/>
      <c r="BJ211" s="119"/>
      <c r="BK211" s="119"/>
      <c r="BL211" s="119"/>
      <c r="BM211" s="119"/>
      <c r="BN211" s="119"/>
      <c r="BO211" s="119"/>
      <c r="BP211" s="119"/>
      <c r="BQ211" s="119"/>
      <c r="BR211" s="119"/>
      <c r="BS211" s="119"/>
      <c r="BT211" s="119"/>
      <c r="BU211" s="119"/>
      <c r="BV211" s="119"/>
      <c r="BW211" s="119"/>
      <c r="BX211" s="119"/>
      <c r="BY211" s="119"/>
      <c r="BZ211" s="119"/>
      <c r="CA211" s="201"/>
      <c r="CB211" s="201"/>
      <c r="CC211" s="201"/>
      <c r="CD211" s="201"/>
      <c r="CE211" s="201"/>
      <c r="CF211" s="201"/>
      <c r="CG211" s="201"/>
      <c r="CH211" s="119"/>
      <c r="CI211" s="119"/>
      <c r="CJ211" s="119"/>
      <c r="CK211" s="119"/>
      <c r="CL211" s="119"/>
      <c r="CM211" s="119"/>
      <c r="CN211" s="119"/>
      <c r="CO211" s="119"/>
      <c r="CP211" s="119"/>
      <c r="CQ211" s="119"/>
      <c r="CR211" s="119"/>
      <c r="CS211" s="119"/>
      <c r="CT211" s="119"/>
      <c r="CU211" s="119"/>
      <c r="CV211" s="119"/>
      <c r="CW211" s="119"/>
      <c r="CX211" s="119"/>
      <c r="CY211" s="119"/>
      <c r="CZ211" s="119"/>
      <c r="DA211" s="119"/>
      <c r="DB211" s="119"/>
      <c r="DC211" s="119"/>
      <c r="DD211" s="119"/>
      <c r="DE211" s="119"/>
      <c r="DF211" s="119"/>
      <c r="DG211" s="119"/>
      <c r="DH211" s="119"/>
      <c r="DI211" s="119"/>
      <c r="DJ211" s="119"/>
      <c r="DK211" s="119"/>
      <c r="DL211" s="119"/>
      <c r="DM211" s="119"/>
      <c r="DN211" s="119"/>
      <c r="DO211" s="119"/>
      <c r="DP211" s="202"/>
      <c r="DQ211" s="202"/>
      <c r="DR211" s="202"/>
      <c r="DS211" s="202"/>
      <c r="DT211" s="202"/>
      <c r="DU211" s="202"/>
      <c r="DV211" s="119"/>
      <c r="DW211" s="202"/>
      <c r="DX211" s="202"/>
      <c r="DY211" s="202"/>
      <c r="DZ211" s="202"/>
      <c r="EA211" s="202"/>
      <c r="EB211" s="202"/>
      <c r="EC211" s="119"/>
      <c r="ED211" s="202"/>
      <c r="EE211" s="202"/>
      <c r="EF211" s="202"/>
      <c r="EG211" s="202"/>
      <c r="EH211" s="202"/>
      <c r="EI211" s="202"/>
      <c r="EJ211" s="119"/>
      <c r="EK211" s="202"/>
      <c r="EL211" s="202"/>
      <c r="EM211" s="202"/>
      <c r="EN211" s="202"/>
      <c r="EO211" s="202"/>
      <c r="EP211" s="202"/>
      <c r="EQ211" s="202"/>
      <c r="ER211" s="119"/>
      <c r="ES211" s="202"/>
      <c r="ET211" s="202"/>
      <c r="EU211" s="202"/>
      <c r="EV211" s="202"/>
      <c r="EW211" s="202"/>
      <c r="EX211" s="202"/>
      <c r="EY211" s="202"/>
      <c r="EZ211" s="119"/>
      <c r="FA211" s="201"/>
      <c r="FB211" s="201"/>
      <c r="FC211" s="201"/>
      <c r="FD211" s="201"/>
      <c r="FE211" s="201"/>
      <c r="FF211" s="119"/>
      <c r="FG211" s="202"/>
      <c r="FH211" s="202"/>
      <c r="FI211" s="202"/>
      <c r="FJ211" s="202"/>
      <c r="FK211" s="202"/>
      <c r="FL211" s="119"/>
      <c r="FM211" s="202"/>
      <c r="FN211" s="202"/>
      <c r="FO211" s="202"/>
      <c r="FP211" s="202"/>
      <c r="FQ211" s="202"/>
      <c r="FR211" s="202"/>
      <c r="FS211" s="202"/>
      <c r="FT211" s="119"/>
      <c r="FU211" s="119"/>
    </row>
    <row r="212" spans="1:177" ht="13.5">
      <c r="A212" s="11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Q212" s="119"/>
      <c r="AR212" s="119"/>
      <c r="AS212" s="119"/>
      <c r="AT212" s="119"/>
      <c r="AU212" s="119"/>
      <c r="AV212" s="119"/>
      <c r="AW212" s="119"/>
      <c r="AX212" s="119"/>
      <c r="AY212" s="119"/>
      <c r="AZ212" s="119"/>
      <c r="BA212" s="119"/>
      <c r="BB212" s="119"/>
      <c r="BC212" s="119"/>
      <c r="BD212" s="119"/>
      <c r="BE212" s="119"/>
      <c r="BF212" s="119"/>
      <c r="BG212" s="119"/>
      <c r="BH212" s="119"/>
      <c r="BI212" s="119"/>
      <c r="BJ212" s="119"/>
      <c r="BK212" s="119"/>
      <c r="BL212" s="119"/>
      <c r="BM212" s="119"/>
      <c r="BN212" s="119"/>
      <c r="BO212" s="119"/>
      <c r="BP212" s="119"/>
      <c r="BQ212" s="119"/>
      <c r="BR212" s="119"/>
      <c r="BS212" s="119"/>
      <c r="BT212" s="119"/>
      <c r="BU212" s="119"/>
      <c r="BV212" s="119"/>
      <c r="BW212" s="119"/>
      <c r="BX212" s="119"/>
      <c r="BY212" s="119"/>
      <c r="BZ212" s="119"/>
      <c r="CA212" s="201"/>
      <c r="CB212" s="201"/>
      <c r="CC212" s="201"/>
      <c r="CD212" s="201"/>
      <c r="CE212" s="201"/>
      <c r="CF212" s="201"/>
      <c r="CG212" s="201"/>
      <c r="CH212" s="119"/>
      <c r="CI212" s="119"/>
      <c r="CJ212" s="119"/>
      <c r="CK212" s="119"/>
      <c r="CL212" s="119"/>
      <c r="CM212" s="119"/>
      <c r="CN212" s="119"/>
      <c r="CO212" s="119"/>
      <c r="CP212" s="119"/>
      <c r="CQ212" s="119"/>
      <c r="CR212" s="119"/>
      <c r="CS212" s="119"/>
      <c r="CT212" s="119"/>
      <c r="CU212" s="119"/>
      <c r="CV212" s="119"/>
      <c r="CW212" s="119"/>
      <c r="CX212" s="119"/>
      <c r="CY212" s="119"/>
      <c r="CZ212" s="119"/>
      <c r="DA212" s="119"/>
      <c r="DB212" s="119"/>
      <c r="DC212" s="119"/>
      <c r="DD212" s="119"/>
      <c r="DE212" s="119"/>
      <c r="DF212" s="119"/>
      <c r="DG212" s="119"/>
      <c r="DH212" s="119"/>
      <c r="DI212" s="119"/>
      <c r="DJ212" s="119"/>
      <c r="DK212" s="119"/>
      <c r="DL212" s="119"/>
      <c r="DM212" s="119"/>
      <c r="DN212" s="119"/>
      <c r="DO212" s="119"/>
      <c r="DP212" s="202"/>
      <c r="DQ212" s="202"/>
      <c r="DR212" s="202"/>
      <c r="DS212" s="202"/>
      <c r="DT212" s="202"/>
      <c r="DU212" s="202"/>
      <c r="DV212" s="119"/>
      <c r="DW212" s="202"/>
      <c r="DX212" s="202"/>
      <c r="DY212" s="202"/>
      <c r="DZ212" s="202"/>
      <c r="EA212" s="202"/>
      <c r="EB212" s="202"/>
      <c r="EC212" s="119"/>
      <c r="ED212" s="202"/>
      <c r="EE212" s="202"/>
      <c r="EF212" s="202"/>
      <c r="EG212" s="202"/>
      <c r="EH212" s="202"/>
      <c r="EI212" s="202"/>
      <c r="EJ212" s="119"/>
      <c r="EK212" s="202"/>
      <c r="EL212" s="202"/>
      <c r="EM212" s="202"/>
      <c r="EN212" s="202"/>
      <c r="EO212" s="202"/>
      <c r="EP212" s="202"/>
      <c r="EQ212" s="202"/>
      <c r="ER212" s="119"/>
      <c r="ES212" s="202"/>
      <c r="ET212" s="202"/>
      <c r="EU212" s="202"/>
      <c r="EV212" s="202"/>
      <c r="EW212" s="202"/>
      <c r="EX212" s="202"/>
      <c r="EY212" s="202"/>
      <c r="EZ212" s="119"/>
      <c r="FA212" s="201"/>
      <c r="FB212" s="201"/>
      <c r="FC212" s="201"/>
      <c r="FD212" s="201"/>
      <c r="FE212" s="201"/>
      <c r="FF212" s="119"/>
      <c r="FG212" s="202"/>
      <c r="FH212" s="202"/>
      <c r="FI212" s="202"/>
      <c r="FJ212" s="202"/>
      <c r="FK212" s="202"/>
      <c r="FL212" s="119"/>
      <c r="FM212" s="202"/>
      <c r="FN212" s="202"/>
      <c r="FO212" s="202"/>
      <c r="FP212" s="202"/>
      <c r="FQ212" s="202"/>
      <c r="FR212" s="202"/>
      <c r="FS212" s="202"/>
      <c r="FT212" s="119"/>
      <c r="FU212" s="119"/>
    </row>
    <row r="213" spans="1:177" ht="13.5">
      <c r="A213" s="11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119"/>
      <c r="AT213" s="119"/>
      <c r="AU213" s="119"/>
      <c r="AV213" s="119"/>
      <c r="AW213" s="119"/>
      <c r="AX213" s="119"/>
      <c r="AY213" s="119"/>
      <c r="AZ213" s="119"/>
      <c r="BA213" s="119"/>
      <c r="BB213" s="119"/>
      <c r="BC213" s="119"/>
      <c r="BD213" s="119"/>
      <c r="BE213" s="119"/>
      <c r="BF213" s="119"/>
      <c r="BG213" s="119"/>
      <c r="BH213" s="119"/>
      <c r="BI213" s="119"/>
      <c r="BJ213" s="119"/>
      <c r="BK213" s="119"/>
      <c r="BL213" s="119"/>
      <c r="BM213" s="119"/>
      <c r="BN213" s="119"/>
      <c r="BO213" s="119"/>
      <c r="BP213" s="119"/>
      <c r="BQ213" s="119"/>
      <c r="BR213" s="119"/>
      <c r="BS213" s="119"/>
      <c r="BT213" s="119"/>
      <c r="BU213" s="119"/>
      <c r="BV213" s="119"/>
      <c r="BW213" s="119"/>
      <c r="BX213" s="119"/>
      <c r="BY213" s="119"/>
      <c r="BZ213" s="119"/>
      <c r="CA213" s="201"/>
      <c r="CB213" s="201"/>
      <c r="CC213" s="201"/>
      <c r="CD213" s="201"/>
      <c r="CE213" s="201"/>
      <c r="CF213" s="201"/>
      <c r="CG213" s="201"/>
      <c r="CH213" s="119"/>
      <c r="CI213" s="119"/>
      <c r="CJ213" s="119"/>
      <c r="CK213" s="119"/>
      <c r="CL213" s="119"/>
      <c r="CM213" s="119"/>
      <c r="CN213" s="119"/>
      <c r="CO213" s="119"/>
      <c r="CP213" s="119"/>
      <c r="CQ213" s="119"/>
      <c r="CR213" s="119"/>
      <c r="CS213" s="119"/>
      <c r="CT213" s="119"/>
      <c r="CU213" s="119"/>
      <c r="CV213" s="119"/>
      <c r="CW213" s="119"/>
      <c r="CX213" s="119"/>
      <c r="CY213" s="119"/>
      <c r="CZ213" s="119"/>
      <c r="DA213" s="119"/>
      <c r="DB213" s="119"/>
      <c r="DC213" s="119"/>
      <c r="DD213" s="119"/>
      <c r="DE213" s="119"/>
      <c r="DF213" s="119"/>
      <c r="DG213" s="119"/>
      <c r="DH213" s="119"/>
      <c r="DI213" s="119"/>
      <c r="DJ213" s="119"/>
      <c r="DK213" s="119"/>
      <c r="DL213" s="119"/>
      <c r="DM213" s="119"/>
      <c r="DN213" s="119"/>
      <c r="DO213" s="119"/>
      <c r="DP213" s="202"/>
      <c r="DQ213" s="202"/>
      <c r="DR213" s="202"/>
      <c r="DS213" s="202"/>
      <c r="DT213" s="202"/>
      <c r="DU213" s="202"/>
      <c r="DV213" s="119"/>
      <c r="DW213" s="202"/>
      <c r="DX213" s="202"/>
      <c r="DY213" s="202"/>
      <c r="DZ213" s="202"/>
      <c r="EA213" s="202"/>
      <c r="EB213" s="202"/>
      <c r="EC213" s="119"/>
      <c r="ED213" s="202"/>
      <c r="EE213" s="202"/>
      <c r="EF213" s="202"/>
      <c r="EG213" s="202"/>
      <c r="EH213" s="202"/>
      <c r="EI213" s="202"/>
      <c r="EJ213" s="119"/>
      <c r="EK213" s="202"/>
      <c r="EL213" s="202"/>
      <c r="EM213" s="202"/>
      <c r="EN213" s="202"/>
      <c r="EO213" s="202"/>
      <c r="EP213" s="202"/>
      <c r="EQ213" s="202"/>
      <c r="ER213" s="119"/>
      <c r="ES213" s="202"/>
      <c r="ET213" s="202"/>
      <c r="EU213" s="202"/>
      <c r="EV213" s="202"/>
      <c r="EW213" s="202"/>
      <c r="EX213" s="202"/>
      <c r="EY213" s="202"/>
      <c r="EZ213" s="119"/>
      <c r="FA213" s="201"/>
      <c r="FB213" s="201"/>
      <c r="FC213" s="201"/>
      <c r="FD213" s="201"/>
      <c r="FE213" s="201"/>
      <c r="FF213" s="119"/>
      <c r="FG213" s="202"/>
      <c r="FH213" s="202"/>
      <c r="FI213" s="202"/>
      <c r="FJ213" s="202"/>
      <c r="FK213" s="202"/>
      <c r="FL213" s="119"/>
      <c r="FM213" s="202"/>
      <c r="FN213" s="202"/>
      <c r="FO213" s="202"/>
      <c r="FP213" s="202"/>
      <c r="FQ213" s="202"/>
      <c r="FR213" s="202"/>
      <c r="FS213" s="202"/>
      <c r="FT213" s="119"/>
      <c r="FU213" s="119"/>
    </row>
    <row r="214" spans="1:177" ht="13.5">
      <c r="A214" s="11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119"/>
      <c r="AT214" s="119"/>
      <c r="AU214" s="119"/>
      <c r="AV214" s="119"/>
      <c r="AW214" s="119"/>
      <c r="AX214" s="119"/>
      <c r="AY214" s="119"/>
      <c r="AZ214" s="119"/>
      <c r="BA214" s="119"/>
      <c r="BB214" s="119"/>
      <c r="BC214" s="119"/>
      <c r="BD214" s="119"/>
      <c r="BE214" s="119"/>
      <c r="BF214" s="119"/>
      <c r="BG214" s="119"/>
      <c r="BH214" s="119"/>
      <c r="BI214" s="119"/>
      <c r="BJ214" s="119"/>
      <c r="BK214" s="119"/>
      <c r="BL214" s="119"/>
      <c r="BM214" s="119"/>
      <c r="BN214" s="119"/>
      <c r="BO214" s="119"/>
      <c r="BP214" s="119"/>
      <c r="BQ214" s="119"/>
      <c r="BR214" s="119"/>
      <c r="BS214" s="119"/>
      <c r="BT214" s="119"/>
      <c r="BU214" s="119"/>
      <c r="BV214" s="119"/>
      <c r="BW214" s="119"/>
      <c r="BX214" s="119"/>
      <c r="BY214" s="119"/>
      <c r="BZ214" s="119"/>
      <c r="CA214" s="201"/>
      <c r="CB214" s="201"/>
      <c r="CC214" s="201"/>
      <c r="CD214" s="201"/>
      <c r="CE214" s="201"/>
      <c r="CF214" s="201"/>
      <c r="CG214" s="201"/>
      <c r="CH214" s="119"/>
      <c r="CI214" s="119"/>
      <c r="CJ214" s="119"/>
      <c r="CK214" s="119"/>
      <c r="CL214" s="119"/>
      <c r="CM214" s="119"/>
      <c r="CN214" s="119"/>
      <c r="CO214" s="119"/>
      <c r="CP214" s="119"/>
      <c r="CQ214" s="119"/>
      <c r="CR214" s="119"/>
      <c r="CS214" s="119"/>
      <c r="CT214" s="119"/>
      <c r="CU214" s="119"/>
      <c r="CV214" s="119"/>
      <c r="CW214" s="119"/>
      <c r="CX214" s="119"/>
      <c r="CY214" s="119"/>
      <c r="CZ214" s="119"/>
      <c r="DA214" s="119"/>
      <c r="DB214" s="119"/>
      <c r="DC214" s="119"/>
      <c r="DD214" s="119"/>
      <c r="DE214" s="119"/>
      <c r="DF214" s="119"/>
      <c r="DG214" s="119"/>
      <c r="DH214" s="119"/>
      <c r="DI214" s="119"/>
      <c r="DJ214" s="119"/>
      <c r="DK214" s="119"/>
      <c r="DL214" s="119"/>
      <c r="DM214" s="119"/>
      <c r="DN214" s="119"/>
      <c r="DO214" s="119"/>
      <c r="DP214" s="202"/>
      <c r="DQ214" s="202"/>
      <c r="DR214" s="202"/>
      <c r="DS214" s="202"/>
      <c r="DT214" s="202"/>
      <c r="DU214" s="202"/>
      <c r="DV214" s="119"/>
      <c r="DW214" s="202"/>
      <c r="DX214" s="202"/>
      <c r="DY214" s="202"/>
      <c r="DZ214" s="202"/>
      <c r="EA214" s="202"/>
      <c r="EB214" s="202"/>
      <c r="EC214" s="119"/>
      <c r="ED214" s="202"/>
      <c r="EE214" s="202"/>
      <c r="EF214" s="202"/>
      <c r="EG214" s="202"/>
      <c r="EH214" s="202"/>
      <c r="EI214" s="202"/>
      <c r="EJ214" s="119"/>
      <c r="EK214" s="202"/>
      <c r="EL214" s="202"/>
      <c r="EM214" s="202"/>
      <c r="EN214" s="202"/>
      <c r="EO214" s="202"/>
      <c r="EP214" s="202"/>
      <c r="EQ214" s="202"/>
      <c r="ER214" s="119"/>
      <c r="ES214" s="202"/>
      <c r="ET214" s="202"/>
      <c r="EU214" s="202"/>
      <c r="EV214" s="202"/>
      <c r="EW214" s="202"/>
      <c r="EX214" s="202"/>
      <c r="EY214" s="202"/>
      <c r="EZ214" s="119"/>
      <c r="FA214" s="201"/>
      <c r="FB214" s="201"/>
      <c r="FC214" s="201"/>
      <c r="FD214" s="201"/>
      <c r="FE214" s="201"/>
      <c r="FF214" s="119"/>
      <c r="FG214" s="202"/>
      <c r="FH214" s="202"/>
      <c r="FI214" s="202"/>
      <c r="FJ214" s="202"/>
      <c r="FK214" s="202"/>
      <c r="FL214" s="119"/>
      <c r="FM214" s="202"/>
      <c r="FN214" s="202"/>
      <c r="FO214" s="202"/>
      <c r="FP214" s="202"/>
      <c r="FQ214" s="202"/>
      <c r="FR214" s="202"/>
      <c r="FS214" s="202"/>
      <c r="FT214" s="119"/>
      <c r="FU214" s="119"/>
    </row>
    <row r="215" spans="1:177" ht="13.5">
      <c r="A215" s="11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19"/>
      <c r="BG215" s="119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19"/>
      <c r="BR215" s="119"/>
      <c r="BS215" s="119"/>
      <c r="BT215" s="119"/>
      <c r="BU215" s="119"/>
      <c r="BV215" s="119"/>
      <c r="BW215" s="119"/>
      <c r="BX215" s="119"/>
      <c r="BY215" s="119"/>
      <c r="BZ215" s="119"/>
      <c r="CA215" s="201"/>
      <c r="CB215" s="201"/>
      <c r="CC215" s="201"/>
      <c r="CD215" s="201"/>
      <c r="CE215" s="201"/>
      <c r="CF215" s="201"/>
      <c r="CG215" s="201"/>
      <c r="CH215" s="119"/>
      <c r="CI215" s="119"/>
      <c r="CJ215" s="119"/>
      <c r="CK215" s="119"/>
      <c r="CL215" s="119"/>
      <c r="CM215" s="119"/>
      <c r="CN215" s="119"/>
      <c r="CO215" s="119"/>
      <c r="CP215" s="119"/>
      <c r="CQ215" s="119"/>
      <c r="CR215" s="119"/>
      <c r="CS215" s="119"/>
      <c r="CT215" s="119"/>
      <c r="CU215" s="119"/>
      <c r="CV215" s="119"/>
      <c r="CW215" s="119"/>
      <c r="CX215" s="119"/>
      <c r="CY215" s="119"/>
      <c r="CZ215" s="119"/>
      <c r="DA215" s="119"/>
      <c r="DB215" s="119"/>
      <c r="DC215" s="119"/>
      <c r="DD215" s="119"/>
      <c r="DE215" s="119"/>
      <c r="DF215" s="119"/>
      <c r="DG215" s="119"/>
      <c r="DH215" s="119"/>
      <c r="DI215" s="119"/>
      <c r="DJ215" s="119"/>
      <c r="DK215" s="119"/>
      <c r="DL215" s="119"/>
      <c r="DM215" s="119"/>
      <c r="DN215" s="119"/>
      <c r="DO215" s="119"/>
      <c r="DP215" s="202"/>
      <c r="DQ215" s="202"/>
      <c r="DR215" s="202"/>
      <c r="DS215" s="202"/>
      <c r="DT215" s="202"/>
      <c r="DU215" s="202"/>
      <c r="DV215" s="119"/>
      <c r="DW215" s="202"/>
      <c r="DX215" s="202"/>
      <c r="DY215" s="202"/>
      <c r="DZ215" s="202"/>
      <c r="EA215" s="202"/>
      <c r="EB215" s="202"/>
      <c r="EC215" s="119"/>
      <c r="ED215" s="202"/>
      <c r="EE215" s="202"/>
      <c r="EF215" s="202"/>
      <c r="EG215" s="202"/>
      <c r="EH215" s="202"/>
      <c r="EI215" s="202"/>
      <c r="EJ215" s="119"/>
      <c r="EK215" s="202"/>
      <c r="EL215" s="202"/>
      <c r="EM215" s="202"/>
      <c r="EN215" s="202"/>
      <c r="EO215" s="202"/>
      <c r="EP215" s="202"/>
      <c r="EQ215" s="202"/>
      <c r="ER215" s="119"/>
      <c r="ES215" s="202"/>
      <c r="ET215" s="202"/>
      <c r="EU215" s="202"/>
      <c r="EV215" s="202"/>
      <c r="EW215" s="202"/>
      <c r="EX215" s="202"/>
      <c r="EY215" s="202"/>
      <c r="EZ215" s="119"/>
      <c r="FA215" s="201"/>
      <c r="FB215" s="201"/>
      <c r="FC215" s="201"/>
      <c r="FD215" s="201"/>
      <c r="FE215" s="201"/>
      <c r="FF215" s="119"/>
      <c r="FG215" s="202"/>
      <c r="FH215" s="202"/>
      <c r="FI215" s="202"/>
      <c r="FJ215" s="202"/>
      <c r="FK215" s="202"/>
      <c r="FL215" s="119"/>
      <c r="FM215" s="202"/>
      <c r="FN215" s="202"/>
      <c r="FO215" s="202"/>
      <c r="FP215" s="202"/>
      <c r="FQ215" s="202"/>
      <c r="FR215" s="202"/>
      <c r="FS215" s="202"/>
      <c r="FT215" s="119"/>
      <c r="FU215" s="119"/>
    </row>
    <row r="216" spans="1:177" ht="13.5">
      <c r="A216" s="11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119"/>
      <c r="AT216" s="119"/>
      <c r="AU216" s="119"/>
      <c r="AV216" s="119"/>
      <c r="AW216" s="119"/>
      <c r="AX216" s="119"/>
      <c r="AY216" s="119"/>
      <c r="AZ216" s="119"/>
      <c r="BA216" s="119"/>
      <c r="BB216" s="119"/>
      <c r="BC216" s="119"/>
      <c r="BD216" s="119"/>
      <c r="BE216" s="119"/>
      <c r="BF216" s="119"/>
      <c r="BG216" s="119"/>
      <c r="BH216" s="119"/>
      <c r="BI216" s="119"/>
      <c r="BJ216" s="119"/>
      <c r="BK216" s="119"/>
      <c r="BL216" s="119"/>
      <c r="BM216" s="119"/>
      <c r="BN216" s="119"/>
      <c r="BO216" s="119"/>
      <c r="BP216" s="119"/>
      <c r="BQ216" s="119"/>
      <c r="BR216" s="119"/>
      <c r="BS216" s="119"/>
      <c r="BT216" s="119"/>
      <c r="BU216" s="119"/>
      <c r="BV216" s="119"/>
      <c r="BW216" s="119"/>
      <c r="BX216" s="119"/>
      <c r="BY216" s="119"/>
      <c r="BZ216" s="119"/>
      <c r="CA216" s="201"/>
      <c r="CB216" s="201"/>
      <c r="CC216" s="201"/>
      <c r="CD216" s="201"/>
      <c r="CE216" s="201"/>
      <c r="CF216" s="201"/>
      <c r="CG216" s="201"/>
      <c r="CH216" s="119"/>
      <c r="CI216" s="119"/>
      <c r="CJ216" s="119"/>
      <c r="CK216" s="119"/>
      <c r="CL216" s="119"/>
      <c r="CM216" s="119"/>
      <c r="CN216" s="119"/>
      <c r="CO216" s="119"/>
      <c r="CP216" s="119"/>
      <c r="CQ216" s="119"/>
      <c r="CR216" s="119"/>
      <c r="CS216" s="119"/>
      <c r="CT216" s="119"/>
      <c r="CU216" s="119"/>
      <c r="CV216" s="119"/>
      <c r="CW216" s="119"/>
      <c r="CX216" s="119"/>
      <c r="CY216" s="119"/>
      <c r="CZ216" s="119"/>
      <c r="DA216" s="119"/>
      <c r="DB216" s="119"/>
      <c r="DC216" s="119"/>
      <c r="DD216" s="119"/>
      <c r="DE216" s="119"/>
      <c r="DF216" s="119"/>
      <c r="DG216" s="119"/>
      <c r="DH216" s="119"/>
      <c r="DI216" s="119"/>
      <c r="DJ216" s="119"/>
      <c r="DK216" s="119"/>
      <c r="DL216" s="119"/>
      <c r="DM216" s="119"/>
      <c r="DN216" s="119"/>
      <c r="DO216" s="119"/>
      <c r="DP216" s="202"/>
      <c r="DQ216" s="202"/>
      <c r="DR216" s="202"/>
      <c r="DS216" s="202"/>
      <c r="DT216" s="202"/>
      <c r="DU216" s="202"/>
      <c r="DV216" s="119"/>
      <c r="DW216" s="202"/>
      <c r="DX216" s="202"/>
      <c r="DY216" s="202"/>
      <c r="DZ216" s="202"/>
      <c r="EA216" s="202"/>
      <c r="EB216" s="202"/>
      <c r="EC216" s="119"/>
      <c r="ED216" s="202"/>
      <c r="EE216" s="202"/>
      <c r="EF216" s="202"/>
      <c r="EG216" s="202"/>
      <c r="EH216" s="202"/>
      <c r="EI216" s="202"/>
      <c r="EJ216" s="119"/>
      <c r="EK216" s="202"/>
      <c r="EL216" s="202"/>
      <c r="EM216" s="202"/>
      <c r="EN216" s="202"/>
      <c r="EO216" s="202"/>
      <c r="EP216" s="202"/>
      <c r="EQ216" s="202"/>
      <c r="ER216" s="119"/>
      <c r="ES216" s="202"/>
      <c r="ET216" s="202"/>
      <c r="EU216" s="202"/>
      <c r="EV216" s="202"/>
      <c r="EW216" s="202"/>
      <c r="EX216" s="202"/>
      <c r="EY216" s="202"/>
      <c r="EZ216" s="119"/>
      <c r="FA216" s="201"/>
      <c r="FB216" s="201"/>
      <c r="FC216" s="201"/>
      <c r="FD216" s="201"/>
      <c r="FE216" s="201"/>
      <c r="FF216" s="119"/>
      <c r="FG216" s="202"/>
      <c r="FH216" s="202"/>
      <c r="FI216" s="202"/>
      <c r="FJ216" s="202"/>
      <c r="FK216" s="202"/>
      <c r="FL216" s="119"/>
      <c r="FM216" s="202"/>
      <c r="FN216" s="202"/>
      <c r="FO216" s="202"/>
      <c r="FP216" s="202"/>
      <c r="FQ216" s="202"/>
      <c r="FR216" s="202"/>
      <c r="FS216" s="202"/>
      <c r="FT216" s="119"/>
      <c r="FU216" s="119"/>
    </row>
    <row r="217" spans="1:177" ht="13.5">
      <c r="A217" s="11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119"/>
      <c r="AT217" s="119"/>
      <c r="AU217" s="119"/>
      <c r="AV217" s="119"/>
      <c r="AW217" s="119"/>
      <c r="AX217" s="119"/>
      <c r="AY217" s="119"/>
      <c r="AZ217" s="119"/>
      <c r="BA217" s="119"/>
      <c r="BB217" s="119"/>
      <c r="BC217" s="119"/>
      <c r="BD217" s="119"/>
      <c r="BE217" s="119"/>
      <c r="BF217" s="119"/>
      <c r="BG217" s="119"/>
      <c r="BH217" s="119"/>
      <c r="BI217" s="119"/>
      <c r="BJ217" s="119"/>
      <c r="BK217" s="119"/>
      <c r="BL217" s="119"/>
      <c r="BM217" s="119"/>
      <c r="BN217" s="119"/>
      <c r="BO217" s="119"/>
      <c r="BP217" s="119"/>
      <c r="BQ217" s="119"/>
      <c r="BR217" s="119"/>
      <c r="BS217" s="119"/>
      <c r="BT217" s="119"/>
      <c r="BU217" s="119"/>
      <c r="BV217" s="119"/>
      <c r="BW217" s="119"/>
      <c r="BX217" s="119"/>
      <c r="BY217" s="119"/>
      <c r="BZ217" s="119"/>
      <c r="CA217" s="201"/>
      <c r="CB217" s="201"/>
      <c r="CC217" s="201"/>
      <c r="CD217" s="201"/>
      <c r="CE217" s="201"/>
      <c r="CF217" s="201"/>
      <c r="CG217" s="201"/>
      <c r="CH217" s="119"/>
      <c r="CI217" s="119"/>
      <c r="CJ217" s="119"/>
      <c r="CK217" s="119"/>
      <c r="CL217" s="119"/>
      <c r="CM217" s="119"/>
      <c r="CN217" s="119"/>
      <c r="CO217" s="119"/>
      <c r="CP217" s="119"/>
      <c r="CQ217" s="119"/>
      <c r="CR217" s="119"/>
      <c r="CS217" s="119"/>
      <c r="CT217" s="119"/>
      <c r="CU217" s="119"/>
      <c r="CV217" s="119"/>
      <c r="CW217" s="119"/>
      <c r="CX217" s="119"/>
      <c r="CY217" s="119"/>
      <c r="CZ217" s="119"/>
      <c r="DA217" s="119"/>
      <c r="DB217" s="119"/>
      <c r="DC217" s="119"/>
      <c r="DD217" s="119"/>
      <c r="DE217" s="119"/>
      <c r="DF217" s="119"/>
      <c r="DG217" s="119"/>
      <c r="DH217" s="119"/>
      <c r="DI217" s="119"/>
      <c r="DJ217" s="119"/>
      <c r="DK217" s="119"/>
      <c r="DL217" s="119"/>
      <c r="DM217" s="119"/>
      <c r="DN217" s="119"/>
      <c r="DO217" s="119"/>
      <c r="DP217" s="202"/>
      <c r="DQ217" s="202"/>
      <c r="DR217" s="202"/>
      <c r="DS217" s="202"/>
      <c r="DT217" s="202"/>
      <c r="DU217" s="202"/>
      <c r="DV217" s="119"/>
      <c r="DW217" s="202"/>
      <c r="DX217" s="202"/>
      <c r="DY217" s="202"/>
      <c r="DZ217" s="202"/>
      <c r="EA217" s="202"/>
      <c r="EB217" s="202"/>
      <c r="EC217" s="119"/>
      <c r="ED217" s="202"/>
      <c r="EE217" s="202"/>
      <c r="EF217" s="202"/>
      <c r="EG217" s="202"/>
      <c r="EH217" s="202"/>
      <c r="EI217" s="202"/>
      <c r="EJ217" s="119"/>
      <c r="EK217" s="202"/>
      <c r="EL217" s="202"/>
      <c r="EM217" s="202"/>
      <c r="EN217" s="202"/>
      <c r="EO217" s="202"/>
      <c r="EP217" s="202"/>
      <c r="EQ217" s="202"/>
      <c r="ER217" s="119"/>
      <c r="ES217" s="202"/>
      <c r="ET217" s="202"/>
      <c r="EU217" s="202"/>
      <c r="EV217" s="202"/>
      <c r="EW217" s="202"/>
      <c r="EX217" s="202"/>
      <c r="EY217" s="202"/>
      <c r="EZ217" s="119"/>
      <c r="FA217" s="201"/>
      <c r="FB217" s="201"/>
      <c r="FC217" s="201"/>
      <c r="FD217" s="201"/>
      <c r="FE217" s="201"/>
      <c r="FF217" s="119"/>
      <c r="FG217" s="202"/>
      <c r="FH217" s="202"/>
      <c r="FI217" s="202"/>
      <c r="FJ217" s="202"/>
      <c r="FK217" s="202"/>
      <c r="FL217" s="119"/>
      <c r="FM217" s="202"/>
      <c r="FN217" s="202"/>
      <c r="FO217" s="202"/>
      <c r="FP217" s="202"/>
      <c r="FQ217" s="202"/>
      <c r="FR217" s="202"/>
      <c r="FS217" s="202"/>
      <c r="FT217" s="119"/>
      <c r="FU217" s="119"/>
    </row>
    <row r="218" spans="1:177" ht="13.5">
      <c r="A218" s="11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119"/>
      <c r="AT218" s="119"/>
      <c r="AU218" s="119"/>
      <c r="AV218" s="119"/>
      <c r="AW218" s="119"/>
      <c r="AX218" s="119"/>
      <c r="AY218" s="119"/>
      <c r="AZ218" s="119"/>
      <c r="BA218" s="119"/>
      <c r="BB218" s="119"/>
      <c r="BC218" s="119"/>
      <c r="BD218" s="119"/>
      <c r="BE218" s="119"/>
      <c r="BF218" s="119"/>
      <c r="BG218" s="119"/>
      <c r="BH218" s="119"/>
      <c r="BI218" s="119"/>
      <c r="BJ218" s="119"/>
      <c r="BK218" s="119"/>
      <c r="BL218" s="119"/>
      <c r="BM218" s="119"/>
      <c r="BN218" s="119"/>
      <c r="BO218" s="119"/>
      <c r="BP218" s="119"/>
      <c r="BQ218" s="119"/>
      <c r="BR218" s="119"/>
      <c r="BS218" s="119"/>
      <c r="BT218" s="119"/>
      <c r="BU218" s="119"/>
      <c r="BV218" s="119"/>
      <c r="BW218" s="119"/>
      <c r="BX218" s="119"/>
      <c r="BY218" s="119"/>
      <c r="BZ218" s="119"/>
      <c r="CA218" s="201"/>
      <c r="CB218" s="201"/>
      <c r="CC218" s="201"/>
      <c r="CD218" s="201"/>
      <c r="CE218" s="201"/>
      <c r="CF218" s="201"/>
      <c r="CG218" s="201"/>
      <c r="CH218" s="119"/>
      <c r="CI218" s="119"/>
      <c r="CJ218" s="119"/>
      <c r="CK218" s="119"/>
      <c r="CL218" s="119"/>
      <c r="CM218" s="119"/>
      <c r="CN218" s="119"/>
      <c r="CO218" s="119"/>
      <c r="CP218" s="119"/>
      <c r="CQ218" s="119"/>
      <c r="CR218" s="119"/>
      <c r="CS218" s="119"/>
      <c r="CT218" s="119"/>
      <c r="CU218" s="119"/>
      <c r="CV218" s="119"/>
      <c r="CW218" s="119"/>
      <c r="CX218" s="119"/>
      <c r="CY218" s="119"/>
      <c r="CZ218" s="119"/>
      <c r="DA218" s="119"/>
      <c r="DB218" s="119"/>
      <c r="DC218" s="119"/>
      <c r="DD218" s="119"/>
      <c r="DE218" s="119"/>
      <c r="DF218" s="119"/>
      <c r="DG218" s="119"/>
      <c r="DH218" s="119"/>
      <c r="DI218" s="119"/>
      <c r="DJ218" s="119"/>
      <c r="DK218" s="119"/>
      <c r="DL218" s="119"/>
      <c r="DM218" s="119"/>
      <c r="DN218" s="119"/>
      <c r="DO218" s="119"/>
      <c r="DP218" s="202"/>
      <c r="DQ218" s="202"/>
      <c r="DR218" s="202"/>
      <c r="DS218" s="202"/>
      <c r="DT218" s="202"/>
      <c r="DU218" s="202"/>
      <c r="DV218" s="119"/>
      <c r="DW218" s="202"/>
      <c r="DX218" s="202"/>
      <c r="DY218" s="202"/>
      <c r="DZ218" s="202"/>
      <c r="EA218" s="202"/>
      <c r="EB218" s="202"/>
      <c r="EC218" s="119"/>
      <c r="ED218" s="202"/>
      <c r="EE218" s="202"/>
      <c r="EF218" s="202"/>
      <c r="EG218" s="202"/>
      <c r="EH218" s="202"/>
      <c r="EI218" s="202"/>
      <c r="EJ218" s="119"/>
      <c r="EK218" s="202"/>
      <c r="EL218" s="202"/>
      <c r="EM218" s="202"/>
      <c r="EN218" s="202"/>
      <c r="EO218" s="202"/>
      <c r="EP218" s="202"/>
      <c r="EQ218" s="202"/>
      <c r="ER218" s="119"/>
      <c r="ES218" s="202"/>
      <c r="ET218" s="202"/>
      <c r="EU218" s="202"/>
      <c r="EV218" s="202"/>
      <c r="EW218" s="202"/>
      <c r="EX218" s="202"/>
      <c r="EY218" s="202"/>
      <c r="EZ218" s="119"/>
      <c r="FA218" s="201"/>
      <c r="FB218" s="201"/>
      <c r="FC218" s="201"/>
      <c r="FD218" s="201"/>
      <c r="FE218" s="201"/>
      <c r="FF218" s="119"/>
      <c r="FG218" s="202"/>
      <c r="FH218" s="202"/>
      <c r="FI218" s="202"/>
      <c r="FJ218" s="202"/>
      <c r="FK218" s="202"/>
      <c r="FL218" s="119"/>
      <c r="FM218" s="202"/>
      <c r="FN218" s="202"/>
      <c r="FO218" s="202"/>
      <c r="FP218" s="202"/>
      <c r="FQ218" s="202"/>
      <c r="FR218" s="202"/>
      <c r="FS218" s="202"/>
      <c r="FT218" s="119"/>
      <c r="FU218" s="119"/>
    </row>
    <row r="219" spans="79:85" ht="13.5">
      <c r="CA219" s="142"/>
      <c r="CB219" s="142"/>
      <c r="CC219" s="142"/>
      <c r="CD219" s="142"/>
      <c r="CE219" s="142"/>
      <c r="CF219" s="142"/>
      <c r="CG219" s="142"/>
    </row>
    <row r="220" spans="79:85" ht="13.5">
      <c r="CA220" s="142"/>
      <c r="CB220" s="142"/>
      <c r="CC220" s="142"/>
      <c r="CD220" s="142"/>
      <c r="CE220" s="142"/>
      <c r="CF220" s="142"/>
      <c r="CG220" s="142"/>
    </row>
    <row r="221" spans="79:85" ht="13.5">
      <c r="CA221" s="142"/>
      <c r="CB221" s="142"/>
      <c r="CC221" s="142"/>
      <c r="CD221" s="142"/>
      <c r="CE221" s="142"/>
      <c r="CF221" s="142"/>
      <c r="CG221" s="142"/>
    </row>
    <row r="222" spans="79:85" ht="13.5">
      <c r="CA222" s="142"/>
      <c r="CB222" s="142"/>
      <c r="CC222" s="142"/>
      <c r="CD222" s="142"/>
      <c r="CE222" s="142"/>
      <c r="CF222" s="142"/>
      <c r="CG222" s="142"/>
    </row>
  </sheetData>
  <mergeCells count="36"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  <mergeCell ref="CH3:DB3"/>
    <mergeCell ref="DC3:DV3"/>
    <mergeCell ref="DW3:EJ3"/>
    <mergeCell ref="EK3:ER5"/>
    <mergeCell ref="ED4:EJ5"/>
    <mergeCell ref="DI5:DO5"/>
    <mergeCell ref="DP5:DV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BF5:BL5"/>
    <mergeCell ref="BT5:BZ5"/>
    <mergeCell ref="ES5:EZ5"/>
    <mergeCell ref="FA5:FF5"/>
    <mergeCell ref="FG5:FL5"/>
    <mergeCell ref="CA5:CG5"/>
    <mergeCell ref="CH5:CN5"/>
    <mergeCell ref="CV5:DB5"/>
    <mergeCell ref="DC5:DH5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2004-04-22T10:25:17Z</cp:lastPrinted>
  <dcterms:created xsi:type="dcterms:W3CDTF">2002-02-28T11:45:20Z</dcterms:created>
  <dcterms:modified xsi:type="dcterms:W3CDTF">2004-12-21T05:54:03Z</dcterms:modified>
  <cp:category/>
  <cp:version/>
  <cp:contentType/>
  <cp:contentStatus/>
</cp:coreProperties>
</file>