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<sst xmlns="http://schemas.openxmlformats.org/spreadsheetml/2006/main" count="893" uniqueCount="161">
  <si>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</si>
  <si>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</si>
  <si>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</si>
  <si>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</si>
  <si>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</si>
  <si>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</si>
  <si>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</si>
  <si>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</si>
  <si>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</si>
  <si>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</si>
  <si>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</si>
  <si>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</si>
  <si>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</si>
  <si>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</si>
  <si>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</si>
  <si>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</si>
  <si>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</si>
  <si>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</si>
  <si>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</si>
  <si>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</si>
  <si>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</si>
  <si>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</si>
  <si>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</si>
  <si>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</si>
  <si>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</si>
  <si>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</si>
  <si>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</si>
  <si>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</si>
  <si>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</si>
  <si>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</si>
  <si>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</si>
  <si>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</si>
  <si>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</si>
  <si>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</si>
  <si>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</si>
  <si>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</si>
  <si>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</si>
  <si>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</si>
  <si>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</si>
  <si>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</si>
  <si>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</si>
  <si>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</si>
  <si>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</si>
  <si>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</si>
  <si>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</si>
  <si>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</si>
  <si>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</si>
  <si>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</si>
  <si>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</si>
  <si>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</si>
  <si>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</si>
  <si>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</si>
  <si>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</si>
  <si>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</si>
  <si>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</si>
  <si>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</si>
  <si>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</si>
  <si>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</si>
  <si>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</si>
  <si>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</si>
  <si>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</si>
  <si>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</si>
  <si>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</si>
  <si>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</si>
  <si>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</si>
  <si>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</si>
  <si>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</si>
  <si>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</si>
  <si>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</si>
  <si>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</si>
  <si>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</si>
  <si>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</si>
  <si>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</si>
  <si>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</si>
  <si>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</si>
  <si>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</si>
  <si>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</si>
  <si>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</si>
  <si>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</si>
  <si>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</si>
  <si>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</si>
  <si>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</si>
  <si>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</si>
  <si>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</si>
  <si>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</si>
  <si>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</si>
  <si>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</si>
  <si>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</si>
  <si>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</si>
  <si>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</si>
  <si>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</si>
  <si>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</si>
  <si>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</si>
  <si>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</si>
  <si>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</si>
  <si>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</si>
  <si>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</si>
  <si>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</si>
  <si>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</si>
  <si>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</si>
  <si>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</si>
  <si>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</si>
  <si>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</si>
  <si>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</si>
  <si>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</si>
  <si>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</si>
  <si>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</si>
  <si>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</si>
  <si>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</si>
  <si>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</si>
  <si>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</si>
  <si>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</si>
  <si>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</si>
  <si>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</si>
  <si>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</si>
  <si>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</si>
  <si>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</si>
  <si>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</si>
  <si>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</si>
  <si>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</si>
  <si>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</si>
  <si>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</si>
  <si>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</si>
  <si>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</si>
  <si>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</si>
  <si>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</si>
  <si>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</si>
  <si>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</si>
  <si>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</si>
  <si>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</si>
  <si>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</si>
  <si>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</si>
  <si>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</si>
  <si>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</si>
  <si>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</si>
  <si>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</si>
  <si>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</si>
  <si>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</si>
  <si>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</si>
  <si>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</si>
  <si>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</si>
  <si>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</si>
  <si>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</si>
  <si>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</si>
  <si>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</si>
  <si>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</si>
  <si>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</si>
  <si>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</si>
  <si>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</si>
  <si>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</si>
  <si>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</si>
  <si>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</si>
  <si>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</si>
  <si>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</si>
  <si>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</si>
  <si>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r>
      <t>1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12</t>
    </r>
    <r>
      <rPr>
        <sz val="11"/>
        <rFont val="ＭＳ ゴシック"/>
        <family val="3"/>
      </rPr>
      <t>月末</t>
    </r>
  </si>
  <si>
    <t>　また、今回の報告は、１６年１２月分（第１号被保険者数、要介護（要支援）認定者数は１６年１２月末実績、居宅介護（支援）サービス受給者数、施設介護サービス受給者数及び保険給付決定状況は１６年１０月サービス分）を追加したものです。</t>
  </si>
  <si>
    <t>（16年12月末）　</t>
  </si>
  <si>
    <t>現物給付（16年10月サービス分）、償還給付（16年１１月支払決定分）</t>
  </si>
  <si>
    <t>０３－５３２１－１１１１（内線３３－６５２）</t>
  </si>
  <si>
    <t>現物給付（16年10月サービス分）　償還給付（16年11月支払決定分）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</si>
</sst>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38" fontId="4" fillId="2" borderId="3" xfId="17" applyFont="1" applyFill="1" applyBorder="1" applyAlignment="1">
      <alignment/>
    </xf>
    <xf numFmtId="38" fontId="4" fillId="2" borderId="4" xfId="17" applyFont="1" applyFill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2" borderId="5" xfId="17" applyNumberFormat="1" applyFont="1" applyFill="1" applyBorder="1" applyAlignment="1">
      <alignment/>
    </xf>
    <xf numFmtId="38" fontId="4" fillId="2" borderId="6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7" xfId="17" applyBorder="1" applyAlignment="1">
      <alignment/>
    </xf>
    <xf numFmtId="0" fontId="4" fillId="2" borderId="8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9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10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8" fontId="4" fillId="2" borderId="16" xfId="17" applyFont="1" applyFill="1" applyBorder="1" applyAlignment="1">
      <alignment/>
    </xf>
    <xf numFmtId="176" fontId="4" fillId="0" borderId="5" xfId="17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8" xfId="0" applyFont="1" applyFill="1" applyBorder="1" applyAlignment="1">
      <alignment horizontal="left" vertical="center"/>
    </xf>
    <xf numFmtId="38" fontId="0" fillId="0" borderId="0" xfId="17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2" borderId="17" xfId="0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176" fontId="0" fillId="2" borderId="18" xfId="17" applyNumberFormat="1" applyFont="1" applyFill="1" applyBorder="1" applyAlignment="1">
      <alignment/>
    </xf>
    <xf numFmtId="176" fontId="0" fillId="2" borderId="19" xfId="17" applyNumberFormat="1" applyFont="1" applyFill="1" applyBorder="1" applyAlignment="1">
      <alignment/>
    </xf>
    <xf numFmtId="176" fontId="0" fillId="2" borderId="20" xfId="17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176" fontId="0" fillId="2" borderId="22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5" xfId="0" applyNumberFormat="1" applyBorder="1" applyAlignment="1">
      <alignment/>
    </xf>
    <xf numFmtId="176" fontId="4" fillId="0" borderId="18" xfId="0" applyNumberFormat="1" applyFont="1" applyBorder="1" applyAlignment="1">
      <alignment/>
    </xf>
    <xf numFmtId="38" fontId="4" fillId="2" borderId="23" xfId="17" applyFont="1" applyFill="1" applyBorder="1" applyAlignment="1">
      <alignment/>
    </xf>
    <xf numFmtId="176" fontId="0" fillId="0" borderId="20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176" fontId="0" fillId="3" borderId="18" xfId="17" applyNumberFormat="1" applyFont="1" applyFill="1" applyBorder="1" applyAlignment="1">
      <alignment/>
    </xf>
    <xf numFmtId="176" fontId="0" fillId="0" borderId="19" xfId="0" applyNumberFormat="1" applyBorder="1" applyAlignment="1">
      <alignment/>
    </xf>
    <xf numFmtId="176" fontId="0" fillId="4" borderId="18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2" borderId="29" xfId="17" applyFont="1" applyFill="1" applyBorder="1" applyAlignment="1">
      <alignment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7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7" xfId="17" applyNumberFormat="1" applyFont="1" applyBorder="1" applyAlignment="1">
      <alignment/>
    </xf>
    <xf numFmtId="176" fontId="0" fillId="0" borderId="7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9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9" xfId="17" applyNumberFormat="1" applyFont="1" applyBorder="1" applyAlignment="1">
      <alignment horizontal="center"/>
    </xf>
    <xf numFmtId="38" fontId="0" fillId="0" borderId="11" xfId="17" applyFont="1" applyBorder="1" applyAlignment="1">
      <alignment horizontal="center"/>
    </xf>
    <xf numFmtId="38" fontId="0" fillId="0" borderId="30" xfId="17" applyFont="1" applyBorder="1" applyAlignment="1">
      <alignment horizontal="center"/>
    </xf>
    <xf numFmtId="179" fontId="0" fillId="0" borderId="10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9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3" xfId="17" applyFont="1" applyFill="1" applyBorder="1" applyAlignment="1">
      <alignment/>
    </xf>
    <xf numFmtId="38" fontId="3" fillId="2" borderId="29" xfId="17" applyFont="1" applyFill="1" applyBorder="1" applyAlignment="1">
      <alignment/>
    </xf>
    <xf numFmtId="38" fontId="3" fillId="2" borderId="31" xfId="17" applyFont="1" applyFill="1" applyBorder="1" applyAlignment="1">
      <alignment/>
    </xf>
    <xf numFmtId="38" fontId="3" fillId="2" borderId="23" xfId="17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2" borderId="5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32" xfId="0" applyFont="1" applyBorder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4" borderId="36" xfId="0" applyNumberFormat="1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/>
    </xf>
    <xf numFmtId="176" fontId="0" fillId="0" borderId="29" xfId="0" applyNumberFormat="1" applyFont="1" applyBorder="1" applyAlignment="1">
      <alignment horizontal="right"/>
    </xf>
    <xf numFmtId="176" fontId="0" fillId="2" borderId="37" xfId="17" applyNumberFormat="1" applyFont="1" applyFill="1" applyBorder="1" applyAlignment="1">
      <alignment/>
    </xf>
    <xf numFmtId="176" fontId="0" fillId="3" borderId="38" xfId="17" applyNumberFormat="1" applyFont="1" applyFill="1" applyBorder="1" applyAlignment="1">
      <alignment/>
    </xf>
    <xf numFmtId="176" fontId="0" fillId="2" borderId="39" xfId="17" applyNumberFormat="1" applyFont="1" applyFill="1" applyBorder="1" applyAlignment="1">
      <alignment/>
    </xf>
    <xf numFmtId="176" fontId="0" fillId="2" borderId="40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41" xfId="17" applyNumberFormat="1" applyFont="1" applyFill="1" applyBorder="1" applyAlignment="1">
      <alignment/>
    </xf>
    <xf numFmtId="176" fontId="4" fillId="2" borderId="25" xfId="0" applyNumberFormat="1" applyFont="1" applyFill="1" applyBorder="1" applyAlignment="1">
      <alignment horizontal="left" vertical="center"/>
    </xf>
    <xf numFmtId="176" fontId="4" fillId="2" borderId="35" xfId="0" applyNumberFormat="1" applyFont="1" applyFill="1" applyBorder="1" applyAlignment="1">
      <alignment horizontal="right"/>
    </xf>
    <xf numFmtId="176" fontId="4" fillId="2" borderId="29" xfId="0" applyNumberFormat="1" applyFont="1" applyFill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4" fillId="0" borderId="3" xfId="17" applyNumberFormat="1" applyFont="1" applyBorder="1" applyAlignment="1">
      <alignment/>
    </xf>
    <xf numFmtId="176" fontId="4" fillId="0" borderId="4" xfId="17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2" borderId="17" xfId="0" applyNumberFormat="1" applyFont="1" applyFill="1" applyBorder="1" applyAlignment="1">
      <alignment/>
    </xf>
    <xf numFmtId="176" fontId="4" fillId="2" borderId="20" xfId="17" applyNumberFormat="1" applyFont="1" applyFill="1" applyBorder="1" applyAlignment="1">
      <alignment/>
    </xf>
    <xf numFmtId="176" fontId="4" fillId="2" borderId="21" xfId="0" applyNumberFormat="1" applyFont="1" applyFill="1" applyBorder="1" applyAlignment="1">
      <alignment/>
    </xf>
    <xf numFmtId="176" fontId="4" fillId="2" borderId="22" xfId="17" applyNumberFormat="1" applyFont="1" applyFill="1" applyBorder="1" applyAlignment="1">
      <alignment/>
    </xf>
    <xf numFmtId="176" fontId="4" fillId="2" borderId="40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8" xfId="0" applyNumberFormat="1" applyFont="1" applyFill="1" applyBorder="1" applyAlignment="1">
      <alignment/>
    </xf>
    <xf numFmtId="176" fontId="4" fillId="2" borderId="3" xfId="17" applyNumberFormat="1" applyFont="1" applyFill="1" applyBorder="1" applyAlignment="1">
      <alignment/>
    </xf>
    <xf numFmtId="176" fontId="4" fillId="2" borderId="4" xfId="17" applyNumberFormat="1" applyFont="1" applyFill="1" applyBorder="1" applyAlignment="1">
      <alignment/>
    </xf>
    <xf numFmtId="176" fontId="4" fillId="0" borderId="20" xfId="17" applyNumberFormat="1" applyFont="1" applyBorder="1" applyAlignment="1">
      <alignment/>
    </xf>
    <xf numFmtId="176" fontId="4" fillId="0" borderId="18" xfId="17" applyNumberFormat="1" applyFont="1" applyBorder="1" applyAlignment="1">
      <alignment/>
    </xf>
    <xf numFmtId="176" fontId="4" fillId="0" borderId="42" xfId="17" applyNumberFormat="1" applyFont="1" applyBorder="1" applyAlignment="1">
      <alignment/>
    </xf>
    <xf numFmtId="176" fontId="4" fillId="0" borderId="19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17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2" borderId="18" xfId="17" applyNumberFormat="1" applyFont="1" applyFill="1" applyBorder="1" applyAlignment="1">
      <alignment/>
    </xf>
    <xf numFmtId="176" fontId="4" fillId="2" borderId="19" xfId="17" applyNumberFormat="1" applyFont="1" applyFill="1" applyBorder="1" applyAlignment="1">
      <alignment/>
    </xf>
    <xf numFmtId="176" fontId="4" fillId="2" borderId="41" xfId="17" applyNumberFormat="1" applyFont="1" applyFill="1" applyBorder="1" applyAlignment="1">
      <alignment/>
    </xf>
    <xf numFmtId="176" fontId="4" fillId="2" borderId="43" xfId="17" applyNumberFormat="1" applyFont="1" applyFill="1" applyBorder="1" applyAlignment="1">
      <alignment/>
    </xf>
    <xf numFmtId="176" fontId="4" fillId="2" borderId="44" xfId="17" applyNumberFormat="1" applyFont="1" applyFill="1" applyBorder="1" applyAlignment="1">
      <alignment/>
    </xf>
    <xf numFmtId="176" fontId="4" fillId="2" borderId="39" xfId="17" applyNumberFormat="1" applyFont="1" applyFill="1" applyBorder="1" applyAlignment="1">
      <alignment/>
    </xf>
    <xf numFmtId="176" fontId="4" fillId="0" borderId="32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3" fillId="0" borderId="20" xfId="17" applyNumberFormat="1" applyFont="1" applyBorder="1" applyAlignment="1">
      <alignment/>
    </xf>
    <xf numFmtId="176" fontId="3" fillId="0" borderId="18" xfId="17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3" fillId="2" borderId="20" xfId="17" applyNumberFormat="1" applyFont="1" applyFill="1" applyBorder="1" applyAlignment="1">
      <alignment/>
    </xf>
    <xf numFmtId="176" fontId="3" fillId="0" borderId="5" xfId="17" applyNumberFormat="1" applyFont="1" applyBorder="1" applyAlignment="1">
      <alignment/>
    </xf>
    <xf numFmtId="176" fontId="0" fillId="2" borderId="21" xfId="0" applyNumberFormat="1" applyFont="1" applyFill="1" applyBorder="1" applyAlignment="1">
      <alignment/>
    </xf>
    <xf numFmtId="176" fontId="3" fillId="2" borderId="22" xfId="17" applyNumberFormat="1" applyFont="1" applyFill="1" applyBorder="1" applyAlignment="1">
      <alignment/>
    </xf>
    <xf numFmtId="176" fontId="3" fillId="2" borderId="40" xfId="17" applyNumberFormat="1" applyFont="1" applyFill="1" applyBorder="1" applyAlignment="1">
      <alignment/>
    </xf>
    <xf numFmtId="176" fontId="0" fillId="2" borderId="41" xfId="17" applyNumberFormat="1" applyFont="1" applyFill="1" applyBorder="1" applyAlignment="1">
      <alignment/>
    </xf>
    <xf numFmtId="176" fontId="0" fillId="2" borderId="21" xfId="17" applyNumberFormat="1" applyFont="1" applyFill="1" applyBorder="1" applyAlignment="1">
      <alignment/>
    </xf>
    <xf numFmtId="176" fontId="0" fillId="2" borderId="45" xfId="17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17" applyNumberFormat="1" applyFont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8" xfId="17" applyNumberFormat="1" applyFont="1" applyFill="1" applyBorder="1" applyAlignment="1">
      <alignment/>
    </xf>
    <xf numFmtId="176" fontId="3" fillId="2" borderId="19" xfId="17" applyNumberFormat="1" applyFont="1" applyFill="1" applyBorder="1" applyAlignment="1">
      <alignment/>
    </xf>
    <xf numFmtId="176" fontId="3" fillId="0" borderId="46" xfId="17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38" fontId="3" fillId="2" borderId="4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176" fontId="3" fillId="2" borderId="23" xfId="17" applyNumberFormat="1" applyFont="1" applyFill="1" applyBorder="1" applyAlignment="1">
      <alignment/>
    </xf>
    <xf numFmtId="176" fontId="3" fillId="2" borderId="3" xfId="17" applyNumberFormat="1" applyFont="1" applyFill="1" applyBorder="1" applyAlignment="1">
      <alignment/>
    </xf>
    <xf numFmtId="179" fontId="3" fillId="2" borderId="23" xfId="17" applyNumberFormat="1" applyFont="1" applyFill="1" applyBorder="1" applyAlignment="1">
      <alignment/>
    </xf>
    <xf numFmtId="179" fontId="3" fillId="2" borderId="6" xfId="17" applyNumberFormat="1" applyFont="1" applyFill="1" applyBorder="1" applyAlignment="1">
      <alignment/>
    </xf>
    <xf numFmtId="179" fontId="3" fillId="2" borderId="3" xfId="17" applyNumberFormat="1" applyFont="1" applyFill="1" applyBorder="1" applyAlignment="1">
      <alignment/>
    </xf>
    <xf numFmtId="38" fontId="3" fillId="2" borderId="16" xfId="17" applyFont="1" applyFill="1" applyBorder="1" applyAlignment="1">
      <alignment/>
    </xf>
    <xf numFmtId="38" fontId="3" fillId="2" borderId="47" xfId="17" applyFont="1" applyFill="1" applyBorder="1" applyAlignment="1">
      <alignment/>
    </xf>
    <xf numFmtId="179" fontId="3" fillId="2" borderId="8" xfId="17" applyNumberFormat="1" applyFont="1" applyFill="1" applyBorder="1" applyAlignment="1">
      <alignment/>
    </xf>
    <xf numFmtId="176" fontId="0" fillId="0" borderId="48" xfId="0" applyNumberForma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8" fontId="4" fillId="0" borderId="57" xfId="17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0" borderId="58" xfId="17" applyFont="1" applyBorder="1" applyAlignment="1">
      <alignment horizontal="center" vertical="center"/>
    </xf>
    <xf numFmtId="38" fontId="4" fillId="0" borderId="59" xfId="17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8" fontId="4" fillId="0" borderId="32" xfId="17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38" fontId="4" fillId="0" borderId="61" xfId="17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4" fillId="0" borderId="46" xfId="1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2" xfId="0" applyBorder="1" applyAlignment="1">
      <alignment horizontal="center"/>
    </xf>
    <xf numFmtId="38" fontId="4" fillId="0" borderId="63" xfId="17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38" fontId="4" fillId="0" borderId="46" xfId="17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27" xfId="17" applyFont="1" applyBorder="1" applyAlignment="1">
      <alignment horizontal="center"/>
    </xf>
    <xf numFmtId="38" fontId="4" fillId="0" borderId="18" xfId="17" applyFont="1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73" xfId="17" applyFont="1" applyBorder="1" applyAlignment="1">
      <alignment horizontal="center"/>
    </xf>
    <xf numFmtId="38" fontId="4" fillId="0" borderId="74" xfId="17" applyFont="1" applyBorder="1" applyAlignment="1">
      <alignment horizontal="center"/>
    </xf>
    <xf numFmtId="38" fontId="0" fillId="0" borderId="58" xfId="17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4" fillId="0" borderId="64" xfId="17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0" fillId="0" borderId="61" xfId="17" applyFont="1" applyBorder="1" applyAlignment="1">
      <alignment horizontal="center" vertical="center"/>
    </xf>
    <xf numFmtId="38" fontId="0" fillId="0" borderId="57" xfId="17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8" fontId="0" fillId="0" borderId="73" xfId="17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38" fontId="0" fillId="0" borderId="46" xfId="17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7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8.796875" defaultRowHeight="14.25"/>
  <sheetData>
    <row r="1" spans="1:7" ht="21">
      <c r="A1" s="193" t="s">
        <v>115</v>
      </c>
      <c r="B1" s="192"/>
      <c r="C1" s="192"/>
      <c r="D1" s="192"/>
      <c r="E1" s="192"/>
      <c r="F1" s="192"/>
      <c r="G1" s="192"/>
    </row>
    <row r="2" ht="13.5">
      <c r="A2" s="43"/>
    </row>
    <row r="3" ht="13.5">
      <c r="A3" s="43"/>
    </row>
    <row r="4" spans="1:8" ht="29.25" customHeight="1">
      <c r="A4" s="187" t="s">
        <v>116</v>
      </c>
      <c r="B4" s="188"/>
      <c r="C4" s="188"/>
      <c r="D4" s="188"/>
      <c r="E4" s="188"/>
      <c r="F4" s="188"/>
      <c r="G4" s="188"/>
      <c r="H4" s="188"/>
    </row>
    <row r="5" spans="1:7" ht="13.5">
      <c r="A5" s="187" t="s">
        <v>117</v>
      </c>
      <c r="B5" s="188"/>
      <c r="C5" s="188"/>
      <c r="D5" s="188"/>
      <c r="E5" s="188"/>
      <c r="F5" s="188"/>
      <c r="G5" s="188"/>
    </row>
    <row r="6" ht="13.5">
      <c r="A6" s="31"/>
    </row>
    <row r="7" ht="13.5">
      <c r="A7" s="31" t="s">
        <v>118</v>
      </c>
    </row>
    <row r="8" ht="13.5">
      <c r="A8" s="44"/>
    </row>
    <row r="9" spans="1:8" ht="13.5">
      <c r="A9" s="187">
        <v>1</v>
      </c>
      <c r="B9" s="191" t="s">
        <v>119</v>
      </c>
      <c r="C9" s="192"/>
      <c r="D9" s="192"/>
      <c r="E9" s="192"/>
      <c r="F9" s="192"/>
      <c r="G9" s="192"/>
      <c r="H9" s="192"/>
    </row>
    <row r="10" spans="1:8" ht="55.5" customHeight="1">
      <c r="A10" s="187"/>
      <c r="B10" s="191" t="s">
        <v>156</v>
      </c>
      <c r="C10" s="192"/>
      <c r="D10" s="192"/>
      <c r="E10" s="192"/>
      <c r="F10" s="192"/>
      <c r="G10" s="192"/>
      <c r="H10" s="192"/>
    </row>
    <row r="11" spans="1:8" ht="13.5">
      <c r="A11" s="45">
        <v>2</v>
      </c>
      <c r="B11" s="191" t="s">
        <v>120</v>
      </c>
      <c r="C11" s="192"/>
      <c r="D11" s="192"/>
      <c r="E11" s="192"/>
      <c r="F11" s="192"/>
      <c r="G11" s="192"/>
      <c r="H11" s="192"/>
    </row>
    <row r="14" spans="1:3" ht="17.25">
      <c r="A14" s="46" t="s">
        <v>121</v>
      </c>
      <c r="B14" s="3"/>
      <c r="C14" s="3"/>
    </row>
    <row r="15" spans="1:3" ht="17.25">
      <c r="A15" s="46" t="s">
        <v>154</v>
      </c>
      <c r="B15" s="3"/>
      <c r="C15" s="3"/>
    </row>
    <row r="16" spans="1:3" ht="17.25">
      <c r="A16" s="46" t="s">
        <v>159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C15" sqref="C15"/>
    </sheetView>
  </sheetViews>
  <sheetFormatPr defaultColWidth="8.796875" defaultRowHeight="14.25"/>
  <cols>
    <col min="1" max="1" width="10.59765625" style="0" customWidth="1"/>
    <col min="2" max="2" width="11.69921875" style="106" customWidth="1"/>
    <col min="3" max="3" width="10.8984375" style="106" customWidth="1"/>
    <col min="4" max="4" width="9.8984375" style="106" customWidth="1"/>
    <col min="5" max="5" width="14.19921875" style="106" customWidth="1"/>
    <col min="6" max="6" width="17.5" style="106" customWidth="1"/>
    <col min="7" max="7" width="19.5" style="106" customWidth="1"/>
  </cols>
  <sheetData>
    <row r="1" spans="1:7" ht="14.25" thickBot="1">
      <c r="A1" s="35" t="s">
        <v>107</v>
      </c>
      <c r="B1" s="101"/>
      <c r="C1" s="101"/>
      <c r="D1" s="101"/>
      <c r="F1" s="107"/>
      <c r="G1" s="108" t="s">
        <v>155</v>
      </c>
    </row>
    <row r="2" spans="1:7" ht="14.25" thickBot="1">
      <c r="A2" s="52" t="s">
        <v>102</v>
      </c>
      <c r="B2" s="109" t="s">
        <v>105</v>
      </c>
      <c r="C2" s="109" t="s">
        <v>103</v>
      </c>
      <c r="D2" s="110" t="s">
        <v>104</v>
      </c>
      <c r="E2" s="189" t="s">
        <v>106</v>
      </c>
      <c r="F2" s="190"/>
      <c r="G2" s="185"/>
    </row>
    <row r="3" spans="1:7" ht="14.25" thickTop="1">
      <c r="A3" s="54"/>
      <c r="B3" s="111"/>
      <c r="C3" s="111"/>
      <c r="D3" s="112"/>
      <c r="E3" s="113" t="s">
        <v>15</v>
      </c>
      <c r="F3" s="114" t="s">
        <v>123</v>
      </c>
      <c r="G3" s="115" t="s">
        <v>122</v>
      </c>
    </row>
    <row r="4" spans="1:7" ht="13.5">
      <c r="A4" s="53" t="s">
        <v>83</v>
      </c>
      <c r="B4" s="98">
        <f aca="true" t="shared" si="0" ref="B4:G4">B28+B55+B60+B70</f>
        <v>2184923</v>
      </c>
      <c r="C4" s="98">
        <f t="shared" si="0"/>
        <v>13517</v>
      </c>
      <c r="D4" s="116">
        <f t="shared" si="0"/>
        <v>8988</v>
      </c>
      <c r="E4" s="117">
        <f t="shared" si="0"/>
        <v>2189452</v>
      </c>
      <c r="F4" s="37">
        <f t="shared" si="0"/>
        <v>1268883</v>
      </c>
      <c r="G4" s="40">
        <f t="shared" si="0"/>
        <v>920569</v>
      </c>
    </row>
    <row r="5" spans="1:7" ht="13.5">
      <c r="A5" s="34" t="s">
        <v>17</v>
      </c>
      <c r="B5" s="47">
        <v>8653</v>
      </c>
      <c r="C5" s="47">
        <v>68</v>
      </c>
      <c r="D5" s="56">
        <v>56</v>
      </c>
      <c r="E5" s="57">
        <v>8665</v>
      </c>
      <c r="F5" s="47">
        <v>4375</v>
      </c>
      <c r="G5" s="50">
        <v>4290</v>
      </c>
    </row>
    <row r="6" spans="1:7" ht="13.5">
      <c r="A6" s="34" t="s">
        <v>18</v>
      </c>
      <c r="B6" s="47">
        <v>15890</v>
      </c>
      <c r="C6" s="47">
        <v>121</v>
      </c>
      <c r="D6" s="56">
        <v>99</v>
      </c>
      <c r="E6" s="57">
        <v>15912</v>
      </c>
      <c r="F6" s="47">
        <v>8816</v>
      </c>
      <c r="G6" s="50">
        <v>7096</v>
      </c>
    </row>
    <row r="7" spans="1:7" ht="13.5">
      <c r="A7" s="34" t="s">
        <v>19</v>
      </c>
      <c r="B7" s="47">
        <v>31504</v>
      </c>
      <c r="C7" s="47">
        <v>201</v>
      </c>
      <c r="D7" s="56">
        <v>148</v>
      </c>
      <c r="E7" s="57">
        <v>31557</v>
      </c>
      <c r="F7" s="47">
        <v>17174</v>
      </c>
      <c r="G7" s="50">
        <v>14383</v>
      </c>
    </row>
    <row r="8" spans="1:7" ht="13.5">
      <c r="A8" s="34" t="s">
        <v>20</v>
      </c>
      <c r="B8" s="47">
        <v>53601</v>
      </c>
      <c r="C8" s="47">
        <v>316</v>
      </c>
      <c r="D8" s="56">
        <v>259</v>
      </c>
      <c r="E8" s="57">
        <v>53658</v>
      </c>
      <c r="F8" s="47">
        <v>28698</v>
      </c>
      <c r="G8" s="50">
        <v>24960</v>
      </c>
    </row>
    <row r="9" spans="1:7" ht="13.5">
      <c r="A9" s="34" t="s">
        <v>21</v>
      </c>
      <c r="B9" s="47">
        <v>34716</v>
      </c>
      <c r="C9" s="47">
        <v>197</v>
      </c>
      <c r="D9" s="56">
        <v>177</v>
      </c>
      <c r="E9" s="57">
        <v>34736</v>
      </c>
      <c r="F9" s="47">
        <v>18096</v>
      </c>
      <c r="G9" s="50">
        <v>16640</v>
      </c>
    </row>
    <row r="10" spans="1:7" ht="13.5">
      <c r="A10" s="34" t="s">
        <v>22</v>
      </c>
      <c r="B10" s="47">
        <v>37117</v>
      </c>
      <c r="C10" s="47">
        <v>209</v>
      </c>
      <c r="D10" s="56">
        <v>185</v>
      </c>
      <c r="E10" s="57">
        <v>37141</v>
      </c>
      <c r="F10" s="47">
        <v>20746</v>
      </c>
      <c r="G10" s="50">
        <v>16395</v>
      </c>
    </row>
    <row r="11" spans="1:7" ht="13.5">
      <c r="A11" s="34" t="s">
        <v>23</v>
      </c>
      <c r="B11" s="47">
        <v>45392</v>
      </c>
      <c r="C11" s="47">
        <v>291</v>
      </c>
      <c r="D11" s="56">
        <v>169</v>
      </c>
      <c r="E11" s="57">
        <v>45514</v>
      </c>
      <c r="F11" s="47">
        <v>26125</v>
      </c>
      <c r="G11" s="50">
        <v>19389</v>
      </c>
    </row>
    <row r="12" spans="1:7" ht="13.5">
      <c r="A12" s="34" t="s">
        <v>24</v>
      </c>
      <c r="B12" s="47">
        <v>71181</v>
      </c>
      <c r="C12" s="47">
        <v>486</v>
      </c>
      <c r="D12" s="56">
        <v>285</v>
      </c>
      <c r="E12" s="57">
        <v>71382</v>
      </c>
      <c r="F12" s="47">
        <v>43783</v>
      </c>
      <c r="G12" s="50">
        <v>27599</v>
      </c>
    </row>
    <row r="13" spans="1:7" ht="13.5">
      <c r="A13" s="34" t="s">
        <v>25</v>
      </c>
      <c r="B13" s="47">
        <v>61895</v>
      </c>
      <c r="C13" s="47">
        <v>383</v>
      </c>
      <c r="D13" s="56">
        <v>271</v>
      </c>
      <c r="E13" s="57">
        <v>62007</v>
      </c>
      <c r="F13" s="47">
        <v>34518</v>
      </c>
      <c r="G13" s="50">
        <v>27489</v>
      </c>
    </row>
    <row r="14" spans="1:7" ht="13.5">
      <c r="A14" s="34" t="s">
        <v>26</v>
      </c>
      <c r="B14" s="47">
        <v>44397</v>
      </c>
      <c r="C14" s="47">
        <v>253</v>
      </c>
      <c r="D14" s="56">
        <v>176</v>
      </c>
      <c r="E14" s="57">
        <v>44474</v>
      </c>
      <c r="F14" s="47">
        <v>23484</v>
      </c>
      <c r="G14" s="50">
        <v>20990</v>
      </c>
    </row>
    <row r="15" spans="1:7" ht="13.5">
      <c r="A15" s="34" t="s">
        <v>27</v>
      </c>
      <c r="B15" s="47">
        <v>120363</v>
      </c>
      <c r="C15" s="47">
        <v>677</v>
      </c>
      <c r="D15" s="56">
        <v>440</v>
      </c>
      <c r="E15" s="57">
        <v>120600</v>
      </c>
      <c r="F15" s="47">
        <v>67536</v>
      </c>
      <c r="G15" s="50">
        <v>53064</v>
      </c>
    </row>
    <row r="16" spans="1:7" ht="13.5">
      <c r="A16" s="34" t="s">
        <v>28</v>
      </c>
      <c r="B16" s="47">
        <v>137849</v>
      </c>
      <c r="C16" s="47">
        <v>859</v>
      </c>
      <c r="D16" s="56">
        <v>671</v>
      </c>
      <c r="E16" s="57">
        <v>138037</v>
      </c>
      <c r="F16" s="47">
        <v>74576</v>
      </c>
      <c r="G16" s="50">
        <v>63461</v>
      </c>
    </row>
    <row r="17" spans="1:7" ht="13.5">
      <c r="A17" s="34" t="s">
        <v>29</v>
      </c>
      <c r="B17" s="47">
        <v>35654</v>
      </c>
      <c r="C17" s="47">
        <v>187</v>
      </c>
      <c r="D17" s="56">
        <v>184</v>
      </c>
      <c r="E17" s="57">
        <v>35657</v>
      </c>
      <c r="F17" s="47">
        <v>18875</v>
      </c>
      <c r="G17" s="50">
        <v>16782</v>
      </c>
    </row>
    <row r="18" spans="1:7" ht="13.5">
      <c r="A18" s="34" t="s">
        <v>30</v>
      </c>
      <c r="B18" s="47">
        <v>55979</v>
      </c>
      <c r="C18" s="47">
        <v>257</v>
      </c>
      <c r="D18" s="56">
        <v>251</v>
      </c>
      <c r="E18" s="57">
        <v>55985</v>
      </c>
      <c r="F18" s="47">
        <v>30195</v>
      </c>
      <c r="G18" s="50">
        <v>25790</v>
      </c>
    </row>
    <row r="19" spans="1:7" ht="13.5">
      <c r="A19" s="34" t="s">
        <v>31</v>
      </c>
      <c r="B19" s="47">
        <v>93063</v>
      </c>
      <c r="C19" s="47">
        <v>455</v>
      </c>
      <c r="D19" s="56">
        <v>404</v>
      </c>
      <c r="E19" s="57">
        <v>93114</v>
      </c>
      <c r="F19" s="47">
        <v>48956</v>
      </c>
      <c r="G19" s="50">
        <v>44158</v>
      </c>
    </row>
    <row r="20" spans="1:7" ht="13.5">
      <c r="A20" s="34" t="s">
        <v>32</v>
      </c>
      <c r="B20" s="47">
        <v>46709</v>
      </c>
      <c r="C20" s="47">
        <v>227</v>
      </c>
      <c r="D20" s="56">
        <v>185</v>
      </c>
      <c r="E20" s="57">
        <v>46751</v>
      </c>
      <c r="F20" s="47">
        <v>25092</v>
      </c>
      <c r="G20" s="50">
        <v>21659</v>
      </c>
    </row>
    <row r="21" spans="1:7" ht="13.5">
      <c r="A21" s="34" t="s">
        <v>33</v>
      </c>
      <c r="B21" s="47">
        <v>70630</v>
      </c>
      <c r="C21" s="47">
        <v>401</v>
      </c>
      <c r="D21" s="56">
        <v>328</v>
      </c>
      <c r="E21" s="57">
        <v>70703</v>
      </c>
      <c r="F21" s="47">
        <v>39613</v>
      </c>
      <c r="G21" s="50">
        <v>31090</v>
      </c>
    </row>
    <row r="22" spans="1:7" ht="13.5">
      <c r="A22" s="34" t="s">
        <v>34</v>
      </c>
      <c r="B22" s="47">
        <v>38967</v>
      </c>
      <c r="C22" s="47">
        <v>216</v>
      </c>
      <c r="D22" s="56">
        <v>217</v>
      </c>
      <c r="E22" s="57">
        <v>38966</v>
      </c>
      <c r="F22" s="47">
        <v>22092</v>
      </c>
      <c r="G22" s="50">
        <v>16874</v>
      </c>
    </row>
    <row r="23" spans="1:7" ht="13.5">
      <c r="A23" s="34" t="s">
        <v>35</v>
      </c>
      <c r="B23" s="47">
        <v>91284</v>
      </c>
      <c r="C23" s="47">
        <v>528</v>
      </c>
      <c r="D23" s="56">
        <v>382</v>
      </c>
      <c r="E23" s="57">
        <v>91430</v>
      </c>
      <c r="F23" s="47">
        <v>53503</v>
      </c>
      <c r="G23" s="50">
        <v>37927</v>
      </c>
    </row>
    <row r="24" spans="1:7" ht="13.5">
      <c r="A24" s="34" t="s">
        <v>36</v>
      </c>
      <c r="B24" s="47">
        <v>117245</v>
      </c>
      <c r="C24" s="47">
        <v>736</v>
      </c>
      <c r="D24" s="56">
        <v>453</v>
      </c>
      <c r="E24" s="57">
        <v>117528</v>
      </c>
      <c r="F24" s="47">
        <v>69483</v>
      </c>
      <c r="G24" s="50">
        <v>48045</v>
      </c>
    </row>
    <row r="25" spans="1:7" ht="13.5">
      <c r="A25" s="34" t="s">
        <v>37</v>
      </c>
      <c r="B25" s="47">
        <v>118065</v>
      </c>
      <c r="C25" s="47">
        <v>773</v>
      </c>
      <c r="D25" s="56">
        <v>433</v>
      </c>
      <c r="E25" s="57">
        <v>118405</v>
      </c>
      <c r="F25" s="47">
        <v>75203</v>
      </c>
      <c r="G25" s="50">
        <v>43202</v>
      </c>
    </row>
    <row r="26" spans="1:7" ht="13.5">
      <c r="A26" s="34" t="s">
        <v>38</v>
      </c>
      <c r="B26" s="47">
        <v>83016</v>
      </c>
      <c r="C26" s="47">
        <v>486</v>
      </c>
      <c r="D26" s="56">
        <v>326</v>
      </c>
      <c r="E26" s="57">
        <v>83176</v>
      </c>
      <c r="F26" s="47">
        <v>50206</v>
      </c>
      <c r="G26" s="50">
        <v>32970</v>
      </c>
    </row>
    <row r="27" spans="1:7" ht="13.5">
      <c r="A27" s="34" t="s">
        <v>39</v>
      </c>
      <c r="B27" s="47">
        <v>96365</v>
      </c>
      <c r="C27" s="47">
        <v>652</v>
      </c>
      <c r="D27" s="56">
        <v>385</v>
      </c>
      <c r="E27" s="57">
        <v>96632</v>
      </c>
      <c r="F27" s="47">
        <v>61782</v>
      </c>
      <c r="G27" s="50">
        <v>34850</v>
      </c>
    </row>
    <row r="28" spans="1:7" ht="13.5">
      <c r="A28" s="36" t="s">
        <v>40</v>
      </c>
      <c r="B28" s="37">
        <f aca="true" t="shared" si="1" ref="B28:G28">SUM(B5:B27)</f>
        <v>1509535</v>
      </c>
      <c r="C28" s="37">
        <f t="shared" si="1"/>
        <v>8979</v>
      </c>
      <c r="D28" s="39">
        <f t="shared" si="1"/>
        <v>6484</v>
      </c>
      <c r="E28" s="55">
        <f t="shared" si="1"/>
        <v>1512030</v>
      </c>
      <c r="F28" s="37">
        <f t="shared" si="1"/>
        <v>862927</v>
      </c>
      <c r="G28" s="40">
        <f t="shared" si="1"/>
        <v>649103</v>
      </c>
    </row>
    <row r="29" spans="1:7" ht="13.5">
      <c r="A29" s="34" t="s">
        <v>41</v>
      </c>
      <c r="B29" s="47">
        <v>87295</v>
      </c>
      <c r="C29" s="47">
        <v>613</v>
      </c>
      <c r="D29" s="56">
        <v>326</v>
      </c>
      <c r="E29" s="57">
        <v>87582</v>
      </c>
      <c r="F29" s="47">
        <v>52743</v>
      </c>
      <c r="G29" s="50">
        <v>34839</v>
      </c>
    </row>
    <row r="30" spans="1:7" ht="13.5">
      <c r="A30" s="34" t="s">
        <v>42</v>
      </c>
      <c r="B30" s="47">
        <v>28212</v>
      </c>
      <c r="C30" s="47">
        <v>191</v>
      </c>
      <c r="D30" s="56">
        <v>96</v>
      </c>
      <c r="E30" s="57">
        <v>28307</v>
      </c>
      <c r="F30" s="47">
        <v>17140</v>
      </c>
      <c r="G30" s="50">
        <v>11167</v>
      </c>
    </row>
    <row r="31" spans="1:7" ht="13.5">
      <c r="A31" s="34" t="s">
        <v>43</v>
      </c>
      <c r="B31" s="47">
        <v>24352</v>
      </c>
      <c r="C31" s="47">
        <v>135</v>
      </c>
      <c r="D31" s="56">
        <v>97</v>
      </c>
      <c r="E31" s="57">
        <v>24390</v>
      </c>
      <c r="F31" s="47">
        <v>12755</v>
      </c>
      <c r="G31" s="50">
        <v>11635</v>
      </c>
    </row>
    <row r="32" spans="1:7" ht="13.5">
      <c r="A32" s="34" t="s">
        <v>44</v>
      </c>
      <c r="B32" s="47">
        <v>29202</v>
      </c>
      <c r="C32" s="47">
        <v>144</v>
      </c>
      <c r="D32" s="56">
        <v>107</v>
      </c>
      <c r="E32" s="57">
        <v>29239</v>
      </c>
      <c r="F32" s="47">
        <v>16179</v>
      </c>
      <c r="G32" s="50">
        <v>13060</v>
      </c>
    </row>
    <row r="33" spans="1:7" ht="13.5">
      <c r="A33" s="34" t="s">
        <v>45</v>
      </c>
      <c r="B33" s="47">
        <v>21739</v>
      </c>
      <c r="C33" s="47">
        <v>160</v>
      </c>
      <c r="D33" s="56">
        <v>81</v>
      </c>
      <c r="E33" s="57">
        <v>21818</v>
      </c>
      <c r="F33" s="47">
        <v>12963</v>
      </c>
      <c r="G33" s="50">
        <v>8855</v>
      </c>
    </row>
    <row r="34" spans="1:7" ht="13.5">
      <c r="A34" s="34" t="s">
        <v>46</v>
      </c>
      <c r="B34" s="47">
        <v>37123</v>
      </c>
      <c r="C34" s="47">
        <v>221</v>
      </c>
      <c r="D34" s="56">
        <v>142</v>
      </c>
      <c r="E34" s="57">
        <v>37202</v>
      </c>
      <c r="F34" s="47">
        <v>21904</v>
      </c>
      <c r="G34" s="50">
        <v>15298</v>
      </c>
    </row>
    <row r="35" spans="1:7" ht="13.5">
      <c r="A35" s="34" t="s">
        <v>47</v>
      </c>
      <c r="B35" s="47">
        <v>18506</v>
      </c>
      <c r="C35" s="47">
        <v>110</v>
      </c>
      <c r="D35" s="56">
        <v>71</v>
      </c>
      <c r="E35" s="57">
        <v>18545</v>
      </c>
      <c r="F35" s="47">
        <v>10918</v>
      </c>
      <c r="G35" s="50">
        <v>7627</v>
      </c>
    </row>
    <row r="36" spans="1:7" ht="13.5">
      <c r="A36" s="34" t="s">
        <v>48</v>
      </c>
      <c r="B36" s="47">
        <v>34840</v>
      </c>
      <c r="C36" s="47">
        <v>243</v>
      </c>
      <c r="D36" s="56">
        <v>159</v>
      </c>
      <c r="E36" s="57">
        <v>34924</v>
      </c>
      <c r="F36" s="47">
        <v>20822</v>
      </c>
      <c r="G36" s="50">
        <v>14102</v>
      </c>
    </row>
    <row r="37" spans="1:7" ht="13.5">
      <c r="A37" s="34" t="s">
        <v>49</v>
      </c>
      <c r="B37" s="47">
        <v>68605</v>
      </c>
      <c r="C37" s="47">
        <v>537</v>
      </c>
      <c r="D37" s="56">
        <v>240</v>
      </c>
      <c r="E37" s="57">
        <v>68902</v>
      </c>
      <c r="F37" s="47">
        <v>43061</v>
      </c>
      <c r="G37" s="50">
        <v>25841</v>
      </c>
    </row>
    <row r="38" spans="1:7" ht="13.5">
      <c r="A38" s="34" t="s">
        <v>50</v>
      </c>
      <c r="B38" s="47">
        <v>18645</v>
      </c>
      <c r="C38" s="47">
        <v>86</v>
      </c>
      <c r="D38" s="56">
        <v>64</v>
      </c>
      <c r="E38" s="57">
        <v>18667</v>
      </c>
      <c r="F38" s="47">
        <v>10273</v>
      </c>
      <c r="G38" s="50">
        <v>8394</v>
      </c>
    </row>
    <row r="39" spans="1:7" ht="13.5">
      <c r="A39" s="34" t="s">
        <v>51</v>
      </c>
      <c r="B39" s="47">
        <v>30487</v>
      </c>
      <c r="C39" s="47">
        <v>170</v>
      </c>
      <c r="D39" s="56">
        <v>87</v>
      </c>
      <c r="E39" s="57">
        <v>30570</v>
      </c>
      <c r="F39" s="47">
        <v>18187</v>
      </c>
      <c r="G39" s="50">
        <v>12383</v>
      </c>
    </row>
    <row r="40" spans="1:7" ht="13.5">
      <c r="A40" s="34" t="s">
        <v>52</v>
      </c>
      <c r="B40" s="47">
        <v>28922</v>
      </c>
      <c r="C40" s="47">
        <v>221</v>
      </c>
      <c r="D40" s="56">
        <v>80</v>
      </c>
      <c r="E40" s="57">
        <v>29063</v>
      </c>
      <c r="F40" s="47">
        <v>17731</v>
      </c>
      <c r="G40" s="50">
        <v>11332</v>
      </c>
    </row>
    <row r="41" spans="1:7" ht="13.5">
      <c r="A41" s="34" t="s">
        <v>53</v>
      </c>
      <c r="B41" s="47">
        <v>27054</v>
      </c>
      <c r="C41" s="47">
        <v>190</v>
      </c>
      <c r="D41" s="56">
        <v>127</v>
      </c>
      <c r="E41" s="57">
        <v>27117</v>
      </c>
      <c r="F41" s="47">
        <v>16342</v>
      </c>
      <c r="G41" s="50">
        <v>10775</v>
      </c>
    </row>
    <row r="42" spans="1:7" ht="13.5">
      <c r="A42" s="34" t="s">
        <v>54</v>
      </c>
      <c r="B42" s="47">
        <v>19155</v>
      </c>
      <c r="C42" s="47">
        <v>129</v>
      </c>
      <c r="D42" s="56">
        <v>71</v>
      </c>
      <c r="E42" s="57">
        <v>19213</v>
      </c>
      <c r="F42" s="47">
        <v>11286</v>
      </c>
      <c r="G42" s="50">
        <v>7927</v>
      </c>
    </row>
    <row r="43" spans="1:7" ht="13.5">
      <c r="A43" s="34" t="s">
        <v>55</v>
      </c>
      <c r="B43" s="47">
        <v>12034</v>
      </c>
      <c r="C43" s="47">
        <v>66</v>
      </c>
      <c r="D43" s="56">
        <v>67</v>
      </c>
      <c r="E43" s="57">
        <v>12033</v>
      </c>
      <c r="F43" s="47">
        <v>6861</v>
      </c>
      <c r="G43" s="50">
        <v>5172</v>
      </c>
    </row>
    <row r="44" spans="1:7" ht="13.5">
      <c r="A44" s="34" t="s">
        <v>56</v>
      </c>
      <c r="B44" s="47">
        <v>9525</v>
      </c>
      <c r="C44" s="47">
        <v>61</v>
      </c>
      <c r="D44" s="56">
        <v>20</v>
      </c>
      <c r="E44" s="57">
        <v>9566</v>
      </c>
      <c r="F44" s="47">
        <v>5756</v>
      </c>
      <c r="G44" s="50">
        <v>3810</v>
      </c>
    </row>
    <row r="45" spans="1:7" ht="13.5">
      <c r="A45" s="34" t="s">
        <v>57</v>
      </c>
      <c r="B45" s="47">
        <v>13932</v>
      </c>
      <c r="C45" s="47">
        <v>95</v>
      </c>
      <c r="D45" s="56">
        <v>59</v>
      </c>
      <c r="E45" s="57">
        <v>13968</v>
      </c>
      <c r="F45" s="47">
        <v>8278</v>
      </c>
      <c r="G45" s="50">
        <v>5690</v>
      </c>
    </row>
    <row r="46" spans="1:7" ht="13.5">
      <c r="A46" s="34" t="s">
        <v>58</v>
      </c>
      <c r="B46" s="47">
        <v>13651</v>
      </c>
      <c r="C46" s="47">
        <v>121</v>
      </c>
      <c r="D46" s="56">
        <v>47</v>
      </c>
      <c r="E46" s="57">
        <v>13725</v>
      </c>
      <c r="F46" s="47">
        <v>9026</v>
      </c>
      <c r="G46" s="50">
        <v>4699</v>
      </c>
    </row>
    <row r="47" spans="1:7" ht="13.5">
      <c r="A47" s="34" t="s">
        <v>59</v>
      </c>
      <c r="B47" s="47">
        <v>14109</v>
      </c>
      <c r="C47" s="47">
        <v>116</v>
      </c>
      <c r="D47" s="56">
        <v>60</v>
      </c>
      <c r="E47" s="57">
        <v>14165</v>
      </c>
      <c r="F47" s="47">
        <v>8955</v>
      </c>
      <c r="G47" s="50">
        <v>5210</v>
      </c>
    </row>
    <row r="48" spans="1:7" ht="13.5">
      <c r="A48" s="34" t="s">
        <v>60</v>
      </c>
      <c r="B48" s="47">
        <v>21105</v>
      </c>
      <c r="C48" s="47">
        <v>141</v>
      </c>
      <c r="D48" s="56">
        <v>71</v>
      </c>
      <c r="E48" s="57">
        <v>21175</v>
      </c>
      <c r="F48" s="47">
        <v>13678</v>
      </c>
      <c r="G48" s="50">
        <v>7497</v>
      </c>
    </row>
    <row r="49" spans="1:7" ht="13.5">
      <c r="A49" s="34" t="s">
        <v>61</v>
      </c>
      <c r="B49" s="47">
        <v>10692</v>
      </c>
      <c r="C49" s="47">
        <v>83</v>
      </c>
      <c r="D49" s="56">
        <v>43</v>
      </c>
      <c r="E49" s="57">
        <v>10732</v>
      </c>
      <c r="F49" s="47">
        <v>7105</v>
      </c>
      <c r="G49" s="50">
        <v>3627</v>
      </c>
    </row>
    <row r="50" spans="1:7" ht="13.5">
      <c r="A50" s="34" t="s">
        <v>62</v>
      </c>
      <c r="B50" s="47">
        <v>21408</v>
      </c>
      <c r="C50" s="47">
        <v>185</v>
      </c>
      <c r="D50" s="56">
        <v>67</v>
      </c>
      <c r="E50" s="57">
        <v>21526</v>
      </c>
      <c r="F50" s="47">
        <v>13825</v>
      </c>
      <c r="G50" s="50">
        <v>7701</v>
      </c>
    </row>
    <row r="51" spans="1:7" ht="13.5">
      <c r="A51" s="34" t="s">
        <v>63</v>
      </c>
      <c r="B51" s="47">
        <v>9834</v>
      </c>
      <c r="C51" s="47">
        <v>83</v>
      </c>
      <c r="D51" s="56">
        <v>45</v>
      </c>
      <c r="E51" s="57">
        <v>9872</v>
      </c>
      <c r="F51" s="47">
        <v>6516</v>
      </c>
      <c r="G51" s="50">
        <v>3356</v>
      </c>
    </row>
    <row r="52" spans="1:7" ht="13.5">
      <c r="A52" s="34" t="s">
        <v>64</v>
      </c>
      <c r="B52" s="47">
        <v>7989</v>
      </c>
      <c r="C52" s="47">
        <v>54</v>
      </c>
      <c r="D52" s="56">
        <v>27</v>
      </c>
      <c r="E52" s="57">
        <v>8016</v>
      </c>
      <c r="F52" s="47">
        <v>5075</v>
      </c>
      <c r="G52" s="50">
        <v>2941</v>
      </c>
    </row>
    <row r="53" spans="1:7" ht="13.5">
      <c r="A53" s="34" t="s">
        <v>65</v>
      </c>
      <c r="B53" s="47">
        <v>13920</v>
      </c>
      <c r="C53" s="47">
        <v>107</v>
      </c>
      <c r="D53" s="56">
        <v>47</v>
      </c>
      <c r="E53" s="57">
        <v>13980</v>
      </c>
      <c r="F53" s="47">
        <v>8262</v>
      </c>
      <c r="G53" s="50">
        <v>5718</v>
      </c>
    </row>
    <row r="54" spans="1:7" ht="13.5">
      <c r="A54" s="34" t="s">
        <v>66</v>
      </c>
      <c r="B54" s="47">
        <v>33904</v>
      </c>
      <c r="C54" s="47">
        <v>190</v>
      </c>
      <c r="D54" s="56">
        <v>135</v>
      </c>
      <c r="E54" s="57">
        <v>33959</v>
      </c>
      <c r="F54" s="47">
        <v>19979</v>
      </c>
      <c r="G54" s="50">
        <v>13980</v>
      </c>
    </row>
    <row r="55" spans="1:7" ht="13.5">
      <c r="A55" s="36" t="s">
        <v>67</v>
      </c>
      <c r="B55" s="37">
        <f aca="true" t="shared" si="2" ref="B55:G55">SUM(B29:B54)</f>
        <v>656240</v>
      </c>
      <c r="C55" s="37">
        <f t="shared" si="2"/>
        <v>4452</v>
      </c>
      <c r="D55" s="39">
        <f t="shared" si="2"/>
        <v>2436</v>
      </c>
      <c r="E55" s="55">
        <f t="shared" si="2"/>
        <v>658256</v>
      </c>
      <c r="F55" s="38">
        <f t="shared" si="2"/>
        <v>395620</v>
      </c>
      <c r="G55" s="40">
        <f t="shared" si="2"/>
        <v>262636</v>
      </c>
    </row>
    <row r="56" spans="1:7" ht="13.5">
      <c r="A56" s="34" t="s">
        <v>68</v>
      </c>
      <c r="B56" s="47">
        <v>4966</v>
      </c>
      <c r="C56" s="47">
        <v>36</v>
      </c>
      <c r="D56" s="56">
        <v>13</v>
      </c>
      <c r="E56" s="57">
        <v>4989</v>
      </c>
      <c r="F56" s="47">
        <v>3124</v>
      </c>
      <c r="G56" s="50">
        <v>1865</v>
      </c>
    </row>
    <row r="57" spans="1:7" ht="13.5">
      <c r="A57" s="34" t="s">
        <v>69</v>
      </c>
      <c r="B57" s="47">
        <v>2797</v>
      </c>
      <c r="C57" s="47">
        <v>10</v>
      </c>
      <c r="D57" s="56">
        <v>9</v>
      </c>
      <c r="E57" s="57">
        <v>2798</v>
      </c>
      <c r="F57" s="47">
        <v>1575</v>
      </c>
      <c r="G57" s="50">
        <v>1223</v>
      </c>
    </row>
    <row r="58" spans="1:7" ht="13.5">
      <c r="A58" s="34" t="s">
        <v>70</v>
      </c>
      <c r="B58" s="47">
        <v>1062</v>
      </c>
      <c r="C58" s="47">
        <v>3</v>
      </c>
      <c r="D58" s="56">
        <v>6</v>
      </c>
      <c r="E58" s="57">
        <v>1059</v>
      </c>
      <c r="F58" s="47">
        <v>498</v>
      </c>
      <c r="G58" s="50">
        <v>561</v>
      </c>
    </row>
    <row r="59" spans="1:7" ht="13.5">
      <c r="A59" s="34" t="s">
        <v>71</v>
      </c>
      <c r="B59" s="47">
        <v>2180</v>
      </c>
      <c r="C59" s="47">
        <v>7</v>
      </c>
      <c r="D59" s="56">
        <v>12</v>
      </c>
      <c r="E59" s="57">
        <v>2175</v>
      </c>
      <c r="F59" s="47">
        <v>1059</v>
      </c>
      <c r="G59" s="50">
        <v>1116</v>
      </c>
    </row>
    <row r="60" spans="1:7" ht="13.5">
      <c r="A60" s="36" t="s">
        <v>72</v>
      </c>
      <c r="B60" s="37">
        <f aca="true" t="shared" si="3" ref="B60:G60">SUM(B56:B59)</f>
        <v>11005</v>
      </c>
      <c r="C60" s="37">
        <f t="shared" si="3"/>
        <v>56</v>
      </c>
      <c r="D60" s="39">
        <f t="shared" si="3"/>
        <v>40</v>
      </c>
      <c r="E60" s="55">
        <f t="shared" si="3"/>
        <v>11021</v>
      </c>
      <c r="F60" s="37">
        <f t="shared" si="3"/>
        <v>6256</v>
      </c>
      <c r="G60" s="40">
        <f t="shared" si="3"/>
        <v>4765</v>
      </c>
    </row>
    <row r="61" spans="1:7" ht="13.5">
      <c r="A61" s="34" t="s">
        <v>73</v>
      </c>
      <c r="B61" s="47">
        <v>2531</v>
      </c>
      <c r="C61" s="47">
        <v>7</v>
      </c>
      <c r="D61" s="56">
        <v>14</v>
      </c>
      <c r="E61" s="57">
        <v>2524</v>
      </c>
      <c r="F61" s="47">
        <v>1250</v>
      </c>
      <c r="G61" s="50">
        <v>1274</v>
      </c>
    </row>
    <row r="62" spans="1:7" ht="13.5">
      <c r="A62" s="34" t="s">
        <v>74</v>
      </c>
      <c r="B62" s="47">
        <v>77</v>
      </c>
      <c r="C62" s="47">
        <v>0</v>
      </c>
      <c r="D62" s="56">
        <v>1</v>
      </c>
      <c r="E62" s="57">
        <v>76</v>
      </c>
      <c r="F62" s="47">
        <v>33</v>
      </c>
      <c r="G62" s="50">
        <v>43</v>
      </c>
    </row>
    <row r="63" spans="1:7" ht="13.5">
      <c r="A63" s="34" t="s">
        <v>75</v>
      </c>
      <c r="B63" s="47">
        <v>986</v>
      </c>
      <c r="C63" s="47">
        <v>2</v>
      </c>
      <c r="D63" s="56">
        <v>1</v>
      </c>
      <c r="E63" s="57">
        <v>987</v>
      </c>
      <c r="F63" s="47">
        <v>457</v>
      </c>
      <c r="G63" s="50">
        <v>530</v>
      </c>
    </row>
    <row r="64" spans="1:7" ht="13.5">
      <c r="A64" s="34" t="s">
        <v>76</v>
      </c>
      <c r="B64" s="47">
        <v>520</v>
      </c>
      <c r="C64" s="47">
        <v>2</v>
      </c>
      <c r="D64" s="56">
        <v>1</v>
      </c>
      <c r="E64" s="57">
        <v>521</v>
      </c>
      <c r="F64" s="47">
        <v>272</v>
      </c>
      <c r="G64" s="50">
        <v>249</v>
      </c>
    </row>
    <row r="65" spans="1:7" ht="13.5">
      <c r="A65" s="34" t="s">
        <v>77</v>
      </c>
      <c r="B65" s="47">
        <v>1186</v>
      </c>
      <c r="C65" s="47">
        <v>2</v>
      </c>
      <c r="D65" s="56">
        <v>3</v>
      </c>
      <c r="E65" s="57">
        <v>1185</v>
      </c>
      <c r="F65" s="47">
        <v>592</v>
      </c>
      <c r="G65" s="50">
        <v>593</v>
      </c>
    </row>
    <row r="66" spans="1:7" ht="13.5">
      <c r="A66" s="34" t="s">
        <v>78</v>
      </c>
      <c r="B66" s="47">
        <v>47</v>
      </c>
      <c r="C66" s="47">
        <v>0</v>
      </c>
      <c r="D66" s="56">
        <v>0</v>
      </c>
      <c r="E66" s="57">
        <v>47</v>
      </c>
      <c r="F66" s="47">
        <v>15</v>
      </c>
      <c r="G66" s="50">
        <v>32</v>
      </c>
    </row>
    <row r="67" spans="1:7" ht="13.5">
      <c r="A67" s="34" t="s">
        <v>79</v>
      </c>
      <c r="B67" s="47">
        <v>2521</v>
      </c>
      <c r="C67" s="47">
        <v>15</v>
      </c>
      <c r="D67" s="56">
        <v>5</v>
      </c>
      <c r="E67" s="57">
        <v>2531</v>
      </c>
      <c r="F67" s="47">
        <v>1307</v>
      </c>
      <c r="G67" s="50">
        <v>1224</v>
      </c>
    </row>
    <row r="68" spans="1:7" ht="13.5">
      <c r="A68" s="34" t="s">
        <v>80</v>
      </c>
      <c r="B68" s="47">
        <v>30</v>
      </c>
      <c r="C68" s="47">
        <v>0</v>
      </c>
      <c r="D68" s="56">
        <v>0</v>
      </c>
      <c r="E68" s="57">
        <v>30</v>
      </c>
      <c r="F68" s="47">
        <v>14</v>
      </c>
      <c r="G68" s="50">
        <v>16</v>
      </c>
    </row>
    <row r="69" spans="1:7" ht="13.5">
      <c r="A69" s="34" t="s">
        <v>81</v>
      </c>
      <c r="B69" s="47">
        <v>245</v>
      </c>
      <c r="C69" s="47">
        <v>2</v>
      </c>
      <c r="D69" s="56">
        <v>3</v>
      </c>
      <c r="E69" s="57">
        <v>244</v>
      </c>
      <c r="F69" s="47">
        <v>140</v>
      </c>
      <c r="G69" s="50">
        <v>104</v>
      </c>
    </row>
    <row r="70" spans="1:7" ht="14.25" thickBot="1">
      <c r="A70" s="41" t="s">
        <v>82</v>
      </c>
      <c r="B70" s="42">
        <f aca="true" t="shared" si="4" ref="B70:G70">SUM(B61:B69)</f>
        <v>8143</v>
      </c>
      <c r="C70" s="42">
        <f t="shared" si="4"/>
        <v>30</v>
      </c>
      <c r="D70" s="118">
        <f t="shared" si="4"/>
        <v>28</v>
      </c>
      <c r="E70" s="122">
        <f t="shared" si="4"/>
        <v>8145</v>
      </c>
      <c r="F70" s="42">
        <f t="shared" si="4"/>
        <v>4080</v>
      </c>
      <c r="G70" s="119">
        <f t="shared" si="4"/>
        <v>4065</v>
      </c>
    </row>
    <row r="71" spans="1:5" ht="14.25">
      <c r="A71" s="3"/>
      <c r="B71" s="120"/>
      <c r="C71" s="120"/>
      <c r="D71" s="120"/>
      <c r="E71" s="120"/>
    </row>
    <row r="72" spans="1:5" ht="17.25">
      <c r="A72" s="7"/>
      <c r="B72" s="121"/>
      <c r="C72" s="121"/>
      <c r="D72" s="121"/>
      <c r="E72" s="121"/>
    </row>
    <row r="73" spans="1:5" ht="17.25">
      <c r="A73" s="7"/>
      <c r="B73" s="121"/>
      <c r="C73" s="121"/>
      <c r="D73" s="121"/>
      <c r="E73" s="121"/>
    </row>
    <row r="74" spans="1:5" ht="17.25">
      <c r="A74" s="7"/>
      <c r="B74" s="121"/>
      <c r="C74" s="121"/>
      <c r="D74" s="121"/>
      <c r="E74" s="121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Y1">
      <selection activeCell="F16" sqref="F16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9.5" style="0" bestFit="1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9.5" style="0" bestFit="1" customWidth="1"/>
    <col min="32" max="35" width="9.09765625" style="0" bestFit="1" customWidth="1"/>
    <col min="36" max="36" width="9.5" style="0" bestFit="1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157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98" t="s">
        <v>0</v>
      </c>
      <c r="B3" s="186" t="s">
        <v>90</v>
      </c>
      <c r="C3" s="186"/>
      <c r="D3" s="186"/>
      <c r="E3" s="186"/>
      <c r="F3" s="186"/>
      <c r="G3" s="186"/>
      <c r="H3" s="186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186" t="s">
        <v>91</v>
      </c>
      <c r="X3" s="186"/>
      <c r="Y3" s="186"/>
      <c r="Z3" s="186"/>
      <c r="AA3" s="186"/>
      <c r="AB3" s="186"/>
      <c r="AC3" s="186"/>
      <c r="AD3" s="186" t="s">
        <v>92</v>
      </c>
      <c r="AE3" s="186"/>
      <c r="AF3" s="186"/>
      <c r="AG3" s="186"/>
      <c r="AH3" s="186"/>
      <c r="AI3" s="186"/>
      <c r="AJ3" s="195"/>
    </row>
    <row r="4" spans="1:36" ht="14.25">
      <c r="A4" s="199"/>
      <c r="B4" s="194"/>
      <c r="C4" s="194"/>
      <c r="D4" s="194"/>
      <c r="E4" s="194"/>
      <c r="F4" s="194"/>
      <c r="G4" s="194"/>
      <c r="H4" s="194"/>
      <c r="I4" s="197" t="s">
        <v>93</v>
      </c>
      <c r="J4" s="197"/>
      <c r="K4" s="197"/>
      <c r="L4" s="197"/>
      <c r="M4" s="197"/>
      <c r="N4" s="197"/>
      <c r="O4" s="197"/>
      <c r="P4" s="197" t="s">
        <v>94</v>
      </c>
      <c r="Q4" s="197"/>
      <c r="R4" s="197"/>
      <c r="S4" s="197"/>
      <c r="T4" s="197"/>
      <c r="U4" s="197"/>
      <c r="V4" s="197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6"/>
    </row>
    <row r="5" spans="1:36" ht="15" thickBot="1">
      <c r="A5" s="200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106" customFormat="1" ht="18.75" customHeight="1" thickTop="1">
      <c r="A6" s="123" t="s">
        <v>16</v>
      </c>
      <c r="B6" s="124">
        <f>B30+B57+B62+B72</f>
        <v>53653</v>
      </c>
      <c r="C6" s="124">
        <f aca="true" t="shared" si="0" ref="C6:AJ6">C30+C57+C62+C72</f>
        <v>107188</v>
      </c>
      <c r="D6" s="124">
        <f t="shared" si="0"/>
        <v>51379</v>
      </c>
      <c r="E6" s="124">
        <f t="shared" si="0"/>
        <v>44438</v>
      </c>
      <c r="F6" s="124">
        <f t="shared" si="0"/>
        <v>43002</v>
      </c>
      <c r="G6" s="124">
        <f t="shared" si="0"/>
        <v>40316</v>
      </c>
      <c r="H6" s="124">
        <f t="shared" si="0"/>
        <v>339976</v>
      </c>
      <c r="I6" s="124">
        <f t="shared" si="0"/>
        <v>11283</v>
      </c>
      <c r="J6" s="124">
        <f t="shared" si="0"/>
        <v>21249</v>
      </c>
      <c r="K6" s="124">
        <f t="shared" si="0"/>
        <v>9856</v>
      </c>
      <c r="L6" s="124">
        <f t="shared" si="0"/>
        <v>7800</v>
      </c>
      <c r="M6" s="124">
        <f t="shared" si="0"/>
        <v>6759</v>
      </c>
      <c r="N6" s="124">
        <f t="shared" si="0"/>
        <v>6528</v>
      </c>
      <c r="O6" s="124">
        <f t="shared" si="0"/>
        <v>63475</v>
      </c>
      <c r="P6" s="124">
        <f t="shared" si="0"/>
        <v>42370</v>
      </c>
      <c r="Q6" s="124">
        <f t="shared" si="0"/>
        <v>85939</v>
      </c>
      <c r="R6" s="124">
        <f t="shared" si="0"/>
        <v>41523</v>
      </c>
      <c r="S6" s="124">
        <f t="shared" si="0"/>
        <v>36638</v>
      </c>
      <c r="T6" s="124">
        <f t="shared" si="0"/>
        <v>36243</v>
      </c>
      <c r="U6" s="124">
        <f t="shared" si="0"/>
        <v>33788</v>
      </c>
      <c r="V6" s="124">
        <f t="shared" si="0"/>
        <v>276501</v>
      </c>
      <c r="W6" s="124">
        <f t="shared" si="0"/>
        <v>798</v>
      </c>
      <c r="X6" s="124">
        <f t="shared" si="0"/>
        <v>3682</v>
      </c>
      <c r="Y6" s="124">
        <f t="shared" si="0"/>
        <v>2719</v>
      </c>
      <c r="Z6" s="124">
        <f t="shared" si="0"/>
        <v>1994</v>
      </c>
      <c r="AA6" s="124">
        <f t="shared" si="0"/>
        <v>1621</v>
      </c>
      <c r="AB6" s="124">
        <f t="shared" si="0"/>
        <v>1990</v>
      </c>
      <c r="AC6" s="124">
        <f t="shared" si="0"/>
        <v>12804</v>
      </c>
      <c r="AD6" s="124">
        <f t="shared" si="0"/>
        <v>54451</v>
      </c>
      <c r="AE6" s="124">
        <f t="shared" si="0"/>
        <v>110870</v>
      </c>
      <c r="AF6" s="124">
        <f t="shared" si="0"/>
        <v>54098</v>
      </c>
      <c r="AG6" s="124">
        <f t="shared" si="0"/>
        <v>46432</v>
      </c>
      <c r="AH6" s="124">
        <f t="shared" si="0"/>
        <v>44623</v>
      </c>
      <c r="AI6" s="124">
        <f t="shared" si="0"/>
        <v>42306</v>
      </c>
      <c r="AJ6" s="125">
        <f t="shared" si="0"/>
        <v>352780</v>
      </c>
    </row>
    <row r="7" spans="1:36" s="106" customFormat="1" ht="18.75" customHeight="1">
      <c r="A7" s="126" t="s">
        <v>17</v>
      </c>
      <c r="B7" s="10">
        <v>333</v>
      </c>
      <c r="C7" s="10">
        <v>440</v>
      </c>
      <c r="D7" s="10">
        <v>232</v>
      </c>
      <c r="E7" s="10">
        <v>222</v>
      </c>
      <c r="F7" s="10">
        <v>194</v>
      </c>
      <c r="G7" s="10">
        <v>242</v>
      </c>
      <c r="H7" s="30">
        <f>SUM(B7:G7)</f>
        <v>1663</v>
      </c>
      <c r="I7" s="10">
        <v>68</v>
      </c>
      <c r="J7" s="10">
        <v>55</v>
      </c>
      <c r="K7" s="10">
        <v>36</v>
      </c>
      <c r="L7" s="10">
        <v>18</v>
      </c>
      <c r="M7" s="10">
        <v>20</v>
      </c>
      <c r="N7" s="10">
        <v>23</v>
      </c>
      <c r="O7" s="30">
        <f>SUM(I7:N7)</f>
        <v>220</v>
      </c>
      <c r="P7" s="10">
        <v>265</v>
      </c>
      <c r="Q7" s="10">
        <v>385</v>
      </c>
      <c r="R7" s="10">
        <v>196</v>
      </c>
      <c r="S7" s="10">
        <v>204</v>
      </c>
      <c r="T7" s="10">
        <v>174</v>
      </c>
      <c r="U7" s="10">
        <v>219</v>
      </c>
      <c r="V7" s="30">
        <f>SUM(P7:U7)</f>
        <v>1443</v>
      </c>
      <c r="W7" s="10">
        <v>3</v>
      </c>
      <c r="X7" s="10">
        <v>16</v>
      </c>
      <c r="Y7" s="10">
        <v>6</v>
      </c>
      <c r="Z7" s="10">
        <v>8</v>
      </c>
      <c r="AA7" s="10">
        <v>4</v>
      </c>
      <c r="AB7" s="10">
        <v>9</v>
      </c>
      <c r="AC7" s="127">
        <f>SUM(W7:AB7)</f>
        <v>46</v>
      </c>
      <c r="AD7" s="127">
        <f aca="true" t="shared" si="1" ref="AD7:AI22">SUM(B7,W7)</f>
        <v>336</v>
      </c>
      <c r="AE7" s="127">
        <f t="shared" si="1"/>
        <v>456</v>
      </c>
      <c r="AF7" s="127">
        <f t="shared" si="1"/>
        <v>238</v>
      </c>
      <c r="AG7" s="127">
        <f t="shared" si="1"/>
        <v>230</v>
      </c>
      <c r="AH7" s="127">
        <f t="shared" si="1"/>
        <v>198</v>
      </c>
      <c r="AI7" s="127">
        <f t="shared" si="1"/>
        <v>251</v>
      </c>
      <c r="AJ7" s="128">
        <f>SUM(AD7:AI7)</f>
        <v>1709</v>
      </c>
    </row>
    <row r="8" spans="1:36" s="106" customFormat="1" ht="18.75" customHeight="1">
      <c r="A8" s="129" t="s">
        <v>18</v>
      </c>
      <c r="B8" s="10">
        <v>580</v>
      </c>
      <c r="C8" s="10">
        <v>712</v>
      </c>
      <c r="D8" s="10">
        <v>388</v>
      </c>
      <c r="E8" s="10">
        <v>384</v>
      </c>
      <c r="F8" s="10">
        <v>365</v>
      </c>
      <c r="G8" s="10">
        <v>292</v>
      </c>
      <c r="H8" s="30">
        <f aca="true" t="shared" si="2" ref="H8:H71">SUM(B8:G8)</f>
        <v>2721</v>
      </c>
      <c r="I8" s="10">
        <v>98</v>
      </c>
      <c r="J8" s="10">
        <v>107</v>
      </c>
      <c r="K8" s="10">
        <v>66</v>
      </c>
      <c r="L8" s="10">
        <v>51</v>
      </c>
      <c r="M8" s="10">
        <v>32</v>
      </c>
      <c r="N8" s="10">
        <v>34</v>
      </c>
      <c r="O8" s="30">
        <f aca="true" t="shared" si="3" ref="O8:O71">SUM(I8:N8)</f>
        <v>388</v>
      </c>
      <c r="P8" s="10">
        <v>482</v>
      </c>
      <c r="Q8" s="10">
        <v>605</v>
      </c>
      <c r="R8" s="10">
        <v>322</v>
      </c>
      <c r="S8" s="10">
        <v>333</v>
      </c>
      <c r="T8" s="10">
        <v>333</v>
      </c>
      <c r="U8" s="10">
        <v>258</v>
      </c>
      <c r="V8" s="30">
        <f aca="true" t="shared" si="4" ref="V8:V61">SUM(P8:U8)</f>
        <v>2333</v>
      </c>
      <c r="W8" s="10">
        <v>10</v>
      </c>
      <c r="X8" s="10">
        <v>23</v>
      </c>
      <c r="Y8" s="10">
        <v>13</v>
      </c>
      <c r="Z8" s="10">
        <v>9</v>
      </c>
      <c r="AA8" s="10">
        <v>12</v>
      </c>
      <c r="AB8" s="10">
        <v>8</v>
      </c>
      <c r="AC8" s="127">
        <f aca="true" t="shared" si="5" ref="AC8:AC71">SUM(W8:AB8)</f>
        <v>75</v>
      </c>
      <c r="AD8" s="127">
        <f t="shared" si="1"/>
        <v>590</v>
      </c>
      <c r="AE8" s="127">
        <f t="shared" si="1"/>
        <v>735</v>
      </c>
      <c r="AF8" s="127">
        <f t="shared" si="1"/>
        <v>401</v>
      </c>
      <c r="AG8" s="127">
        <f t="shared" si="1"/>
        <v>393</v>
      </c>
      <c r="AH8" s="127">
        <f t="shared" si="1"/>
        <v>377</v>
      </c>
      <c r="AI8" s="127">
        <f t="shared" si="1"/>
        <v>300</v>
      </c>
      <c r="AJ8" s="128">
        <f aca="true" t="shared" si="6" ref="AJ8:AJ71">SUM(AD8:AI8)</f>
        <v>2796</v>
      </c>
    </row>
    <row r="9" spans="1:36" s="106" customFormat="1" ht="18.75" customHeight="1">
      <c r="A9" s="129" t="s">
        <v>19</v>
      </c>
      <c r="B9" s="10">
        <v>827</v>
      </c>
      <c r="C9" s="10">
        <v>1276</v>
      </c>
      <c r="D9" s="10">
        <v>789</v>
      </c>
      <c r="E9" s="10">
        <v>719</v>
      </c>
      <c r="F9" s="10">
        <v>652</v>
      </c>
      <c r="G9" s="10">
        <v>673</v>
      </c>
      <c r="H9" s="30">
        <f t="shared" si="2"/>
        <v>4936</v>
      </c>
      <c r="I9" s="10">
        <v>134</v>
      </c>
      <c r="J9" s="10">
        <v>188</v>
      </c>
      <c r="K9" s="10">
        <v>129</v>
      </c>
      <c r="L9" s="10">
        <v>100</v>
      </c>
      <c r="M9" s="10">
        <v>86</v>
      </c>
      <c r="N9" s="10">
        <v>82</v>
      </c>
      <c r="O9" s="30">
        <f t="shared" si="3"/>
        <v>719</v>
      </c>
      <c r="P9" s="10">
        <v>693</v>
      </c>
      <c r="Q9" s="10">
        <v>1088</v>
      </c>
      <c r="R9" s="10">
        <v>660</v>
      </c>
      <c r="S9" s="10">
        <v>619</v>
      </c>
      <c r="T9" s="10">
        <v>566</v>
      </c>
      <c r="U9" s="10">
        <v>591</v>
      </c>
      <c r="V9" s="30">
        <f t="shared" si="4"/>
        <v>4217</v>
      </c>
      <c r="W9" s="10">
        <v>15</v>
      </c>
      <c r="X9" s="10">
        <v>37</v>
      </c>
      <c r="Y9" s="10">
        <v>36</v>
      </c>
      <c r="Z9" s="10">
        <v>22</v>
      </c>
      <c r="AA9" s="10">
        <v>18</v>
      </c>
      <c r="AB9" s="10">
        <v>22</v>
      </c>
      <c r="AC9" s="127">
        <f t="shared" si="5"/>
        <v>150</v>
      </c>
      <c r="AD9" s="127">
        <f t="shared" si="1"/>
        <v>842</v>
      </c>
      <c r="AE9" s="127">
        <f t="shared" si="1"/>
        <v>1313</v>
      </c>
      <c r="AF9" s="127">
        <f t="shared" si="1"/>
        <v>825</v>
      </c>
      <c r="AG9" s="127">
        <f t="shared" si="1"/>
        <v>741</v>
      </c>
      <c r="AH9" s="127">
        <f t="shared" si="1"/>
        <v>670</v>
      </c>
      <c r="AI9" s="127">
        <f t="shared" si="1"/>
        <v>695</v>
      </c>
      <c r="AJ9" s="128">
        <f t="shared" si="6"/>
        <v>5086</v>
      </c>
    </row>
    <row r="10" spans="1:36" s="106" customFormat="1" ht="18.75" customHeight="1">
      <c r="A10" s="129" t="s">
        <v>20</v>
      </c>
      <c r="B10" s="10">
        <v>1751</v>
      </c>
      <c r="C10" s="10">
        <v>3200</v>
      </c>
      <c r="D10" s="10">
        <v>1441</v>
      </c>
      <c r="E10" s="10">
        <v>1239</v>
      </c>
      <c r="F10" s="10">
        <v>1281</v>
      </c>
      <c r="G10" s="10">
        <v>1123</v>
      </c>
      <c r="H10" s="30">
        <f t="shared" si="2"/>
        <v>10035</v>
      </c>
      <c r="I10" s="10">
        <v>379</v>
      </c>
      <c r="J10" s="10">
        <v>591</v>
      </c>
      <c r="K10" s="10">
        <v>237</v>
      </c>
      <c r="L10" s="10">
        <v>203</v>
      </c>
      <c r="M10" s="10">
        <v>176</v>
      </c>
      <c r="N10" s="10">
        <v>135</v>
      </c>
      <c r="O10" s="30">
        <f t="shared" si="3"/>
        <v>1721</v>
      </c>
      <c r="P10" s="10">
        <v>1372</v>
      </c>
      <c r="Q10" s="10">
        <v>2609</v>
      </c>
      <c r="R10" s="10">
        <v>1204</v>
      </c>
      <c r="S10" s="10">
        <v>1036</v>
      </c>
      <c r="T10" s="10">
        <v>1105</v>
      </c>
      <c r="U10" s="10">
        <v>988</v>
      </c>
      <c r="V10" s="30">
        <f t="shared" si="4"/>
        <v>8314</v>
      </c>
      <c r="W10" s="10">
        <v>20</v>
      </c>
      <c r="X10" s="10">
        <v>62</v>
      </c>
      <c r="Y10" s="10">
        <v>50</v>
      </c>
      <c r="Z10" s="10">
        <v>43</v>
      </c>
      <c r="AA10" s="10">
        <v>33</v>
      </c>
      <c r="AB10" s="10">
        <v>47</v>
      </c>
      <c r="AC10" s="127">
        <f t="shared" si="5"/>
        <v>255</v>
      </c>
      <c r="AD10" s="127">
        <f t="shared" si="1"/>
        <v>1771</v>
      </c>
      <c r="AE10" s="127">
        <f t="shared" si="1"/>
        <v>3262</v>
      </c>
      <c r="AF10" s="127">
        <f t="shared" si="1"/>
        <v>1491</v>
      </c>
      <c r="AG10" s="127">
        <f t="shared" si="1"/>
        <v>1282</v>
      </c>
      <c r="AH10" s="127">
        <f t="shared" si="1"/>
        <v>1314</v>
      </c>
      <c r="AI10" s="127">
        <f t="shared" si="1"/>
        <v>1170</v>
      </c>
      <c r="AJ10" s="128">
        <f t="shared" si="6"/>
        <v>10290</v>
      </c>
    </row>
    <row r="11" spans="1:36" s="106" customFormat="1" ht="18.75" customHeight="1">
      <c r="A11" s="129" t="s">
        <v>21</v>
      </c>
      <c r="B11" s="10">
        <v>1106</v>
      </c>
      <c r="C11" s="10">
        <v>1606</v>
      </c>
      <c r="D11" s="10">
        <v>888</v>
      </c>
      <c r="E11" s="10">
        <v>794</v>
      </c>
      <c r="F11" s="10">
        <v>851</v>
      </c>
      <c r="G11" s="10">
        <v>756</v>
      </c>
      <c r="H11" s="30">
        <f t="shared" si="2"/>
        <v>6001</v>
      </c>
      <c r="I11" s="10">
        <v>174</v>
      </c>
      <c r="J11" s="10">
        <v>247</v>
      </c>
      <c r="K11" s="10">
        <v>121</v>
      </c>
      <c r="L11" s="10">
        <v>100</v>
      </c>
      <c r="M11" s="10">
        <v>103</v>
      </c>
      <c r="N11" s="10">
        <v>82</v>
      </c>
      <c r="O11" s="30">
        <f t="shared" si="3"/>
        <v>827</v>
      </c>
      <c r="P11" s="10">
        <v>932</v>
      </c>
      <c r="Q11" s="10">
        <v>1359</v>
      </c>
      <c r="R11" s="10">
        <v>767</v>
      </c>
      <c r="S11" s="10">
        <v>694</v>
      </c>
      <c r="T11" s="10">
        <v>748</v>
      </c>
      <c r="U11" s="10">
        <v>674</v>
      </c>
      <c r="V11" s="30">
        <f t="shared" si="4"/>
        <v>5174</v>
      </c>
      <c r="W11" s="10">
        <v>12</v>
      </c>
      <c r="X11" s="10">
        <v>55</v>
      </c>
      <c r="Y11" s="10">
        <v>40</v>
      </c>
      <c r="Z11" s="10">
        <v>24</v>
      </c>
      <c r="AA11" s="10">
        <v>25</v>
      </c>
      <c r="AB11" s="10">
        <v>16</v>
      </c>
      <c r="AC11" s="127">
        <f t="shared" si="5"/>
        <v>172</v>
      </c>
      <c r="AD11" s="127">
        <f t="shared" si="1"/>
        <v>1118</v>
      </c>
      <c r="AE11" s="127">
        <f t="shared" si="1"/>
        <v>1661</v>
      </c>
      <c r="AF11" s="127">
        <f t="shared" si="1"/>
        <v>928</v>
      </c>
      <c r="AG11" s="127">
        <f t="shared" si="1"/>
        <v>818</v>
      </c>
      <c r="AH11" s="127">
        <f t="shared" si="1"/>
        <v>876</v>
      </c>
      <c r="AI11" s="127">
        <f t="shared" si="1"/>
        <v>772</v>
      </c>
      <c r="AJ11" s="128">
        <f t="shared" si="6"/>
        <v>6173</v>
      </c>
    </row>
    <row r="12" spans="1:36" s="106" customFormat="1" ht="18.75" customHeight="1">
      <c r="A12" s="129" t="s">
        <v>22</v>
      </c>
      <c r="B12" s="10">
        <v>896</v>
      </c>
      <c r="C12" s="10">
        <v>1905</v>
      </c>
      <c r="D12" s="10">
        <v>891</v>
      </c>
      <c r="E12" s="10">
        <v>772</v>
      </c>
      <c r="F12" s="10">
        <v>775</v>
      </c>
      <c r="G12" s="10">
        <v>694</v>
      </c>
      <c r="H12" s="30">
        <f t="shared" si="2"/>
        <v>5933</v>
      </c>
      <c r="I12" s="10">
        <v>218</v>
      </c>
      <c r="J12" s="10">
        <v>322</v>
      </c>
      <c r="K12" s="10">
        <v>150</v>
      </c>
      <c r="L12" s="10">
        <v>131</v>
      </c>
      <c r="M12" s="10">
        <v>117</v>
      </c>
      <c r="N12" s="10">
        <v>93</v>
      </c>
      <c r="O12" s="30">
        <f t="shared" si="3"/>
        <v>1031</v>
      </c>
      <c r="P12" s="10">
        <v>678</v>
      </c>
      <c r="Q12" s="10">
        <v>1583</v>
      </c>
      <c r="R12" s="10">
        <v>741</v>
      </c>
      <c r="S12" s="10">
        <v>641</v>
      </c>
      <c r="T12" s="10">
        <v>658</v>
      </c>
      <c r="U12" s="10">
        <v>601</v>
      </c>
      <c r="V12" s="30">
        <f t="shared" si="4"/>
        <v>4902</v>
      </c>
      <c r="W12" s="10">
        <v>15</v>
      </c>
      <c r="X12" s="10">
        <v>54</v>
      </c>
      <c r="Y12" s="10">
        <v>32</v>
      </c>
      <c r="Z12" s="10">
        <v>32</v>
      </c>
      <c r="AA12" s="10">
        <v>25</v>
      </c>
      <c r="AB12" s="10">
        <v>33</v>
      </c>
      <c r="AC12" s="127">
        <f t="shared" si="5"/>
        <v>191</v>
      </c>
      <c r="AD12" s="127">
        <f t="shared" si="1"/>
        <v>911</v>
      </c>
      <c r="AE12" s="127">
        <f t="shared" si="1"/>
        <v>1959</v>
      </c>
      <c r="AF12" s="127">
        <f t="shared" si="1"/>
        <v>923</v>
      </c>
      <c r="AG12" s="127">
        <f t="shared" si="1"/>
        <v>804</v>
      </c>
      <c r="AH12" s="127">
        <f t="shared" si="1"/>
        <v>800</v>
      </c>
      <c r="AI12" s="127">
        <f t="shared" si="1"/>
        <v>727</v>
      </c>
      <c r="AJ12" s="128">
        <f t="shared" si="6"/>
        <v>6124</v>
      </c>
    </row>
    <row r="13" spans="1:36" s="106" customFormat="1" ht="18.75" customHeight="1">
      <c r="A13" s="129" t="s">
        <v>23</v>
      </c>
      <c r="B13" s="10">
        <v>1686</v>
      </c>
      <c r="C13" s="10">
        <v>1758</v>
      </c>
      <c r="D13" s="10">
        <v>846</v>
      </c>
      <c r="E13" s="10">
        <v>810</v>
      </c>
      <c r="F13" s="10">
        <v>842</v>
      </c>
      <c r="G13" s="10">
        <v>698</v>
      </c>
      <c r="H13" s="30">
        <f t="shared" si="2"/>
        <v>6640</v>
      </c>
      <c r="I13" s="10">
        <v>339</v>
      </c>
      <c r="J13" s="10">
        <v>346</v>
      </c>
      <c r="K13" s="10">
        <v>148</v>
      </c>
      <c r="L13" s="10">
        <v>136</v>
      </c>
      <c r="M13" s="10">
        <v>119</v>
      </c>
      <c r="N13" s="10">
        <v>125</v>
      </c>
      <c r="O13" s="30">
        <f t="shared" si="3"/>
        <v>1213</v>
      </c>
      <c r="P13" s="10">
        <v>1347</v>
      </c>
      <c r="Q13" s="10">
        <v>1412</v>
      </c>
      <c r="R13" s="10">
        <v>698</v>
      </c>
      <c r="S13" s="10">
        <v>674</v>
      </c>
      <c r="T13" s="10">
        <v>723</v>
      </c>
      <c r="U13" s="10">
        <v>573</v>
      </c>
      <c r="V13" s="30">
        <f t="shared" si="4"/>
        <v>5427</v>
      </c>
      <c r="W13" s="10">
        <v>30</v>
      </c>
      <c r="X13" s="10">
        <v>92</v>
      </c>
      <c r="Y13" s="10">
        <v>45</v>
      </c>
      <c r="Z13" s="10">
        <v>32</v>
      </c>
      <c r="AA13" s="10">
        <v>27</v>
      </c>
      <c r="AB13" s="10">
        <v>33</v>
      </c>
      <c r="AC13" s="127">
        <f t="shared" si="5"/>
        <v>259</v>
      </c>
      <c r="AD13" s="127">
        <f t="shared" si="1"/>
        <v>1716</v>
      </c>
      <c r="AE13" s="127">
        <f t="shared" si="1"/>
        <v>1850</v>
      </c>
      <c r="AF13" s="127">
        <f t="shared" si="1"/>
        <v>891</v>
      </c>
      <c r="AG13" s="127">
        <f t="shared" si="1"/>
        <v>842</v>
      </c>
      <c r="AH13" s="127">
        <f t="shared" si="1"/>
        <v>869</v>
      </c>
      <c r="AI13" s="127">
        <f t="shared" si="1"/>
        <v>731</v>
      </c>
      <c r="AJ13" s="128">
        <f t="shared" si="6"/>
        <v>6899</v>
      </c>
    </row>
    <row r="14" spans="1:36" s="106" customFormat="1" ht="18.75" customHeight="1">
      <c r="A14" s="129" t="s">
        <v>24</v>
      </c>
      <c r="B14" s="10">
        <v>2346</v>
      </c>
      <c r="C14" s="10">
        <v>2699</v>
      </c>
      <c r="D14" s="10">
        <v>1395</v>
      </c>
      <c r="E14" s="10">
        <v>1388</v>
      </c>
      <c r="F14" s="10">
        <v>1299</v>
      </c>
      <c r="G14" s="10">
        <v>1028</v>
      </c>
      <c r="H14" s="30">
        <f t="shared" si="2"/>
        <v>10155</v>
      </c>
      <c r="I14" s="10">
        <v>536</v>
      </c>
      <c r="J14" s="10">
        <v>644</v>
      </c>
      <c r="K14" s="10">
        <v>301</v>
      </c>
      <c r="L14" s="10">
        <v>286</v>
      </c>
      <c r="M14" s="10">
        <v>215</v>
      </c>
      <c r="N14" s="10">
        <v>193</v>
      </c>
      <c r="O14" s="30">
        <f t="shared" si="3"/>
        <v>2175</v>
      </c>
      <c r="P14" s="10">
        <v>1810</v>
      </c>
      <c r="Q14" s="10">
        <v>2055</v>
      </c>
      <c r="R14" s="10">
        <v>1094</v>
      </c>
      <c r="S14" s="10">
        <v>1102</v>
      </c>
      <c r="T14" s="10">
        <v>1084</v>
      </c>
      <c r="U14" s="10">
        <v>835</v>
      </c>
      <c r="V14" s="30">
        <f t="shared" si="4"/>
        <v>7980</v>
      </c>
      <c r="W14" s="10">
        <v>44</v>
      </c>
      <c r="X14" s="10">
        <v>138</v>
      </c>
      <c r="Y14" s="10">
        <v>109</v>
      </c>
      <c r="Z14" s="10">
        <v>79</v>
      </c>
      <c r="AA14" s="10">
        <v>45</v>
      </c>
      <c r="AB14" s="10">
        <v>66</v>
      </c>
      <c r="AC14" s="127">
        <f t="shared" si="5"/>
        <v>481</v>
      </c>
      <c r="AD14" s="127">
        <f t="shared" si="1"/>
        <v>2390</v>
      </c>
      <c r="AE14" s="127">
        <f t="shared" si="1"/>
        <v>2837</v>
      </c>
      <c r="AF14" s="127">
        <f t="shared" si="1"/>
        <v>1504</v>
      </c>
      <c r="AG14" s="127">
        <f t="shared" si="1"/>
        <v>1467</v>
      </c>
      <c r="AH14" s="127">
        <f t="shared" si="1"/>
        <v>1344</v>
      </c>
      <c r="AI14" s="127">
        <f t="shared" si="1"/>
        <v>1094</v>
      </c>
      <c r="AJ14" s="128">
        <f t="shared" si="6"/>
        <v>10636</v>
      </c>
    </row>
    <row r="15" spans="1:36" s="106" customFormat="1" ht="18.75" customHeight="1">
      <c r="A15" s="129" t="s">
        <v>25</v>
      </c>
      <c r="B15" s="10">
        <v>2196</v>
      </c>
      <c r="C15" s="10">
        <v>2741</v>
      </c>
      <c r="D15" s="10">
        <v>1145</v>
      </c>
      <c r="E15" s="10">
        <v>1222</v>
      </c>
      <c r="F15" s="10">
        <v>996</v>
      </c>
      <c r="G15" s="10">
        <v>991</v>
      </c>
      <c r="H15" s="30">
        <f t="shared" si="2"/>
        <v>9291</v>
      </c>
      <c r="I15" s="10">
        <v>386</v>
      </c>
      <c r="J15" s="10">
        <v>535</v>
      </c>
      <c r="K15" s="10">
        <v>205</v>
      </c>
      <c r="L15" s="10">
        <v>179</v>
      </c>
      <c r="M15" s="10">
        <v>139</v>
      </c>
      <c r="N15" s="10">
        <v>143</v>
      </c>
      <c r="O15" s="30">
        <f t="shared" si="3"/>
        <v>1587</v>
      </c>
      <c r="P15" s="10">
        <v>1810</v>
      </c>
      <c r="Q15" s="10">
        <v>2206</v>
      </c>
      <c r="R15" s="10">
        <v>940</v>
      </c>
      <c r="S15" s="10">
        <v>1043</v>
      </c>
      <c r="T15" s="10">
        <v>857</v>
      </c>
      <c r="U15" s="10">
        <v>848</v>
      </c>
      <c r="V15" s="30">
        <f t="shared" si="4"/>
        <v>7704</v>
      </c>
      <c r="W15" s="10">
        <v>43</v>
      </c>
      <c r="X15" s="10">
        <v>118</v>
      </c>
      <c r="Y15" s="10">
        <v>55</v>
      </c>
      <c r="Z15" s="10">
        <v>45</v>
      </c>
      <c r="AA15" s="10">
        <v>38</v>
      </c>
      <c r="AB15" s="10">
        <v>36</v>
      </c>
      <c r="AC15" s="127">
        <f t="shared" si="5"/>
        <v>335</v>
      </c>
      <c r="AD15" s="127">
        <f t="shared" si="1"/>
        <v>2239</v>
      </c>
      <c r="AE15" s="127">
        <f t="shared" si="1"/>
        <v>2859</v>
      </c>
      <c r="AF15" s="127">
        <f t="shared" si="1"/>
        <v>1200</v>
      </c>
      <c r="AG15" s="127">
        <f t="shared" si="1"/>
        <v>1267</v>
      </c>
      <c r="AH15" s="127">
        <f t="shared" si="1"/>
        <v>1034</v>
      </c>
      <c r="AI15" s="127">
        <f t="shared" si="1"/>
        <v>1027</v>
      </c>
      <c r="AJ15" s="128">
        <f t="shared" si="6"/>
        <v>9626</v>
      </c>
    </row>
    <row r="16" spans="1:36" s="106" customFormat="1" ht="18.75" customHeight="1">
      <c r="A16" s="129" t="s">
        <v>26</v>
      </c>
      <c r="B16" s="10">
        <v>1159</v>
      </c>
      <c r="C16" s="10">
        <v>2202</v>
      </c>
      <c r="D16" s="10">
        <v>1079</v>
      </c>
      <c r="E16" s="10">
        <v>957</v>
      </c>
      <c r="F16" s="10">
        <v>1022</v>
      </c>
      <c r="G16" s="10">
        <v>920</v>
      </c>
      <c r="H16" s="30">
        <f t="shared" si="2"/>
        <v>7339</v>
      </c>
      <c r="I16" s="10">
        <v>208</v>
      </c>
      <c r="J16" s="10">
        <v>316</v>
      </c>
      <c r="K16" s="10">
        <v>170</v>
      </c>
      <c r="L16" s="10">
        <v>131</v>
      </c>
      <c r="M16" s="10">
        <v>147</v>
      </c>
      <c r="N16" s="10">
        <v>114</v>
      </c>
      <c r="O16" s="30">
        <f t="shared" si="3"/>
        <v>1086</v>
      </c>
      <c r="P16" s="10">
        <v>951</v>
      </c>
      <c r="Q16" s="10">
        <v>1886</v>
      </c>
      <c r="R16" s="10">
        <v>909</v>
      </c>
      <c r="S16" s="10">
        <v>826</v>
      </c>
      <c r="T16" s="10">
        <v>875</v>
      </c>
      <c r="U16" s="10">
        <v>806</v>
      </c>
      <c r="V16" s="30">
        <f t="shared" si="4"/>
        <v>6253</v>
      </c>
      <c r="W16" s="10">
        <v>14</v>
      </c>
      <c r="X16" s="10">
        <v>74</v>
      </c>
      <c r="Y16" s="10">
        <v>50</v>
      </c>
      <c r="Z16" s="10">
        <v>31</v>
      </c>
      <c r="AA16" s="10">
        <v>26</v>
      </c>
      <c r="AB16" s="10">
        <v>33</v>
      </c>
      <c r="AC16" s="127">
        <f t="shared" si="5"/>
        <v>228</v>
      </c>
      <c r="AD16" s="127">
        <f t="shared" si="1"/>
        <v>1173</v>
      </c>
      <c r="AE16" s="127">
        <f t="shared" si="1"/>
        <v>2276</v>
      </c>
      <c r="AF16" s="127">
        <f t="shared" si="1"/>
        <v>1129</v>
      </c>
      <c r="AG16" s="127">
        <f t="shared" si="1"/>
        <v>988</v>
      </c>
      <c r="AH16" s="127">
        <f t="shared" si="1"/>
        <v>1048</v>
      </c>
      <c r="AI16" s="127">
        <f t="shared" si="1"/>
        <v>953</v>
      </c>
      <c r="AJ16" s="128">
        <f t="shared" si="6"/>
        <v>7567</v>
      </c>
    </row>
    <row r="17" spans="1:36" s="106" customFormat="1" ht="18.75" customHeight="1">
      <c r="A17" s="129" t="s">
        <v>27</v>
      </c>
      <c r="B17" s="10">
        <v>3175</v>
      </c>
      <c r="C17" s="10">
        <v>6361</v>
      </c>
      <c r="D17" s="10">
        <v>2775</v>
      </c>
      <c r="E17" s="10">
        <v>2479</v>
      </c>
      <c r="F17" s="10">
        <v>2362</v>
      </c>
      <c r="G17" s="10">
        <v>2538</v>
      </c>
      <c r="H17" s="30">
        <f t="shared" si="2"/>
        <v>19690</v>
      </c>
      <c r="I17" s="10">
        <v>599</v>
      </c>
      <c r="J17" s="10">
        <v>1205</v>
      </c>
      <c r="K17" s="10">
        <v>507</v>
      </c>
      <c r="L17" s="10">
        <v>416</v>
      </c>
      <c r="M17" s="10">
        <v>374</v>
      </c>
      <c r="N17" s="10">
        <v>397</v>
      </c>
      <c r="O17" s="30">
        <f t="shared" si="3"/>
        <v>3498</v>
      </c>
      <c r="P17" s="10">
        <v>2576</v>
      </c>
      <c r="Q17" s="10">
        <v>5156</v>
      </c>
      <c r="R17" s="10">
        <v>2268</v>
      </c>
      <c r="S17" s="10">
        <v>2063</v>
      </c>
      <c r="T17" s="10">
        <v>1988</v>
      </c>
      <c r="U17" s="10">
        <v>2141</v>
      </c>
      <c r="V17" s="30">
        <f t="shared" si="4"/>
        <v>16192</v>
      </c>
      <c r="W17" s="10">
        <v>46</v>
      </c>
      <c r="X17" s="10">
        <v>187</v>
      </c>
      <c r="Y17" s="10">
        <v>158</v>
      </c>
      <c r="Z17" s="10">
        <v>117</v>
      </c>
      <c r="AA17" s="10">
        <v>81</v>
      </c>
      <c r="AB17" s="10">
        <v>142</v>
      </c>
      <c r="AC17" s="127">
        <f t="shared" si="5"/>
        <v>731</v>
      </c>
      <c r="AD17" s="127">
        <f t="shared" si="1"/>
        <v>3221</v>
      </c>
      <c r="AE17" s="127">
        <f t="shared" si="1"/>
        <v>6548</v>
      </c>
      <c r="AF17" s="127">
        <f t="shared" si="1"/>
        <v>2933</v>
      </c>
      <c r="AG17" s="127">
        <f t="shared" si="1"/>
        <v>2596</v>
      </c>
      <c r="AH17" s="127">
        <f t="shared" si="1"/>
        <v>2443</v>
      </c>
      <c r="AI17" s="127">
        <f t="shared" si="1"/>
        <v>2680</v>
      </c>
      <c r="AJ17" s="128">
        <f t="shared" si="6"/>
        <v>20421</v>
      </c>
    </row>
    <row r="18" spans="1:36" s="106" customFormat="1" ht="18.75" customHeight="1">
      <c r="A18" s="129" t="s">
        <v>28</v>
      </c>
      <c r="B18" s="10">
        <v>3645</v>
      </c>
      <c r="C18" s="10">
        <v>7474</v>
      </c>
      <c r="D18" s="10">
        <v>3816</v>
      </c>
      <c r="E18" s="10">
        <v>3110</v>
      </c>
      <c r="F18" s="10">
        <v>2995</v>
      </c>
      <c r="G18" s="10">
        <v>2898</v>
      </c>
      <c r="H18" s="30">
        <f t="shared" si="2"/>
        <v>23938</v>
      </c>
      <c r="I18" s="10">
        <v>659</v>
      </c>
      <c r="J18" s="10">
        <v>1176</v>
      </c>
      <c r="K18" s="10">
        <v>566</v>
      </c>
      <c r="L18" s="10">
        <v>423</v>
      </c>
      <c r="M18" s="10">
        <v>373</v>
      </c>
      <c r="N18" s="10">
        <v>378</v>
      </c>
      <c r="O18" s="30">
        <f t="shared" si="3"/>
        <v>3575</v>
      </c>
      <c r="P18" s="10">
        <v>2986</v>
      </c>
      <c r="Q18" s="10">
        <v>6298</v>
      </c>
      <c r="R18" s="10">
        <v>3250</v>
      </c>
      <c r="S18" s="10">
        <v>2687</v>
      </c>
      <c r="T18" s="10">
        <v>2622</v>
      </c>
      <c r="U18" s="10">
        <v>2520</v>
      </c>
      <c r="V18" s="30">
        <f t="shared" si="4"/>
        <v>20363</v>
      </c>
      <c r="W18" s="10">
        <v>32</v>
      </c>
      <c r="X18" s="10">
        <v>183</v>
      </c>
      <c r="Y18" s="10">
        <v>156</v>
      </c>
      <c r="Z18" s="10">
        <v>118</v>
      </c>
      <c r="AA18" s="10">
        <v>90</v>
      </c>
      <c r="AB18" s="10">
        <v>120</v>
      </c>
      <c r="AC18" s="127">
        <f t="shared" si="5"/>
        <v>699</v>
      </c>
      <c r="AD18" s="127">
        <f t="shared" si="1"/>
        <v>3677</v>
      </c>
      <c r="AE18" s="127">
        <f t="shared" si="1"/>
        <v>7657</v>
      </c>
      <c r="AF18" s="127">
        <f t="shared" si="1"/>
        <v>3972</v>
      </c>
      <c r="AG18" s="127">
        <f t="shared" si="1"/>
        <v>3228</v>
      </c>
      <c r="AH18" s="127">
        <f t="shared" si="1"/>
        <v>3085</v>
      </c>
      <c r="AI18" s="127">
        <f t="shared" si="1"/>
        <v>3018</v>
      </c>
      <c r="AJ18" s="128">
        <f t="shared" si="6"/>
        <v>24637</v>
      </c>
    </row>
    <row r="19" spans="1:36" s="106" customFormat="1" ht="18.75" customHeight="1">
      <c r="A19" s="129" t="s">
        <v>29</v>
      </c>
      <c r="B19" s="10">
        <v>1325</v>
      </c>
      <c r="C19" s="10">
        <v>2247</v>
      </c>
      <c r="D19" s="10">
        <v>788</v>
      </c>
      <c r="E19" s="10">
        <v>782</v>
      </c>
      <c r="F19" s="10">
        <v>749</v>
      </c>
      <c r="G19" s="10">
        <v>762</v>
      </c>
      <c r="H19" s="30">
        <f t="shared" si="2"/>
        <v>6653</v>
      </c>
      <c r="I19" s="10">
        <v>239</v>
      </c>
      <c r="J19" s="10">
        <v>360</v>
      </c>
      <c r="K19" s="10">
        <v>115</v>
      </c>
      <c r="L19" s="10">
        <v>113</v>
      </c>
      <c r="M19" s="10">
        <v>88</v>
      </c>
      <c r="N19" s="10">
        <v>110</v>
      </c>
      <c r="O19" s="30">
        <f t="shared" si="3"/>
        <v>1025</v>
      </c>
      <c r="P19" s="10">
        <v>1086</v>
      </c>
      <c r="Q19" s="10">
        <v>1887</v>
      </c>
      <c r="R19" s="10">
        <v>673</v>
      </c>
      <c r="S19" s="10">
        <v>669</v>
      </c>
      <c r="T19" s="10">
        <v>661</v>
      </c>
      <c r="U19" s="10">
        <v>652</v>
      </c>
      <c r="V19" s="30">
        <f t="shared" si="4"/>
        <v>5628</v>
      </c>
      <c r="W19" s="10">
        <v>20</v>
      </c>
      <c r="X19" s="10">
        <v>53</v>
      </c>
      <c r="Y19" s="10">
        <v>29</v>
      </c>
      <c r="Z19" s="10">
        <v>23</v>
      </c>
      <c r="AA19" s="10">
        <v>19</v>
      </c>
      <c r="AB19" s="10">
        <v>30</v>
      </c>
      <c r="AC19" s="127">
        <f t="shared" si="5"/>
        <v>174</v>
      </c>
      <c r="AD19" s="127">
        <f t="shared" si="1"/>
        <v>1345</v>
      </c>
      <c r="AE19" s="127">
        <f t="shared" si="1"/>
        <v>2300</v>
      </c>
      <c r="AF19" s="127">
        <f t="shared" si="1"/>
        <v>817</v>
      </c>
      <c r="AG19" s="127">
        <f t="shared" si="1"/>
        <v>805</v>
      </c>
      <c r="AH19" s="127">
        <f t="shared" si="1"/>
        <v>768</v>
      </c>
      <c r="AI19" s="127">
        <f t="shared" si="1"/>
        <v>792</v>
      </c>
      <c r="AJ19" s="128">
        <f t="shared" si="6"/>
        <v>6827</v>
      </c>
    </row>
    <row r="20" spans="1:36" s="106" customFormat="1" ht="18.75" customHeight="1">
      <c r="A20" s="129" t="s">
        <v>30</v>
      </c>
      <c r="B20" s="10">
        <v>944</v>
      </c>
      <c r="C20" s="10">
        <v>3372</v>
      </c>
      <c r="D20" s="10">
        <v>1692</v>
      </c>
      <c r="E20" s="10">
        <v>1367</v>
      </c>
      <c r="F20" s="10">
        <v>1207</v>
      </c>
      <c r="G20" s="10">
        <v>1136</v>
      </c>
      <c r="H20" s="30">
        <f t="shared" si="2"/>
        <v>9718</v>
      </c>
      <c r="I20" s="10">
        <v>187</v>
      </c>
      <c r="J20" s="10">
        <v>610</v>
      </c>
      <c r="K20" s="10">
        <v>286</v>
      </c>
      <c r="L20" s="10">
        <v>208</v>
      </c>
      <c r="M20" s="10">
        <v>195</v>
      </c>
      <c r="N20" s="10">
        <v>156</v>
      </c>
      <c r="O20" s="30">
        <f t="shared" si="3"/>
        <v>1642</v>
      </c>
      <c r="P20" s="10">
        <v>757</v>
      </c>
      <c r="Q20" s="10">
        <v>2762</v>
      </c>
      <c r="R20" s="10">
        <v>1406</v>
      </c>
      <c r="S20" s="10">
        <v>1159</v>
      </c>
      <c r="T20" s="10">
        <v>1012</v>
      </c>
      <c r="U20" s="10">
        <v>980</v>
      </c>
      <c r="V20" s="30">
        <f t="shared" si="4"/>
        <v>8076</v>
      </c>
      <c r="W20" s="10">
        <v>10</v>
      </c>
      <c r="X20" s="10">
        <v>81</v>
      </c>
      <c r="Y20" s="10">
        <v>69</v>
      </c>
      <c r="Z20" s="10">
        <v>45</v>
      </c>
      <c r="AA20" s="10">
        <v>31</v>
      </c>
      <c r="AB20" s="10">
        <v>53</v>
      </c>
      <c r="AC20" s="127">
        <f t="shared" si="5"/>
        <v>289</v>
      </c>
      <c r="AD20" s="127">
        <f t="shared" si="1"/>
        <v>954</v>
      </c>
      <c r="AE20" s="127">
        <f t="shared" si="1"/>
        <v>3453</v>
      </c>
      <c r="AF20" s="127">
        <f t="shared" si="1"/>
        <v>1761</v>
      </c>
      <c r="AG20" s="127">
        <f t="shared" si="1"/>
        <v>1412</v>
      </c>
      <c r="AH20" s="127">
        <f t="shared" si="1"/>
        <v>1238</v>
      </c>
      <c r="AI20" s="127">
        <f t="shared" si="1"/>
        <v>1189</v>
      </c>
      <c r="AJ20" s="128">
        <f t="shared" si="6"/>
        <v>10007</v>
      </c>
    </row>
    <row r="21" spans="1:36" s="106" customFormat="1" ht="18.75" customHeight="1">
      <c r="A21" s="129" t="s">
        <v>31</v>
      </c>
      <c r="B21" s="10">
        <v>2893</v>
      </c>
      <c r="C21" s="10">
        <v>5130</v>
      </c>
      <c r="D21" s="10">
        <v>2107</v>
      </c>
      <c r="E21" s="10">
        <v>1785</v>
      </c>
      <c r="F21" s="10">
        <v>1911</v>
      </c>
      <c r="G21" s="10">
        <v>1887</v>
      </c>
      <c r="H21" s="30">
        <f t="shared" si="2"/>
        <v>15713</v>
      </c>
      <c r="I21" s="10">
        <v>484</v>
      </c>
      <c r="J21" s="10">
        <v>795</v>
      </c>
      <c r="K21" s="10">
        <v>323</v>
      </c>
      <c r="L21" s="10">
        <v>232</v>
      </c>
      <c r="M21" s="10">
        <v>256</v>
      </c>
      <c r="N21" s="10">
        <v>220</v>
      </c>
      <c r="O21" s="30">
        <f t="shared" si="3"/>
        <v>2310</v>
      </c>
      <c r="P21" s="10">
        <v>2409</v>
      </c>
      <c r="Q21" s="10">
        <v>4335</v>
      </c>
      <c r="R21" s="10">
        <v>1784</v>
      </c>
      <c r="S21" s="10">
        <v>1553</v>
      </c>
      <c r="T21" s="10">
        <v>1655</v>
      </c>
      <c r="U21" s="10">
        <v>1667</v>
      </c>
      <c r="V21" s="30">
        <f t="shared" si="4"/>
        <v>13403</v>
      </c>
      <c r="W21" s="10">
        <v>33</v>
      </c>
      <c r="X21" s="10">
        <v>123</v>
      </c>
      <c r="Y21" s="10">
        <v>83</v>
      </c>
      <c r="Z21" s="10">
        <v>59</v>
      </c>
      <c r="AA21" s="10">
        <v>43</v>
      </c>
      <c r="AB21" s="10">
        <v>70</v>
      </c>
      <c r="AC21" s="127">
        <f t="shared" si="5"/>
        <v>411</v>
      </c>
      <c r="AD21" s="127">
        <f t="shared" si="1"/>
        <v>2926</v>
      </c>
      <c r="AE21" s="127">
        <f t="shared" si="1"/>
        <v>5253</v>
      </c>
      <c r="AF21" s="127">
        <f t="shared" si="1"/>
        <v>2190</v>
      </c>
      <c r="AG21" s="127">
        <f t="shared" si="1"/>
        <v>1844</v>
      </c>
      <c r="AH21" s="127">
        <f t="shared" si="1"/>
        <v>1954</v>
      </c>
      <c r="AI21" s="127">
        <f t="shared" si="1"/>
        <v>1957</v>
      </c>
      <c r="AJ21" s="128">
        <f t="shared" si="6"/>
        <v>16124</v>
      </c>
    </row>
    <row r="22" spans="1:36" s="106" customFormat="1" ht="18.75" customHeight="1">
      <c r="A22" s="129" t="s">
        <v>32</v>
      </c>
      <c r="B22" s="10">
        <v>1330</v>
      </c>
      <c r="C22" s="10">
        <v>2394</v>
      </c>
      <c r="D22" s="10">
        <v>1276</v>
      </c>
      <c r="E22" s="10">
        <v>1096</v>
      </c>
      <c r="F22" s="10">
        <v>1028</v>
      </c>
      <c r="G22" s="10">
        <v>839</v>
      </c>
      <c r="H22" s="30">
        <f t="shared" si="2"/>
        <v>7963</v>
      </c>
      <c r="I22" s="10">
        <v>270</v>
      </c>
      <c r="J22" s="10">
        <v>456</v>
      </c>
      <c r="K22" s="10">
        <v>207</v>
      </c>
      <c r="L22" s="10">
        <v>190</v>
      </c>
      <c r="M22" s="10">
        <v>149</v>
      </c>
      <c r="N22" s="10">
        <v>103</v>
      </c>
      <c r="O22" s="30">
        <f t="shared" si="3"/>
        <v>1375</v>
      </c>
      <c r="P22" s="10">
        <v>1060</v>
      </c>
      <c r="Q22" s="10">
        <v>1938</v>
      </c>
      <c r="R22" s="10">
        <v>1069</v>
      </c>
      <c r="S22" s="10">
        <v>906</v>
      </c>
      <c r="T22" s="10">
        <v>879</v>
      </c>
      <c r="U22" s="10">
        <v>736</v>
      </c>
      <c r="V22" s="30">
        <f t="shared" si="4"/>
        <v>6588</v>
      </c>
      <c r="W22" s="10">
        <v>12</v>
      </c>
      <c r="X22" s="10">
        <v>62</v>
      </c>
      <c r="Y22" s="10">
        <v>58</v>
      </c>
      <c r="Z22" s="10">
        <v>50</v>
      </c>
      <c r="AA22" s="10">
        <v>31</v>
      </c>
      <c r="AB22" s="10">
        <v>43</v>
      </c>
      <c r="AC22" s="127">
        <f t="shared" si="5"/>
        <v>256</v>
      </c>
      <c r="AD22" s="127">
        <f t="shared" si="1"/>
        <v>1342</v>
      </c>
      <c r="AE22" s="127">
        <f t="shared" si="1"/>
        <v>2456</v>
      </c>
      <c r="AF22" s="127">
        <f t="shared" si="1"/>
        <v>1334</v>
      </c>
      <c r="AG22" s="127">
        <f t="shared" si="1"/>
        <v>1146</v>
      </c>
      <c r="AH22" s="127">
        <f t="shared" si="1"/>
        <v>1059</v>
      </c>
      <c r="AI22" s="127">
        <f t="shared" si="1"/>
        <v>882</v>
      </c>
      <c r="AJ22" s="128">
        <f t="shared" si="6"/>
        <v>8219</v>
      </c>
    </row>
    <row r="23" spans="1:36" s="106" customFormat="1" ht="18.75" customHeight="1">
      <c r="A23" s="129" t="s">
        <v>33</v>
      </c>
      <c r="B23" s="10">
        <v>1514</v>
      </c>
      <c r="C23" s="10">
        <v>3949</v>
      </c>
      <c r="D23" s="10">
        <v>1828</v>
      </c>
      <c r="E23" s="10">
        <v>1505</v>
      </c>
      <c r="F23" s="10">
        <v>1486</v>
      </c>
      <c r="G23" s="10">
        <v>1251</v>
      </c>
      <c r="H23" s="30">
        <f t="shared" si="2"/>
        <v>11533</v>
      </c>
      <c r="I23" s="10">
        <v>313</v>
      </c>
      <c r="J23" s="10">
        <v>794</v>
      </c>
      <c r="K23" s="10">
        <v>340</v>
      </c>
      <c r="L23" s="10">
        <v>280</v>
      </c>
      <c r="M23" s="10">
        <v>233</v>
      </c>
      <c r="N23" s="10">
        <v>214</v>
      </c>
      <c r="O23" s="30">
        <f t="shared" si="3"/>
        <v>2174</v>
      </c>
      <c r="P23" s="10">
        <v>1201</v>
      </c>
      <c r="Q23" s="10">
        <v>3155</v>
      </c>
      <c r="R23" s="10">
        <v>1488</v>
      </c>
      <c r="S23" s="10">
        <v>1225</v>
      </c>
      <c r="T23" s="10">
        <v>1253</v>
      </c>
      <c r="U23" s="10">
        <v>1037</v>
      </c>
      <c r="V23" s="30">
        <f t="shared" si="4"/>
        <v>9359</v>
      </c>
      <c r="W23" s="10">
        <v>16</v>
      </c>
      <c r="X23" s="10">
        <v>117</v>
      </c>
      <c r="Y23" s="10">
        <v>77</v>
      </c>
      <c r="Z23" s="10">
        <v>63</v>
      </c>
      <c r="AA23" s="10">
        <v>48</v>
      </c>
      <c r="AB23" s="10">
        <v>50</v>
      </c>
      <c r="AC23" s="127">
        <f t="shared" si="5"/>
        <v>371</v>
      </c>
      <c r="AD23" s="127">
        <f aca="true" t="shared" si="7" ref="AD23:AI68">SUM(B23,W23)</f>
        <v>1530</v>
      </c>
      <c r="AE23" s="127">
        <f t="shared" si="7"/>
        <v>4066</v>
      </c>
      <c r="AF23" s="127">
        <f t="shared" si="7"/>
        <v>1905</v>
      </c>
      <c r="AG23" s="127">
        <f t="shared" si="7"/>
        <v>1568</v>
      </c>
      <c r="AH23" s="127">
        <f t="shared" si="7"/>
        <v>1534</v>
      </c>
      <c r="AI23" s="127">
        <f t="shared" si="7"/>
        <v>1301</v>
      </c>
      <c r="AJ23" s="128">
        <f t="shared" si="6"/>
        <v>11904</v>
      </c>
    </row>
    <row r="24" spans="1:36" s="106" customFormat="1" ht="18.75" customHeight="1">
      <c r="A24" s="129" t="s">
        <v>34</v>
      </c>
      <c r="B24" s="10">
        <v>663</v>
      </c>
      <c r="C24" s="10">
        <v>1978</v>
      </c>
      <c r="D24" s="10">
        <v>960</v>
      </c>
      <c r="E24" s="10">
        <v>896</v>
      </c>
      <c r="F24" s="10">
        <v>904</v>
      </c>
      <c r="G24" s="10">
        <v>777</v>
      </c>
      <c r="H24" s="30">
        <f t="shared" si="2"/>
        <v>6178</v>
      </c>
      <c r="I24" s="10">
        <v>159</v>
      </c>
      <c r="J24" s="10">
        <v>419</v>
      </c>
      <c r="K24" s="10">
        <v>185</v>
      </c>
      <c r="L24" s="10">
        <v>158</v>
      </c>
      <c r="M24" s="10">
        <v>135</v>
      </c>
      <c r="N24" s="10">
        <v>116</v>
      </c>
      <c r="O24" s="30">
        <f t="shared" si="3"/>
        <v>1172</v>
      </c>
      <c r="P24" s="10">
        <v>504</v>
      </c>
      <c r="Q24" s="10">
        <v>1559</v>
      </c>
      <c r="R24" s="10">
        <v>775</v>
      </c>
      <c r="S24" s="10">
        <v>738</v>
      </c>
      <c r="T24" s="10">
        <v>769</v>
      </c>
      <c r="U24" s="10">
        <v>661</v>
      </c>
      <c r="V24" s="30">
        <f t="shared" si="4"/>
        <v>5006</v>
      </c>
      <c r="W24" s="10">
        <v>16</v>
      </c>
      <c r="X24" s="10">
        <v>71</v>
      </c>
      <c r="Y24" s="10">
        <v>57</v>
      </c>
      <c r="Z24" s="10">
        <v>48</v>
      </c>
      <c r="AA24" s="10">
        <v>29</v>
      </c>
      <c r="AB24" s="10">
        <v>25</v>
      </c>
      <c r="AC24" s="127">
        <f t="shared" si="5"/>
        <v>246</v>
      </c>
      <c r="AD24" s="127">
        <f t="shared" si="7"/>
        <v>679</v>
      </c>
      <c r="AE24" s="127">
        <f t="shared" si="7"/>
        <v>2049</v>
      </c>
      <c r="AF24" s="127">
        <f t="shared" si="7"/>
        <v>1017</v>
      </c>
      <c r="AG24" s="127">
        <f t="shared" si="7"/>
        <v>944</v>
      </c>
      <c r="AH24" s="127">
        <f t="shared" si="7"/>
        <v>933</v>
      </c>
      <c r="AI24" s="127">
        <f t="shared" si="7"/>
        <v>802</v>
      </c>
      <c r="AJ24" s="128">
        <f t="shared" si="6"/>
        <v>6424</v>
      </c>
    </row>
    <row r="25" spans="1:36" s="106" customFormat="1" ht="18.75" customHeight="1">
      <c r="A25" s="129" t="s">
        <v>35</v>
      </c>
      <c r="B25" s="10">
        <v>2202</v>
      </c>
      <c r="C25" s="10">
        <v>4628</v>
      </c>
      <c r="D25" s="10">
        <v>2376</v>
      </c>
      <c r="E25" s="10">
        <v>1930</v>
      </c>
      <c r="F25" s="10">
        <v>1908</v>
      </c>
      <c r="G25" s="10">
        <v>1775</v>
      </c>
      <c r="H25" s="30">
        <f t="shared" si="2"/>
        <v>14819</v>
      </c>
      <c r="I25" s="10">
        <v>537</v>
      </c>
      <c r="J25" s="10">
        <v>1038</v>
      </c>
      <c r="K25" s="10">
        <v>523</v>
      </c>
      <c r="L25" s="10">
        <v>384</v>
      </c>
      <c r="M25" s="10">
        <v>287</v>
      </c>
      <c r="N25" s="10">
        <v>290</v>
      </c>
      <c r="O25" s="30">
        <f t="shared" si="3"/>
        <v>3059</v>
      </c>
      <c r="P25" s="10">
        <v>1665</v>
      </c>
      <c r="Q25" s="10">
        <v>3590</v>
      </c>
      <c r="R25" s="10">
        <v>1853</v>
      </c>
      <c r="S25" s="10">
        <v>1546</v>
      </c>
      <c r="T25" s="10">
        <v>1621</v>
      </c>
      <c r="U25" s="10">
        <v>1485</v>
      </c>
      <c r="V25" s="30">
        <f t="shared" si="4"/>
        <v>11760</v>
      </c>
      <c r="W25" s="10">
        <v>25</v>
      </c>
      <c r="X25" s="10">
        <v>150</v>
      </c>
      <c r="Y25" s="10">
        <v>130</v>
      </c>
      <c r="Z25" s="10">
        <v>91</v>
      </c>
      <c r="AA25" s="10">
        <v>83</v>
      </c>
      <c r="AB25" s="10">
        <v>76</v>
      </c>
      <c r="AC25" s="127">
        <f t="shared" si="5"/>
        <v>555</v>
      </c>
      <c r="AD25" s="127">
        <f t="shared" si="7"/>
        <v>2227</v>
      </c>
      <c r="AE25" s="127">
        <f t="shared" si="7"/>
        <v>4778</v>
      </c>
      <c r="AF25" s="127">
        <f t="shared" si="7"/>
        <v>2506</v>
      </c>
      <c r="AG25" s="127">
        <f t="shared" si="7"/>
        <v>2021</v>
      </c>
      <c r="AH25" s="127">
        <f t="shared" si="7"/>
        <v>1991</v>
      </c>
      <c r="AI25" s="127">
        <f t="shared" si="7"/>
        <v>1851</v>
      </c>
      <c r="AJ25" s="128">
        <f t="shared" si="6"/>
        <v>15374</v>
      </c>
    </row>
    <row r="26" spans="1:36" s="106" customFormat="1" ht="18.75" customHeight="1">
      <c r="A26" s="129" t="s">
        <v>36</v>
      </c>
      <c r="B26" s="10">
        <v>2027</v>
      </c>
      <c r="C26" s="10">
        <v>6028</v>
      </c>
      <c r="D26" s="10">
        <v>2753</v>
      </c>
      <c r="E26" s="10">
        <v>2387</v>
      </c>
      <c r="F26" s="10">
        <v>2280</v>
      </c>
      <c r="G26" s="10">
        <v>2021</v>
      </c>
      <c r="H26" s="30">
        <f t="shared" si="2"/>
        <v>17496</v>
      </c>
      <c r="I26" s="10">
        <v>421</v>
      </c>
      <c r="J26" s="10">
        <v>1224</v>
      </c>
      <c r="K26" s="10">
        <v>560</v>
      </c>
      <c r="L26" s="10">
        <v>446</v>
      </c>
      <c r="M26" s="10">
        <v>384</v>
      </c>
      <c r="N26" s="10">
        <v>365</v>
      </c>
      <c r="O26" s="30">
        <f t="shared" si="3"/>
        <v>3400</v>
      </c>
      <c r="P26" s="10">
        <v>1606</v>
      </c>
      <c r="Q26" s="10">
        <v>4804</v>
      </c>
      <c r="R26" s="10">
        <v>2193</v>
      </c>
      <c r="S26" s="10">
        <v>1941</v>
      </c>
      <c r="T26" s="10">
        <v>1896</v>
      </c>
      <c r="U26" s="10">
        <v>1656</v>
      </c>
      <c r="V26" s="30">
        <f t="shared" si="4"/>
        <v>14096</v>
      </c>
      <c r="W26" s="10">
        <v>26</v>
      </c>
      <c r="X26" s="10">
        <v>172</v>
      </c>
      <c r="Y26" s="10">
        <v>133</v>
      </c>
      <c r="Z26" s="10">
        <v>97</v>
      </c>
      <c r="AA26" s="10">
        <v>83</v>
      </c>
      <c r="AB26" s="10">
        <v>95</v>
      </c>
      <c r="AC26" s="127">
        <f t="shared" si="5"/>
        <v>606</v>
      </c>
      <c r="AD26" s="127">
        <f t="shared" si="7"/>
        <v>2053</v>
      </c>
      <c r="AE26" s="127">
        <f t="shared" si="7"/>
        <v>6200</v>
      </c>
      <c r="AF26" s="127">
        <f t="shared" si="7"/>
        <v>2886</v>
      </c>
      <c r="AG26" s="127">
        <f t="shared" si="7"/>
        <v>2484</v>
      </c>
      <c r="AH26" s="127">
        <f t="shared" si="7"/>
        <v>2363</v>
      </c>
      <c r="AI26" s="127">
        <f t="shared" si="7"/>
        <v>2116</v>
      </c>
      <c r="AJ26" s="128">
        <f t="shared" si="6"/>
        <v>18102</v>
      </c>
    </row>
    <row r="27" spans="1:36" s="106" customFormat="1" ht="18.75" customHeight="1">
      <c r="A27" s="129" t="s">
        <v>37</v>
      </c>
      <c r="B27" s="10">
        <v>2485</v>
      </c>
      <c r="C27" s="10">
        <v>5810</v>
      </c>
      <c r="D27" s="10">
        <v>3016</v>
      </c>
      <c r="E27" s="10">
        <v>2629</v>
      </c>
      <c r="F27" s="10">
        <v>2321</v>
      </c>
      <c r="G27" s="10">
        <v>2304</v>
      </c>
      <c r="H27" s="30">
        <f t="shared" si="2"/>
        <v>18565</v>
      </c>
      <c r="I27" s="10">
        <v>755</v>
      </c>
      <c r="J27" s="10">
        <v>1534</v>
      </c>
      <c r="K27" s="10">
        <v>719</v>
      </c>
      <c r="L27" s="10">
        <v>620</v>
      </c>
      <c r="M27" s="10">
        <v>513</v>
      </c>
      <c r="N27" s="10">
        <v>500</v>
      </c>
      <c r="O27" s="30">
        <f t="shared" si="3"/>
        <v>4641</v>
      </c>
      <c r="P27" s="10">
        <v>1730</v>
      </c>
      <c r="Q27" s="10">
        <v>4276</v>
      </c>
      <c r="R27" s="10">
        <v>2297</v>
      </c>
      <c r="S27" s="10">
        <v>2009</v>
      </c>
      <c r="T27" s="10">
        <v>1808</v>
      </c>
      <c r="U27" s="10">
        <v>1804</v>
      </c>
      <c r="V27" s="30">
        <f t="shared" si="4"/>
        <v>13924</v>
      </c>
      <c r="W27" s="10">
        <v>38</v>
      </c>
      <c r="X27" s="10">
        <v>206</v>
      </c>
      <c r="Y27" s="10">
        <v>186</v>
      </c>
      <c r="Z27" s="10">
        <v>134</v>
      </c>
      <c r="AA27" s="10">
        <v>141</v>
      </c>
      <c r="AB27" s="10">
        <v>150</v>
      </c>
      <c r="AC27" s="127">
        <f t="shared" si="5"/>
        <v>855</v>
      </c>
      <c r="AD27" s="127">
        <f t="shared" si="7"/>
        <v>2523</v>
      </c>
      <c r="AE27" s="127">
        <f t="shared" si="7"/>
        <v>6016</v>
      </c>
      <c r="AF27" s="127">
        <f t="shared" si="7"/>
        <v>3202</v>
      </c>
      <c r="AG27" s="127">
        <f t="shared" si="7"/>
        <v>2763</v>
      </c>
      <c r="AH27" s="127">
        <f t="shared" si="7"/>
        <v>2462</v>
      </c>
      <c r="AI27" s="127">
        <f t="shared" si="7"/>
        <v>2454</v>
      </c>
      <c r="AJ27" s="128">
        <f t="shared" si="6"/>
        <v>19420</v>
      </c>
    </row>
    <row r="28" spans="1:36" s="106" customFormat="1" ht="18.75" customHeight="1">
      <c r="A28" s="129" t="s">
        <v>38</v>
      </c>
      <c r="B28" s="10">
        <v>1349</v>
      </c>
      <c r="C28" s="10">
        <v>3345</v>
      </c>
      <c r="D28" s="10">
        <v>1702</v>
      </c>
      <c r="E28" s="10">
        <v>1532</v>
      </c>
      <c r="F28" s="10">
        <v>1558</v>
      </c>
      <c r="G28" s="10">
        <v>1383</v>
      </c>
      <c r="H28" s="30">
        <f t="shared" si="2"/>
        <v>10869</v>
      </c>
      <c r="I28" s="10">
        <v>314</v>
      </c>
      <c r="J28" s="10">
        <v>765</v>
      </c>
      <c r="K28" s="10">
        <v>330</v>
      </c>
      <c r="L28" s="10">
        <v>302</v>
      </c>
      <c r="M28" s="10">
        <v>280</v>
      </c>
      <c r="N28" s="10">
        <v>267</v>
      </c>
      <c r="O28" s="30">
        <f t="shared" si="3"/>
        <v>2258</v>
      </c>
      <c r="P28" s="10">
        <v>1035</v>
      </c>
      <c r="Q28" s="10">
        <v>2580</v>
      </c>
      <c r="R28" s="10">
        <v>1372</v>
      </c>
      <c r="S28" s="10">
        <v>1230</v>
      </c>
      <c r="T28" s="10">
        <v>1278</v>
      </c>
      <c r="U28" s="10">
        <v>1116</v>
      </c>
      <c r="V28" s="30">
        <f t="shared" si="4"/>
        <v>8611</v>
      </c>
      <c r="W28" s="10">
        <v>29</v>
      </c>
      <c r="X28" s="10">
        <v>122</v>
      </c>
      <c r="Y28" s="10">
        <v>95</v>
      </c>
      <c r="Z28" s="10">
        <v>72</v>
      </c>
      <c r="AA28" s="10">
        <v>55</v>
      </c>
      <c r="AB28" s="10">
        <v>69</v>
      </c>
      <c r="AC28" s="127">
        <f t="shared" si="5"/>
        <v>442</v>
      </c>
      <c r="AD28" s="127">
        <f t="shared" si="7"/>
        <v>1378</v>
      </c>
      <c r="AE28" s="127">
        <f t="shared" si="7"/>
        <v>3467</v>
      </c>
      <c r="AF28" s="127">
        <f t="shared" si="7"/>
        <v>1797</v>
      </c>
      <c r="AG28" s="127">
        <f t="shared" si="7"/>
        <v>1604</v>
      </c>
      <c r="AH28" s="127">
        <f t="shared" si="7"/>
        <v>1613</v>
      </c>
      <c r="AI28" s="127">
        <f t="shared" si="7"/>
        <v>1452</v>
      </c>
      <c r="AJ28" s="128">
        <f t="shared" si="6"/>
        <v>11311</v>
      </c>
    </row>
    <row r="29" spans="1:36" s="106" customFormat="1" ht="18.75" customHeight="1">
      <c r="A29" s="129" t="s">
        <v>39</v>
      </c>
      <c r="B29" s="10">
        <v>2001</v>
      </c>
      <c r="C29" s="10">
        <v>3344</v>
      </c>
      <c r="D29" s="10">
        <v>1662</v>
      </c>
      <c r="E29" s="10">
        <v>1684</v>
      </c>
      <c r="F29" s="10">
        <v>1759</v>
      </c>
      <c r="G29" s="10">
        <v>1386</v>
      </c>
      <c r="H29" s="30">
        <f t="shared" si="2"/>
        <v>11836</v>
      </c>
      <c r="I29" s="10">
        <v>502</v>
      </c>
      <c r="J29" s="10">
        <v>827</v>
      </c>
      <c r="K29" s="10">
        <v>394</v>
      </c>
      <c r="L29" s="10">
        <v>354</v>
      </c>
      <c r="M29" s="10">
        <v>343</v>
      </c>
      <c r="N29" s="10">
        <v>301</v>
      </c>
      <c r="O29" s="30">
        <f t="shared" si="3"/>
        <v>2721</v>
      </c>
      <c r="P29" s="10">
        <v>1499</v>
      </c>
      <c r="Q29" s="10">
        <v>2517</v>
      </c>
      <c r="R29" s="10">
        <v>1268</v>
      </c>
      <c r="S29" s="10">
        <v>1330</v>
      </c>
      <c r="T29" s="10">
        <v>1416</v>
      </c>
      <c r="U29" s="10">
        <v>1085</v>
      </c>
      <c r="V29" s="30">
        <f t="shared" si="4"/>
        <v>9115</v>
      </c>
      <c r="W29" s="10">
        <v>48</v>
      </c>
      <c r="X29" s="10">
        <v>190</v>
      </c>
      <c r="Y29" s="10">
        <v>135</v>
      </c>
      <c r="Z29" s="10">
        <v>118</v>
      </c>
      <c r="AA29" s="10">
        <v>93</v>
      </c>
      <c r="AB29" s="10">
        <v>102</v>
      </c>
      <c r="AC29" s="127">
        <f t="shared" si="5"/>
        <v>686</v>
      </c>
      <c r="AD29" s="127">
        <f t="shared" si="7"/>
        <v>2049</v>
      </c>
      <c r="AE29" s="127">
        <f t="shared" si="7"/>
        <v>3534</v>
      </c>
      <c r="AF29" s="127">
        <f t="shared" si="7"/>
        <v>1797</v>
      </c>
      <c r="AG29" s="127">
        <f t="shared" si="7"/>
        <v>1802</v>
      </c>
      <c r="AH29" s="127">
        <f t="shared" si="7"/>
        <v>1852</v>
      </c>
      <c r="AI29" s="127">
        <f t="shared" si="7"/>
        <v>1488</v>
      </c>
      <c r="AJ29" s="128">
        <f t="shared" si="6"/>
        <v>12522</v>
      </c>
    </row>
    <row r="30" spans="1:36" s="106" customFormat="1" ht="18.75" customHeight="1">
      <c r="A30" s="130" t="s">
        <v>40</v>
      </c>
      <c r="B30" s="11">
        <f>SUM(B7:B29)</f>
        <v>38433</v>
      </c>
      <c r="C30" s="11">
        <f aca="true" t="shared" si="8" ref="C30:AJ30">SUM(C7:C29)</f>
        <v>74599</v>
      </c>
      <c r="D30" s="11">
        <f t="shared" si="8"/>
        <v>35845</v>
      </c>
      <c r="E30" s="11">
        <f t="shared" si="8"/>
        <v>31689</v>
      </c>
      <c r="F30" s="11">
        <f t="shared" si="8"/>
        <v>30745</v>
      </c>
      <c r="G30" s="11">
        <f t="shared" si="8"/>
        <v>28374</v>
      </c>
      <c r="H30" s="11">
        <f t="shared" si="8"/>
        <v>239685</v>
      </c>
      <c r="I30" s="11">
        <f t="shared" si="8"/>
        <v>7979</v>
      </c>
      <c r="J30" s="11">
        <f t="shared" si="8"/>
        <v>14554</v>
      </c>
      <c r="K30" s="11">
        <f t="shared" si="8"/>
        <v>6618</v>
      </c>
      <c r="L30" s="11">
        <f t="shared" si="8"/>
        <v>5461</v>
      </c>
      <c r="M30" s="11">
        <f t="shared" si="8"/>
        <v>4764</v>
      </c>
      <c r="N30" s="11">
        <f t="shared" si="8"/>
        <v>4441</v>
      </c>
      <c r="O30" s="11">
        <f t="shared" si="8"/>
        <v>43817</v>
      </c>
      <c r="P30" s="11">
        <f t="shared" si="8"/>
        <v>30454</v>
      </c>
      <c r="Q30" s="11">
        <f t="shared" si="8"/>
        <v>60045</v>
      </c>
      <c r="R30" s="11">
        <f t="shared" si="8"/>
        <v>29227</v>
      </c>
      <c r="S30" s="11">
        <f t="shared" si="8"/>
        <v>26228</v>
      </c>
      <c r="T30" s="11">
        <f t="shared" si="8"/>
        <v>25981</v>
      </c>
      <c r="U30" s="11">
        <f t="shared" si="8"/>
        <v>23933</v>
      </c>
      <c r="V30" s="11">
        <f t="shared" si="8"/>
        <v>195868</v>
      </c>
      <c r="W30" s="11">
        <f t="shared" si="8"/>
        <v>557</v>
      </c>
      <c r="X30" s="11">
        <f t="shared" si="8"/>
        <v>2386</v>
      </c>
      <c r="Y30" s="11">
        <f t="shared" si="8"/>
        <v>1802</v>
      </c>
      <c r="Z30" s="11">
        <f t="shared" si="8"/>
        <v>1360</v>
      </c>
      <c r="AA30" s="11">
        <f t="shared" si="8"/>
        <v>1080</v>
      </c>
      <c r="AB30" s="11">
        <f t="shared" si="8"/>
        <v>1328</v>
      </c>
      <c r="AC30" s="11">
        <f t="shared" si="8"/>
        <v>8513</v>
      </c>
      <c r="AD30" s="11">
        <f t="shared" si="8"/>
        <v>38990</v>
      </c>
      <c r="AE30" s="11">
        <f t="shared" si="8"/>
        <v>76985</v>
      </c>
      <c r="AF30" s="11">
        <f t="shared" si="8"/>
        <v>37647</v>
      </c>
      <c r="AG30" s="11">
        <f t="shared" si="8"/>
        <v>33049</v>
      </c>
      <c r="AH30" s="11">
        <f t="shared" si="8"/>
        <v>31825</v>
      </c>
      <c r="AI30" s="11">
        <f t="shared" si="8"/>
        <v>29702</v>
      </c>
      <c r="AJ30" s="131">
        <f t="shared" si="8"/>
        <v>248198</v>
      </c>
    </row>
    <row r="31" spans="1:36" s="106" customFormat="1" ht="18.75" customHeight="1">
      <c r="A31" s="129" t="s">
        <v>41</v>
      </c>
      <c r="B31" s="10">
        <v>2210</v>
      </c>
      <c r="C31" s="10">
        <v>4505</v>
      </c>
      <c r="D31" s="10">
        <v>2212</v>
      </c>
      <c r="E31" s="10">
        <v>1781</v>
      </c>
      <c r="F31" s="10">
        <v>1678</v>
      </c>
      <c r="G31" s="10">
        <v>1618</v>
      </c>
      <c r="H31" s="30">
        <f t="shared" si="2"/>
        <v>14004</v>
      </c>
      <c r="I31" s="10">
        <v>474</v>
      </c>
      <c r="J31" s="10">
        <v>932</v>
      </c>
      <c r="K31" s="10">
        <v>451</v>
      </c>
      <c r="L31" s="10">
        <v>338</v>
      </c>
      <c r="M31" s="10">
        <v>248</v>
      </c>
      <c r="N31" s="10">
        <v>287</v>
      </c>
      <c r="O31" s="30">
        <f t="shared" si="3"/>
        <v>2730</v>
      </c>
      <c r="P31" s="10">
        <v>1736</v>
      </c>
      <c r="Q31" s="10">
        <v>3573</v>
      </c>
      <c r="R31" s="10">
        <v>1761</v>
      </c>
      <c r="S31" s="10">
        <v>1443</v>
      </c>
      <c r="T31" s="10">
        <v>1430</v>
      </c>
      <c r="U31" s="10">
        <v>1331</v>
      </c>
      <c r="V31" s="30">
        <f t="shared" si="4"/>
        <v>11274</v>
      </c>
      <c r="W31" s="10">
        <v>17</v>
      </c>
      <c r="X31" s="10">
        <v>164</v>
      </c>
      <c r="Y31" s="10">
        <v>135</v>
      </c>
      <c r="Z31" s="10">
        <v>105</v>
      </c>
      <c r="AA31" s="10">
        <v>71</v>
      </c>
      <c r="AB31" s="10">
        <v>91</v>
      </c>
      <c r="AC31" s="127">
        <f t="shared" si="5"/>
        <v>583</v>
      </c>
      <c r="AD31" s="127">
        <f t="shared" si="7"/>
        <v>2227</v>
      </c>
      <c r="AE31" s="127">
        <f t="shared" si="7"/>
        <v>4669</v>
      </c>
      <c r="AF31" s="127">
        <f t="shared" si="7"/>
        <v>2347</v>
      </c>
      <c r="AG31" s="127">
        <f t="shared" si="7"/>
        <v>1886</v>
      </c>
      <c r="AH31" s="127">
        <f t="shared" si="7"/>
        <v>1749</v>
      </c>
      <c r="AI31" s="127">
        <f t="shared" si="7"/>
        <v>1709</v>
      </c>
      <c r="AJ31" s="128">
        <f t="shared" si="6"/>
        <v>14587</v>
      </c>
    </row>
    <row r="32" spans="1:36" s="106" customFormat="1" ht="18.75" customHeight="1">
      <c r="A32" s="129" t="s">
        <v>42</v>
      </c>
      <c r="B32" s="10">
        <v>879</v>
      </c>
      <c r="C32" s="10">
        <v>1209</v>
      </c>
      <c r="D32" s="10">
        <v>561</v>
      </c>
      <c r="E32" s="10">
        <v>493</v>
      </c>
      <c r="F32" s="10">
        <v>488</v>
      </c>
      <c r="G32" s="10">
        <v>389</v>
      </c>
      <c r="H32" s="30">
        <f t="shared" si="2"/>
        <v>4019</v>
      </c>
      <c r="I32" s="10">
        <v>195</v>
      </c>
      <c r="J32" s="10">
        <v>268</v>
      </c>
      <c r="K32" s="10">
        <v>119</v>
      </c>
      <c r="L32" s="10">
        <v>89</v>
      </c>
      <c r="M32" s="10">
        <v>87</v>
      </c>
      <c r="N32" s="10">
        <v>79</v>
      </c>
      <c r="O32" s="30">
        <f t="shared" si="3"/>
        <v>837</v>
      </c>
      <c r="P32" s="10">
        <v>684</v>
      </c>
      <c r="Q32" s="10">
        <v>941</v>
      </c>
      <c r="R32" s="10">
        <v>442</v>
      </c>
      <c r="S32" s="10">
        <v>404</v>
      </c>
      <c r="T32" s="10">
        <v>401</v>
      </c>
      <c r="U32" s="10">
        <v>310</v>
      </c>
      <c r="V32" s="30">
        <f t="shared" si="4"/>
        <v>3182</v>
      </c>
      <c r="W32" s="10">
        <v>17</v>
      </c>
      <c r="X32" s="10">
        <v>60</v>
      </c>
      <c r="Y32" s="10">
        <v>34</v>
      </c>
      <c r="Z32" s="10">
        <v>24</v>
      </c>
      <c r="AA32" s="10">
        <v>22</v>
      </c>
      <c r="AB32" s="10">
        <v>23</v>
      </c>
      <c r="AC32" s="127">
        <f t="shared" si="5"/>
        <v>180</v>
      </c>
      <c r="AD32" s="127">
        <f t="shared" si="7"/>
        <v>896</v>
      </c>
      <c r="AE32" s="127">
        <f t="shared" si="7"/>
        <v>1269</v>
      </c>
      <c r="AF32" s="127">
        <f t="shared" si="7"/>
        <v>595</v>
      </c>
      <c r="AG32" s="127">
        <f t="shared" si="7"/>
        <v>517</v>
      </c>
      <c r="AH32" s="127">
        <f t="shared" si="7"/>
        <v>510</v>
      </c>
      <c r="AI32" s="127">
        <f t="shared" si="7"/>
        <v>412</v>
      </c>
      <c r="AJ32" s="128">
        <f t="shared" si="6"/>
        <v>4199</v>
      </c>
    </row>
    <row r="33" spans="1:36" s="106" customFormat="1" ht="18.75" customHeight="1">
      <c r="A33" s="129" t="s">
        <v>43</v>
      </c>
      <c r="B33" s="10">
        <v>503</v>
      </c>
      <c r="C33" s="10">
        <v>1411</v>
      </c>
      <c r="D33" s="10">
        <v>763</v>
      </c>
      <c r="E33" s="10">
        <v>572</v>
      </c>
      <c r="F33" s="10">
        <v>559</v>
      </c>
      <c r="G33" s="10">
        <v>549</v>
      </c>
      <c r="H33" s="30">
        <f t="shared" si="2"/>
        <v>4357</v>
      </c>
      <c r="I33" s="10">
        <v>62</v>
      </c>
      <c r="J33" s="10">
        <v>207</v>
      </c>
      <c r="K33" s="10">
        <v>141</v>
      </c>
      <c r="L33" s="10">
        <v>70</v>
      </c>
      <c r="M33" s="10">
        <v>63</v>
      </c>
      <c r="N33" s="10">
        <v>75</v>
      </c>
      <c r="O33" s="30">
        <f t="shared" si="3"/>
        <v>618</v>
      </c>
      <c r="P33" s="10">
        <v>441</v>
      </c>
      <c r="Q33" s="10">
        <v>1204</v>
      </c>
      <c r="R33" s="10">
        <v>622</v>
      </c>
      <c r="S33" s="10">
        <v>502</v>
      </c>
      <c r="T33" s="10">
        <v>496</v>
      </c>
      <c r="U33" s="10">
        <v>474</v>
      </c>
      <c r="V33" s="30">
        <f t="shared" si="4"/>
        <v>3739</v>
      </c>
      <c r="W33" s="10">
        <v>7</v>
      </c>
      <c r="X33" s="10">
        <v>27</v>
      </c>
      <c r="Y33" s="10">
        <v>28</v>
      </c>
      <c r="Z33" s="10">
        <v>11</v>
      </c>
      <c r="AA33" s="10">
        <v>19</v>
      </c>
      <c r="AB33" s="10">
        <v>21</v>
      </c>
      <c r="AC33" s="127">
        <f t="shared" si="5"/>
        <v>113</v>
      </c>
      <c r="AD33" s="127">
        <f t="shared" si="7"/>
        <v>510</v>
      </c>
      <c r="AE33" s="127">
        <f t="shared" si="7"/>
        <v>1438</v>
      </c>
      <c r="AF33" s="127">
        <f t="shared" si="7"/>
        <v>791</v>
      </c>
      <c r="AG33" s="127">
        <f t="shared" si="7"/>
        <v>583</v>
      </c>
      <c r="AH33" s="127">
        <f t="shared" si="7"/>
        <v>578</v>
      </c>
      <c r="AI33" s="127">
        <f t="shared" si="7"/>
        <v>570</v>
      </c>
      <c r="AJ33" s="128">
        <f t="shared" si="6"/>
        <v>4470</v>
      </c>
    </row>
    <row r="34" spans="1:36" s="106" customFormat="1" ht="18.75" customHeight="1">
      <c r="A34" s="129" t="s">
        <v>44</v>
      </c>
      <c r="B34" s="10">
        <v>701</v>
      </c>
      <c r="C34" s="10">
        <v>1622</v>
      </c>
      <c r="D34" s="10">
        <v>759</v>
      </c>
      <c r="E34" s="10">
        <v>620</v>
      </c>
      <c r="F34" s="10">
        <v>622</v>
      </c>
      <c r="G34" s="10">
        <v>586</v>
      </c>
      <c r="H34" s="30">
        <f t="shared" si="2"/>
        <v>4910</v>
      </c>
      <c r="I34" s="10">
        <v>126</v>
      </c>
      <c r="J34" s="10">
        <v>290</v>
      </c>
      <c r="K34" s="10">
        <v>141</v>
      </c>
      <c r="L34" s="10">
        <v>97</v>
      </c>
      <c r="M34" s="10">
        <v>105</v>
      </c>
      <c r="N34" s="10">
        <v>95</v>
      </c>
      <c r="O34" s="30">
        <f t="shared" si="3"/>
        <v>854</v>
      </c>
      <c r="P34" s="10">
        <v>575</v>
      </c>
      <c r="Q34" s="10">
        <v>1332</v>
      </c>
      <c r="R34" s="10">
        <v>618</v>
      </c>
      <c r="S34" s="10">
        <v>523</v>
      </c>
      <c r="T34" s="10">
        <v>517</v>
      </c>
      <c r="U34" s="10">
        <v>491</v>
      </c>
      <c r="V34" s="30">
        <f t="shared" si="4"/>
        <v>4056</v>
      </c>
      <c r="W34" s="10">
        <v>6</v>
      </c>
      <c r="X34" s="10">
        <v>53</v>
      </c>
      <c r="Y34" s="10">
        <v>34</v>
      </c>
      <c r="Z34" s="10">
        <v>25</v>
      </c>
      <c r="AA34" s="10">
        <v>22</v>
      </c>
      <c r="AB34" s="10">
        <v>19</v>
      </c>
      <c r="AC34" s="127">
        <f t="shared" si="5"/>
        <v>159</v>
      </c>
      <c r="AD34" s="127">
        <f t="shared" si="7"/>
        <v>707</v>
      </c>
      <c r="AE34" s="127">
        <f t="shared" si="7"/>
        <v>1675</v>
      </c>
      <c r="AF34" s="127">
        <f t="shared" si="7"/>
        <v>793</v>
      </c>
      <c r="AG34" s="127">
        <f t="shared" si="7"/>
        <v>645</v>
      </c>
      <c r="AH34" s="127">
        <f t="shared" si="7"/>
        <v>644</v>
      </c>
      <c r="AI34" s="127">
        <f t="shared" si="7"/>
        <v>605</v>
      </c>
      <c r="AJ34" s="128">
        <f t="shared" si="6"/>
        <v>5069</v>
      </c>
    </row>
    <row r="35" spans="1:36" s="106" customFormat="1" ht="18.75" customHeight="1">
      <c r="A35" s="129" t="s">
        <v>45</v>
      </c>
      <c r="B35" s="10">
        <v>432</v>
      </c>
      <c r="C35" s="10">
        <v>791</v>
      </c>
      <c r="D35" s="10">
        <v>380</v>
      </c>
      <c r="E35" s="10">
        <v>364</v>
      </c>
      <c r="F35" s="10">
        <v>414</v>
      </c>
      <c r="G35" s="10">
        <v>299</v>
      </c>
      <c r="H35" s="30">
        <f t="shared" si="2"/>
        <v>2680</v>
      </c>
      <c r="I35" s="10">
        <v>85</v>
      </c>
      <c r="J35" s="10">
        <v>136</v>
      </c>
      <c r="K35" s="10">
        <v>87</v>
      </c>
      <c r="L35" s="10">
        <v>62</v>
      </c>
      <c r="M35" s="10">
        <v>64</v>
      </c>
      <c r="N35" s="10">
        <v>49</v>
      </c>
      <c r="O35" s="30">
        <f t="shared" si="3"/>
        <v>483</v>
      </c>
      <c r="P35" s="10">
        <v>347</v>
      </c>
      <c r="Q35" s="10">
        <v>655</v>
      </c>
      <c r="R35" s="10">
        <v>293</v>
      </c>
      <c r="S35" s="10">
        <v>302</v>
      </c>
      <c r="T35" s="10">
        <v>350</v>
      </c>
      <c r="U35" s="10">
        <v>250</v>
      </c>
      <c r="V35" s="30">
        <f t="shared" si="4"/>
        <v>2197</v>
      </c>
      <c r="W35" s="10">
        <v>21</v>
      </c>
      <c r="X35" s="10">
        <v>55</v>
      </c>
      <c r="Y35" s="10">
        <v>17</v>
      </c>
      <c r="Z35" s="10">
        <v>20</v>
      </c>
      <c r="AA35" s="10">
        <v>25</v>
      </c>
      <c r="AB35" s="10">
        <v>17</v>
      </c>
      <c r="AC35" s="127">
        <f t="shared" si="5"/>
        <v>155</v>
      </c>
      <c r="AD35" s="127">
        <f t="shared" si="7"/>
        <v>453</v>
      </c>
      <c r="AE35" s="127">
        <f t="shared" si="7"/>
        <v>846</v>
      </c>
      <c r="AF35" s="127">
        <f t="shared" si="7"/>
        <v>397</v>
      </c>
      <c r="AG35" s="127">
        <f t="shared" si="7"/>
        <v>384</v>
      </c>
      <c r="AH35" s="127">
        <f t="shared" si="7"/>
        <v>439</v>
      </c>
      <c r="AI35" s="127">
        <f t="shared" si="7"/>
        <v>316</v>
      </c>
      <c r="AJ35" s="128">
        <f t="shared" si="6"/>
        <v>2835</v>
      </c>
    </row>
    <row r="36" spans="1:36" s="106" customFormat="1" ht="18.75" customHeight="1">
      <c r="A36" s="129" t="s">
        <v>46</v>
      </c>
      <c r="B36" s="10">
        <v>950</v>
      </c>
      <c r="C36" s="10">
        <v>1933</v>
      </c>
      <c r="D36" s="10">
        <v>867</v>
      </c>
      <c r="E36" s="10">
        <v>699</v>
      </c>
      <c r="F36" s="10">
        <v>762</v>
      </c>
      <c r="G36" s="10">
        <v>684</v>
      </c>
      <c r="H36" s="30">
        <f t="shared" si="2"/>
        <v>5895</v>
      </c>
      <c r="I36" s="10">
        <v>177</v>
      </c>
      <c r="J36" s="10">
        <v>422</v>
      </c>
      <c r="K36" s="10">
        <v>192</v>
      </c>
      <c r="L36" s="10">
        <v>128</v>
      </c>
      <c r="M36" s="10">
        <v>131</v>
      </c>
      <c r="N36" s="10">
        <v>130</v>
      </c>
      <c r="O36" s="30">
        <f t="shared" si="3"/>
        <v>1180</v>
      </c>
      <c r="P36" s="10">
        <v>773</v>
      </c>
      <c r="Q36" s="10">
        <v>1511</v>
      </c>
      <c r="R36" s="10">
        <v>675</v>
      </c>
      <c r="S36" s="10">
        <v>571</v>
      </c>
      <c r="T36" s="10">
        <v>631</v>
      </c>
      <c r="U36" s="10">
        <v>554</v>
      </c>
      <c r="V36" s="30">
        <f t="shared" si="4"/>
        <v>4715</v>
      </c>
      <c r="W36" s="10">
        <v>10</v>
      </c>
      <c r="X36" s="10">
        <v>67</v>
      </c>
      <c r="Y36" s="10">
        <v>51</v>
      </c>
      <c r="Z36" s="10">
        <v>40</v>
      </c>
      <c r="AA36" s="10">
        <v>29</v>
      </c>
      <c r="AB36" s="10">
        <v>42</v>
      </c>
      <c r="AC36" s="127">
        <f t="shared" si="5"/>
        <v>239</v>
      </c>
      <c r="AD36" s="127">
        <f t="shared" si="7"/>
        <v>960</v>
      </c>
      <c r="AE36" s="127">
        <f t="shared" si="7"/>
        <v>2000</v>
      </c>
      <c r="AF36" s="127">
        <f t="shared" si="7"/>
        <v>918</v>
      </c>
      <c r="AG36" s="127">
        <f t="shared" si="7"/>
        <v>739</v>
      </c>
      <c r="AH36" s="127">
        <f t="shared" si="7"/>
        <v>791</v>
      </c>
      <c r="AI36" s="127">
        <f t="shared" si="7"/>
        <v>726</v>
      </c>
      <c r="AJ36" s="128">
        <f t="shared" si="6"/>
        <v>6134</v>
      </c>
    </row>
    <row r="37" spans="1:36" s="106" customFormat="1" ht="18.75" customHeight="1">
      <c r="A37" s="129" t="s">
        <v>47</v>
      </c>
      <c r="B37" s="10">
        <v>399</v>
      </c>
      <c r="C37" s="10">
        <v>861</v>
      </c>
      <c r="D37" s="10">
        <v>419</v>
      </c>
      <c r="E37" s="10">
        <v>415</v>
      </c>
      <c r="F37" s="10">
        <v>345</v>
      </c>
      <c r="G37" s="10">
        <v>291</v>
      </c>
      <c r="H37" s="30">
        <f t="shared" si="2"/>
        <v>2730</v>
      </c>
      <c r="I37" s="10">
        <v>105</v>
      </c>
      <c r="J37" s="10">
        <v>180</v>
      </c>
      <c r="K37" s="10">
        <v>86</v>
      </c>
      <c r="L37" s="10">
        <v>76</v>
      </c>
      <c r="M37" s="10">
        <v>56</v>
      </c>
      <c r="N37" s="10">
        <v>61</v>
      </c>
      <c r="O37" s="30">
        <f t="shared" si="3"/>
        <v>564</v>
      </c>
      <c r="P37" s="10">
        <v>294</v>
      </c>
      <c r="Q37" s="10">
        <v>681</v>
      </c>
      <c r="R37" s="10">
        <v>333</v>
      </c>
      <c r="S37" s="10">
        <v>339</v>
      </c>
      <c r="T37" s="10">
        <v>289</v>
      </c>
      <c r="U37" s="10">
        <v>230</v>
      </c>
      <c r="V37" s="30">
        <f t="shared" si="4"/>
        <v>2166</v>
      </c>
      <c r="W37" s="10">
        <v>10</v>
      </c>
      <c r="X37" s="10">
        <v>36</v>
      </c>
      <c r="Y37" s="10">
        <v>30</v>
      </c>
      <c r="Z37" s="10">
        <v>24</v>
      </c>
      <c r="AA37" s="10">
        <v>15</v>
      </c>
      <c r="AB37" s="10">
        <v>21</v>
      </c>
      <c r="AC37" s="127">
        <f t="shared" si="5"/>
        <v>136</v>
      </c>
      <c r="AD37" s="127">
        <f t="shared" si="7"/>
        <v>409</v>
      </c>
      <c r="AE37" s="127">
        <f t="shared" si="7"/>
        <v>897</v>
      </c>
      <c r="AF37" s="127">
        <f t="shared" si="7"/>
        <v>449</v>
      </c>
      <c r="AG37" s="127">
        <f t="shared" si="7"/>
        <v>439</v>
      </c>
      <c r="AH37" s="127">
        <f t="shared" si="7"/>
        <v>360</v>
      </c>
      <c r="AI37" s="127">
        <f t="shared" si="7"/>
        <v>312</v>
      </c>
      <c r="AJ37" s="128">
        <f t="shared" si="6"/>
        <v>2866</v>
      </c>
    </row>
    <row r="38" spans="1:36" s="106" customFormat="1" ht="18.75" customHeight="1">
      <c r="A38" s="129" t="s">
        <v>48</v>
      </c>
      <c r="B38" s="10">
        <v>956</v>
      </c>
      <c r="C38" s="10">
        <v>2004</v>
      </c>
      <c r="D38" s="10">
        <v>831</v>
      </c>
      <c r="E38" s="10">
        <v>650</v>
      </c>
      <c r="F38" s="10">
        <v>604</v>
      </c>
      <c r="G38" s="10">
        <v>613</v>
      </c>
      <c r="H38" s="30">
        <f t="shared" si="2"/>
        <v>5658</v>
      </c>
      <c r="I38" s="10">
        <v>199</v>
      </c>
      <c r="J38" s="10">
        <v>402</v>
      </c>
      <c r="K38" s="10">
        <v>175</v>
      </c>
      <c r="L38" s="10">
        <v>119</v>
      </c>
      <c r="M38" s="10">
        <v>98</v>
      </c>
      <c r="N38" s="10">
        <v>104</v>
      </c>
      <c r="O38" s="30">
        <f t="shared" si="3"/>
        <v>1097</v>
      </c>
      <c r="P38" s="10">
        <v>757</v>
      </c>
      <c r="Q38" s="10">
        <v>1602</v>
      </c>
      <c r="R38" s="10">
        <v>656</v>
      </c>
      <c r="S38" s="10">
        <v>531</v>
      </c>
      <c r="T38" s="10">
        <v>506</v>
      </c>
      <c r="U38" s="10">
        <v>509</v>
      </c>
      <c r="V38" s="30">
        <f t="shared" si="4"/>
        <v>4561</v>
      </c>
      <c r="W38" s="10">
        <v>9</v>
      </c>
      <c r="X38" s="10">
        <v>64</v>
      </c>
      <c r="Y38" s="10">
        <v>63</v>
      </c>
      <c r="Z38" s="10">
        <v>31</v>
      </c>
      <c r="AA38" s="10">
        <v>17</v>
      </c>
      <c r="AB38" s="10">
        <v>39</v>
      </c>
      <c r="AC38" s="127">
        <f t="shared" si="5"/>
        <v>223</v>
      </c>
      <c r="AD38" s="127">
        <f t="shared" si="7"/>
        <v>965</v>
      </c>
      <c r="AE38" s="127">
        <f t="shared" si="7"/>
        <v>2068</v>
      </c>
      <c r="AF38" s="127">
        <f t="shared" si="7"/>
        <v>894</v>
      </c>
      <c r="AG38" s="127">
        <f t="shared" si="7"/>
        <v>681</v>
      </c>
      <c r="AH38" s="127">
        <f t="shared" si="7"/>
        <v>621</v>
      </c>
      <c r="AI38" s="127">
        <f t="shared" si="7"/>
        <v>652</v>
      </c>
      <c r="AJ38" s="128">
        <f t="shared" si="6"/>
        <v>5881</v>
      </c>
    </row>
    <row r="39" spans="1:36" s="106" customFormat="1" ht="18.75" customHeight="1">
      <c r="A39" s="129" t="s">
        <v>49</v>
      </c>
      <c r="B39" s="10">
        <v>1012</v>
      </c>
      <c r="C39" s="10">
        <v>3742</v>
      </c>
      <c r="D39" s="10">
        <v>1691</v>
      </c>
      <c r="E39" s="10">
        <v>1345</v>
      </c>
      <c r="F39" s="10">
        <v>1266</v>
      </c>
      <c r="G39" s="10">
        <v>1466</v>
      </c>
      <c r="H39" s="30">
        <f t="shared" si="2"/>
        <v>10522</v>
      </c>
      <c r="I39" s="10">
        <v>255</v>
      </c>
      <c r="J39" s="10">
        <v>844</v>
      </c>
      <c r="K39" s="10">
        <v>382</v>
      </c>
      <c r="L39" s="10">
        <v>281</v>
      </c>
      <c r="M39" s="10">
        <v>212</v>
      </c>
      <c r="N39" s="10">
        <v>271</v>
      </c>
      <c r="O39" s="30">
        <f t="shared" si="3"/>
        <v>2245</v>
      </c>
      <c r="P39" s="10">
        <v>757</v>
      </c>
      <c r="Q39" s="10">
        <v>2898</v>
      </c>
      <c r="R39" s="10">
        <v>1309</v>
      </c>
      <c r="S39" s="10">
        <v>1064</v>
      </c>
      <c r="T39" s="10">
        <v>1054</v>
      </c>
      <c r="U39" s="10">
        <v>1195</v>
      </c>
      <c r="V39" s="30">
        <f t="shared" si="4"/>
        <v>8277</v>
      </c>
      <c r="W39" s="10">
        <v>11</v>
      </c>
      <c r="X39" s="10">
        <v>97</v>
      </c>
      <c r="Y39" s="10">
        <v>97</v>
      </c>
      <c r="Z39" s="10">
        <v>79</v>
      </c>
      <c r="AA39" s="10">
        <v>77</v>
      </c>
      <c r="AB39" s="10">
        <v>78</v>
      </c>
      <c r="AC39" s="127">
        <f t="shared" si="5"/>
        <v>439</v>
      </c>
      <c r="AD39" s="127">
        <f t="shared" si="7"/>
        <v>1023</v>
      </c>
      <c r="AE39" s="127">
        <f t="shared" si="7"/>
        <v>3839</v>
      </c>
      <c r="AF39" s="127">
        <f t="shared" si="7"/>
        <v>1788</v>
      </c>
      <c r="AG39" s="127">
        <f t="shared" si="7"/>
        <v>1424</v>
      </c>
      <c r="AH39" s="127">
        <f t="shared" si="7"/>
        <v>1343</v>
      </c>
      <c r="AI39" s="127">
        <f t="shared" si="7"/>
        <v>1544</v>
      </c>
      <c r="AJ39" s="128">
        <f t="shared" si="6"/>
        <v>10961</v>
      </c>
    </row>
    <row r="40" spans="1:36" s="106" customFormat="1" ht="18.75" customHeight="1">
      <c r="A40" s="129" t="s">
        <v>50</v>
      </c>
      <c r="B40" s="10">
        <v>579</v>
      </c>
      <c r="C40" s="10">
        <v>902</v>
      </c>
      <c r="D40" s="10">
        <v>472</v>
      </c>
      <c r="E40" s="10">
        <v>308</v>
      </c>
      <c r="F40" s="10">
        <v>362</v>
      </c>
      <c r="G40" s="10">
        <v>325</v>
      </c>
      <c r="H40" s="30">
        <f t="shared" si="2"/>
        <v>2948</v>
      </c>
      <c r="I40" s="10">
        <v>103</v>
      </c>
      <c r="J40" s="10">
        <v>159</v>
      </c>
      <c r="K40" s="10">
        <v>79</v>
      </c>
      <c r="L40" s="10">
        <v>42</v>
      </c>
      <c r="M40" s="10">
        <v>54</v>
      </c>
      <c r="N40" s="10">
        <v>45</v>
      </c>
      <c r="O40" s="30">
        <f t="shared" si="3"/>
        <v>482</v>
      </c>
      <c r="P40" s="10">
        <v>476</v>
      </c>
      <c r="Q40" s="10">
        <v>743</v>
      </c>
      <c r="R40" s="10">
        <v>393</v>
      </c>
      <c r="S40" s="10">
        <v>266</v>
      </c>
      <c r="T40" s="10">
        <v>308</v>
      </c>
      <c r="U40" s="10">
        <v>280</v>
      </c>
      <c r="V40" s="30">
        <f t="shared" si="4"/>
        <v>2466</v>
      </c>
      <c r="W40" s="10">
        <v>8</v>
      </c>
      <c r="X40" s="10">
        <v>36</v>
      </c>
      <c r="Y40" s="10">
        <v>18</v>
      </c>
      <c r="Z40" s="10">
        <v>8</v>
      </c>
      <c r="AA40" s="10">
        <v>10</v>
      </c>
      <c r="AB40" s="10">
        <v>12</v>
      </c>
      <c r="AC40" s="127">
        <f t="shared" si="5"/>
        <v>92</v>
      </c>
      <c r="AD40" s="127">
        <f t="shared" si="7"/>
        <v>587</v>
      </c>
      <c r="AE40" s="127">
        <f t="shared" si="7"/>
        <v>938</v>
      </c>
      <c r="AF40" s="127">
        <f t="shared" si="7"/>
        <v>490</v>
      </c>
      <c r="AG40" s="127">
        <f t="shared" si="7"/>
        <v>316</v>
      </c>
      <c r="AH40" s="127">
        <f t="shared" si="7"/>
        <v>372</v>
      </c>
      <c r="AI40" s="127">
        <f t="shared" si="7"/>
        <v>337</v>
      </c>
      <c r="AJ40" s="128">
        <f t="shared" si="6"/>
        <v>3040</v>
      </c>
    </row>
    <row r="41" spans="1:36" s="106" customFormat="1" ht="18.75" customHeight="1">
      <c r="A41" s="129" t="s">
        <v>51</v>
      </c>
      <c r="B41" s="10">
        <v>751</v>
      </c>
      <c r="C41" s="10">
        <v>1366</v>
      </c>
      <c r="D41" s="10">
        <v>580</v>
      </c>
      <c r="E41" s="10">
        <v>542</v>
      </c>
      <c r="F41" s="10">
        <v>484</v>
      </c>
      <c r="G41" s="10">
        <v>443</v>
      </c>
      <c r="H41" s="30">
        <f t="shared" si="2"/>
        <v>4166</v>
      </c>
      <c r="I41" s="10">
        <v>164</v>
      </c>
      <c r="J41" s="10">
        <v>248</v>
      </c>
      <c r="K41" s="10">
        <v>124</v>
      </c>
      <c r="L41" s="10">
        <v>98</v>
      </c>
      <c r="M41" s="10">
        <v>92</v>
      </c>
      <c r="N41" s="10">
        <v>87</v>
      </c>
      <c r="O41" s="30">
        <f t="shared" si="3"/>
        <v>813</v>
      </c>
      <c r="P41" s="10">
        <v>587</v>
      </c>
      <c r="Q41" s="10">
        <v>1118</v>
      </c>
      <c r="R41" s="10">
        <v>456</v>
      </c>
      <c r="S41" s="10">
        <v>444</v>
      </c>
      <c r="T41" s="10">
        <v>392</v>
      </c>
      <c r="U41" s="10">
        <v>356</v>
      </c>
      <c r="V41" s="30">
        <f t="shared" si="4"/>
        <v>3353</v>
      </c>
      <c r="W41" s="10">
        <v>9</v>
      </c>
      <c r="X41" s="10">
        <v>56</v>
      </c>
      <c r="Y41" s="10">
        <v>37</v>
      </c>
      <c r="Z41" s="10">
        <v>25</v>
      </c>
      <c r="AA41" s="10">
        <v>19</v>
      </c>
      <c r="AB41" s="10">
        <v>35</v>
      </c>
      <c r="AC41" s="127">
        <f t="shared" si="5"/>
        <v>181</v>
      </c>
      <c r="AD41" s="127">
        <f t="shared" si="7"/>
        <v>760</v>
      </c>
      <c r="AE41" s="127">
        <f t="shared" si="7"/>
        <v>1422</v>
      </c>
      <c r="AF41" s="127">
        <f t="shared" si="7"/>
        <v>617</v>
      </c>
      <c r="AG41" s="127">
        <f t="shared" si="7"/>
        <v>567</v>
      </c>
      <c r="AH41" s="127">
        <f t="shared" si="7"/>
        <v>503</v>
      </c>
      <c r="AI41" s="127">
        <f t="shared" si="7"/>
        <v>478</v>
      </c>
      <c r="AJ41" s="128">
        <f t="shared" si="6"/>
        <v>4347</v>
      </c>
    </row>
    <row r="42" spans="1:36" s="106" customFormat="1" ht="18.75" customHeight="1">
      <c r="A42" s="129" t="s">
        <v>52</v>
      </c>
      <c r="B42" s="10">
        <v>821</v>
      </c>
      <c r="C42" s="10">
        <v>1355</v>
      </c>
      <c r="D42" s="10">
        <v>668</v>
      </c>
      <c r="E42" s="10">
        <v>554</v>
      </c>
      <c r="F42" s="10">
        <v>521</v>
      </c>
      <c r="G42" s="10">
        <v>470</v>
      </c>
      <c r="H42" s="30">
        <f t="shared" si="2"/>
        <v>4389</v>
      </c>
      <c r="I42" s="10">
        <v>195</v>
      </c>
      <c r="J42" s="10">
        <v>247</v>
      </c>
      <c r="K42" s="10">
        <v>129</v>
      </c>
      <c r="L42" s="10">
        <v>106</v>
      </c>
      <c r="M42" s="10">
        <v>79</v>
      </c>
      <c r="N42" s="10">
        <v>75</v>
      </c>
      <c r="O42" s="30">
        <f t="shared" si="3"/>
        <v>831</v>
      </c>
      <c r="P42" s="10">
        <v>626</v>
      </c>
      <c r="Q42" s="10">
        <v>1108</v>
      </c>
      <c r="R42" s="10">
        <v>539</v>
      </c>
      <c r="S42" s="10">
        <v>448</v>
      </c>
      <c r="T42" s="10">
        <v>442</v>
      </c>
      <c r="U42" s="10">
        <v>395</v>
      </c>
      <c r="V42" s="30">
        <f t="shared" si="4"/>
        <v>3558</v>
      </c>
      <c r="W42" s="10">
        <v>17</v>
      </c>
      <c r="X42" s="10">
        <v>67</v>
      </c>
      <c r="Y42" s="10">
        <v>33</v>
      </c>
      <c r="Z42" s="10">
        <v>25</v>
      </c>
      <c r="AA42" s="10">
        <v>23</v>
      </c>
      <c r="AB42" s="10">
        <v>25</v>
      </c>
      <c r="AC42" s="127">
        <f t="shared" si="5"/>
        <v>190</v>
      </c>
      <c r="AD42" s="127">
        <f t="shared" si="7"/>
        <v>838</v>
      </c>
      <c r="AE42" s="127">
        <f t="shared" si="7"/>
        <v>1422</v>
      </c>
      <c r="AF42" s="127">
        <f t="shared" si="7"/>
        <v>701</v>
      </c>
      <c r="AG42" s="127">
        <f t="shared" si="7"/>
        <v>579</v>
      </c>
      <c r="AH42" s="127">
        <f t="shared" si="7"/>
        <v>544</v>
      </c>
      <c r="AI42" s="127">
        <f t="shared" si="7"/>
        <v>495</v>
      </c>
      <c r="AJ42" s="128">
        <f t="shared" si="6"/>
        <v>4579</v>
      </c>
    </row>
    <row r="43" spans="1:36" s="106" customFormat="1" ht="18.75" customHeight="1">
      <c r="A43" s="129" t="s">
        <v>53</v>
      </c>
      <c r="B43" s="10">
        <v>535</v>
      </c>
      <c r="C43" s="10">
        <v>1374</v>
      </c>
      <c r="D43" s="10">
        <v>661</v>
      </c>
      <c r="E43" s="10">
        <v>502</v>
      </c>
      <c r="F43" s="10">
        <v>553</v>
      </c>
      <c r="G43" s="10">
        <v>485</v>
      </c>
      <c r="H43" s="30">
        <f t="shared" si="2"/>
        <v>4110</v>
      </c>
      <c r="I43" s="10">
        <v>139</v>
      </c>
      <c r="J43" s="10">
        <v>303</v>
      </c>
      <c r="K43" s="10">
        <v>139</v>
      </c>
      <c r="L43" s="10">
        <v>101</v>
      </c>
      <c r="M43" s="10">
        <v>101</v>
      </c>
      <c r="N43" s="10">
        <v>94</v>
      </c>
      <c r="O43" s="30">
        <f t="shared" si="3"/>
        <v>877</v>
      </c>
      <c r="P43" s="10">
        <v>396</v>
      </c>
      <c r="Q43" s="10">
        <v>1071</v>
      </c>
      <c r="R43" s="10">
        <v>522</v>
      </c>
      <c r="S43" s="10">
        <v>401</v>
      </c>
      <c r="T43" s="10">
        <v>452</v>
      </c>
      <c r="U43" s="10">
        <v>391</v>
      </c>
      <c r="V43" s="30">
        <f t="shared" si="4"/>
        <v>3233</v>
      </c>
      <c r="W43" s="10">
        <v>9</v>
      </c>
      <c r="X43" s="10">
        <v>59</v>
      </c>
      <c r="Y43" s="10">
        <v>33</v>
      </c>
      <c r="Z43" s="10">
        <v>26</v>
      </c>
      <c r="AA43" s="10">
        <v>26</v>
      </c>
      <c r="AB43" s="10">
        <v>19</v>
      </c>
      <c r="AC43" s="127">
        <f t="shared" si="5"/>
        <v>172</v>
      </c>
      <c r="AD43" s="127">
        <f t="shared" si="7"/>
        <v>544</v>
      </c>
      <c r="AE43" s="127">
        <f t="shared" si="7"/>
        <v>1433</v>
      </c>
      <c r="AF43" s="127">
        <f t="shared" si="7"/>
        <v>694</v>
      </c>
      <c r="AG43" s="127">
        <f t="shared" si="7"/>
        <v>528</v>
      </c>
      <c r="AH43" s="127">
        <f t="shared" si="7"/>
        <v>579</v>
      </c>
      <c r="AI43" s="127">
        <f t="shared" si="7"/>
        <v>504</v>
      </c>
      <c r="AJ43" s="128">
        <f t="shared" si="6"/>
        <v>4282</v>
      </c>
    </row>
    <row r="44" spans="1:36" s="106" customFormat="1" ht="18.75" customHeight="1">
      <c r="A44" s="129" t="s">
        <v>54</v>
      </c>
      <c r="B44" s="10">
        <v>373</v>
      </c>
      <c r="C44" s="10">
        <v>813</v>
      </c>
      <c r="D44" s="10">
        <v>460</v>
      </c>
      <c r="E44" s="10">
        <v>323</v>
      </c>
      <c r="F44" s="10">
        <v>268</v>
      </c>
      <c r="G44" s="10">
        <v>324</v>
      </c>
      <c r="H44" s="30">
        <f t="shared" si="2"/>
        <v>2561</v>
      </c>
      <c r="I44" s="10">
        <v>68</v>
      </c>
      <c r="J44" s="10">
        <v>137</v>
      </c>
      <c r="K44" s="10">
        <v>106</v>
      </c>
      <c r="L44" s="10">
        <v>39</v>
      </c>
      <c r="M44" s="10">
        <v>43</v>
      </c>
      <c r="N44" s="10">
        <v>75</v>
      </c>
      <c r="O44" s="30">
        <f t="shared" si="3"/>
        <v>468</v>
      </c>
      <c r="P44" s="10">
        <v>305</v>
      </c>
      <c r="Q44" s="10">
        <v>676</v>
      </c>
      <c r="R44" s="10">
        <v>354</v>
      </c>
      <c r="S44" s="10">
        <v>284</v>
      </c>
      <c r="T44" s="10">
        <v>225</v>
      </c>
      <c r="U44" s="10">
        <v>249</v>
      </c>
      <c r="V44" s="30">
        <f t="shared" si="4"/>
        <v>2093</v>
      </c>
      <c r="W44" s="10">
        <v>5</v>
      </c>
      <c r="X44" s="10">
        <v>31</v>
      </c>
      <c r="Y44" s="10">
        <v>22</v>
      </c>
      <c r="Z44" s="10">
        <v>13</v>
      </c>
      <c r="AA44" s="10">
        <v>9</v>
      </c>
      <c r="AB44" s="10">
        <v>24</v>
      </c>
      <c r="AC44" s="127">
        <f t="shared" si="5"/>
        <v>104</v>
      </c>
      <c r="AD44" s="127">
        <f t="shared" si="7"/>
        <v>378</v>
      </c>
      <c r="AE44" s="127">
        <f t="shared" si="7"/>
        <v>844</v>
      </c>
      <c r="AF44" s="127">
        <f t="shared" si="7"/>
        <v>482</v>
      </c>
      <c r="AG44" s="127">
        <f t="shared" si="7"/>
        <v>336</v>
      </c>
      <c r="AH44" s="127">
        <f t="shared" si="7"/>
        <v>277</v>
      </c>
      <c r="AI44" s="127">
        <f t="shared" si="7"/>
        <v>348</v>
      </c>
      <c r="AJ44" s="128">
        <f t="shared" si="6"/>
        <v>2665</v>
      </c>
    </row>
    <row r="45" spans="1:36" s="106" customFormat="1" ht="18.75" customHeight="1">
      <c r="A45" s="129" t="s">
        <v>55</v>
      </c>
      <c r="B45" s="10">
        <v>346</v>
      </c>
      <c r="C45" s="10">
        <v>436</v>
      </c>
      <c r="D45" s="10">
        <v>206</v>
      </c>
      <c r="E45" s="10">
        <v>212</v>
      </c>
      <c r="F45" s="10">
        <v>173</v>
      </c>
      <c r="G45" s="10">
        <v>250</v>
      </c>
      <c r="H45" s="30">
        <f t="shared" si="2"/>
        <v>1623</v>
      </c>
      <c r="I45" s="10">
        <v>39</v>
      </c>
      <c r="J45" s="10">
        <v>72</v>
      </c>
      <c r="K45" s="10">
        <v>27</v>
      </c>
      <c r="L45" s="10">
        <v>29</v>
      </c>
      <c r="M45" s="10">
        <v>29</v>
      </c>
      <c r="N45" s="10">
        <v>25</v>
      </c>
      <c r="O45" s="30">
        <f t="shared" si="3"/>
        <v>221</v>
      </c>
      <c r="P45" s="10">
        <v>307</v>
      </c>
      <c r="Q45" s="10">
        <v>364</v>
      </c>
      <c r="R45" s="10">
        <v>179</v>
      </c>
      <c r="S45" s="10">
        <v>183</v>
      </c>
      <c r="T45" s="10">
        <v>144</v>
      </c>
      <c r="U45" s="10">
        <v>225</v>
      </c>
      <c r="V45" s="30">
        <f t="shared" si="4"/>
        <v>1402</v>
      </c>
      <c r="W45" s="10">
        <v>7</v>
      </c>
      <c r="X45" s="10">
        <v>20</v>
      </c>
      <c r="Y45" s="10">
        <v>14</v>
      </c>
      <c r="Z45" s="10">
        <v>7</v>
      </c>
      <c r="AA45" s="10">
        <v>14</v>
      </c>
      <c r="AB45" s="10">
        <v>14</v>
      </c>
      <c r="AC45" s="127">
        <f t="shared" si="5"/>
        <v>76</v>
      </c>
      <c r="AD45" s="127">
        <f t="shared" si="7"/>
        <v>353</v>
      </c>
      <c r="AE45" s="127">
        <f t="shared" si="7"/>
        <v>456</v>
      </c>
      <c r="AF45" s="127">
        <f t="shared" si="7"/>
        <v>220</v>
      </c>
      <c r="AG45" s="127">
        <f t="shared" si="7"/>
        <v>219</v>
      </c>
      <c r="AH45" s="127">
        <f t="shared" si="7"/>
        <v>187</v>
      </c>
      <c r="AI45" s="127">
        <f t="shared" si="7"/>
        <v>264</v>
      </c>
      <c r="AJ45" s="128">
        <f t="shared" si="6"/>
        <v>1699</v>
      </c>
    </row>
    <row r="46" spans="1:36" s="106" customFormat="1" ht="18.75" customHeight="1">
      <c r="A46" s="129" t="s">
        <v>56</v>
      </c>
      <c r="B46" s="10">
        <v>130</v>
      </c>
      <c r="C46" s="10">
        <v>476</v>
      </c>
      <c r="D46" s="10">
        <v>231</v>
      </c>
      <c r="E46" s="10">
        <v>219</v>
      </c>
      <c r="F46" s="10">
        <v>161</v>
      </c>
      <c r="G46" s="10">
        <v>132</v>
      </c>
      <c r="H46" s="30">
        <f t="shared" si="2"/>
        <v>1349</v>
      </c>
      <c r="I46" s="10">
        <v>45</v>
      </c>
      <c r="J46" s="10">
        <v>117</v>
      </c>
      <c r="K46" s="10">
        <v>51</v>
      </c>
      <c r="L46" s="10">
        <v>43</v>
      </c>
      <c r="M46" s="10">
        <v>36</v>
      </c>
      <c r="N46" s="10">
        <v>18</v>
      </c>
      <c r="O46" s="30">
        <f t="shared" si="3"/>
        <v>310</v>
      </c>
      <c r="P46" s="10">
        <v>85</v>
      </c>
      <c r="Q46" s="10">
        <v>359</v>
      </c>
      <c r="R46" s="10">
        <v>180</v>
      </c>
      <c r="S46" s="10">
        <v>176</v>
      </c>
      <c r="T46" s="10">
        <v>125</v>
      </c>
      <c r="U46" s="10">
        <v>114</v>
      </c>
      <c r="V46" s="30">
        <f t="shared" si="4"/>
        <v>1039</v>
      </c>
      <c r="W46" s="10">
        <v>1</v>
      </c>
      <c r="X46" s="10">
        <v>20</v>
      </c>
      <c r="Y46" s="10">
        <v>16</v>
      </c>
      <c r="Z46" s="10">
        <v>15</v>
      </c>
      <c r="AA46" s="10">
        <v>13</v>
      </c>
      <c r="AB46" s="10">
        <v>9</v>
      </c>
      <c r="AC46" s="127">
        <f t="shared" si="5"/>
        <v>74</v>
      </c>
      <c r="AD46" s="127">
        <f t="shared" si="7"/>
        <v>131</v>
      </c>
      <c r="AE46" s="127">
        <f t="shared" si="7"/>
        <v>496</v>
      </c>
      <c r="AF46" s="127">
        <f t="shared" si="7"/>
        <v>247</v>
      </c>
      <c r="AG46" s="127">
        <f t="shared" si="7"/>
        <v>234</v>
      </c>
      <c r="AH46" s="127">
        <f t="shared" si="7"/>
        <v>174</v>
      </c>
      <c r="AI46" s="127">
        <f t="shared" si="7"/>
        <v>141</v>
      </c>
      <c r="AJ46" s="128">
        <f t="shared" si="6"/>
        <v>1423</v>
      </c>
    </row>
    <row r="47" spans="1:36" s="106" customFormat="1" ht="18.75" customHeight="1">
      <c r="A47" s="129" t="s">
        <v>57</v>
      </c>
      <c r="B47" s="10">
        <v>304</v>
      </c>
      <c r="C47" s="10">
        <v>755</v>
      </c>
      <c r="D47" s="10">
        <v>324</v>
      </c>
      <c r="E47" s="10">
        <v>211</v>
      </c>
      <c r="F47" s="10">
        <v>251</v>
      </c>
      <c r="G47" s="10">
        <v>299</v>
      </c>
      <c r="H47" s="30">
        <f t="shared" si="2"/>
        <v>2144</v>
      </c>
      <c r="I47" s="10">
        <v>63</v>
      </c>
      <c r="J47" s="10">
        <v>155</v>
      </c>
      <c r="K47" s="10">
        <v>66</v>
      </c>
      <c r="L47" s="10">
        <v>41</v>
      </c>
      <c r="M47" s="10">
        <v>38</v>
      </c>
      <c r="N47" s="10">
        <v>54</v>
      </c>
      <c r="O47" s="30">
        <f t="shared" si="3"/>
        <v>417</v>
      </c>
      <c r="P47" s="10">
        <v>241</v>
      </c>
      <c r="Q47" s="10">
        <v>600</v>
      </c>
      <c r="R47" s="10">
        <v>258</v>
      </c>
      <c r="S47" s="10">
        <v>170</v>
      </c>
      <c r="T47" s="10">
        <v>213</v>
      </c>
      <c r="U47" s="10">
        <v>245</v>
      </c>
      <c r="V47" s="30">
        <f t="shared" si="4"/>
        <v>1727</v>
      </c>
      <c r="W47" s="10">
        <v>8</v>
      </c>
      <c r="X47" s="10">
        <v>28</v>
      </c>
      <c r="Y47" s="10">
        <v>14</v>
      </c>
      <c r="Z47" s="10">
        <v>8</v>
      </c>
      <c r="AA47" s="10">
        <v>10</v>
      </c>
      <c r="AB47" s="10">
        <v>17</v>
      </c>
      <c r="AC47" s="127">
        <f t="shared" si="5"/>
        <v>85</v>
      </c>
      <c r="AD47" s="127">
        <f t="shared" si="7"/>
        <v>312</v>
      </c>
      <c r="AE47" s="127">
        <f t="shared" si="7"/>
        <v>783</v>
      </c>
      <c r="AF47" s="127">
        <f t="shared" si="7"/>
        <v>338</v>
      </c>
      <c r="AG47" s="127">
        <f t="shared" si="7"/>
        <v>219</v>
      </c>
      <c r="AH47" s="127">
        <f t="shared" si="7"/>
        <v>261</v>
      </c>
      <c r="AI47" s="127">
        <f t="shared" si="7"/>
        <v>316</v>
      </c>
      <c r="AJ47" s="128">
        <f t="shared" si="6"/>
        <v>2229</v>
      </c>
    </row>
    <row r="48" spans="1:36" s="106" customFormat="1" ht="18.75" customHeight="1">
      <c r="A48" s="129" t="s">
        <v>58</v>
      </c>
      <c r="B48" s="10">
        <v>206</v>
      </c>
      <c r="C48" s="10">
        <v>617</v>
      </c>
      <c r="D48" s="10">
        <v>306</v>
      </c>
      <c r="E48" s="10">
        <v>244</v>
      </c>
      <c r="F48" s="10">
        <v>223</v>
      </c>
      <c r="G48" s="10">
        <v>175</v>
      </c>
      <c r="H48" s="30">
        <f t="shared" si="2"/>
        <v>1771</v>
      </c>
      <c r="I48" s="10">
        <v>63</v>
      </c>
      <c r="J48" s="10">
        <v>157</v>
      </c>
      <c r="K48" s="10">
        <v>83</v>
      </c>
      <c r="L48" s="10">
        <v>59</v>
      </c>
      <c r="M48" s="10">
        <v>43</v>
      </c>
      <c r="N48" s="10">
        <v>34</v>
      </c>
      <c r="O48" s="30">
        <f t="shared" si="3"/>
        <v>439</v>
      </c>
      <c r="P48" s="10">
        <v>143</v>
      </c>
      <c r="Q48" s="10">
        <v>460</v>
      </c>
      <c r="R48" s="10">
        <v>223</v>
      </c>
      <c r="S48" s="10">
        <v>185</v>
      </c>
      <c r="T48" s="10">
        <v>180</v>
      </c>
      <c r="U48" s="10">
        <v>141</v>
      </c>
      <c r="V48" s="30">
        <f t="shared" si="4"/>
        <v>1332</v>
      </c>
      <c r="W48" s="10">
        <v>5</v>
      </c>
      <c r="X48" s="10">
        <v>31</v>
      </c>
      <c r="Y48" s="10">
        <v>35</v>
      </c>
      <c r="Z48" s="10">
        <v>11</v>
      </c>
      <c r="AA48" s="10">
        <v>20</v>
      </c>
      <c r="AB48" s="10">
        <v>22</v>
      </c>
      <c r="AC48" s="127">
        <f t="shared" si="5"/>
        <v>124</v>
      </c>
      <c r="AD48" s="127">
        <f t="shared" si="7"/>
        <v>211</v>
      </c>
      <c r="AE48" s="127">
        <f t="shared" si="7"/>
        <v>648</v>
      </c>
      <c r="AF48" s="127">
        <f t="shared" si="7"/>
        <v>341</v>
      </c>
      <c r="AG48" s="127">
        <f t="shared" si="7"/>
        <v>255</v>
      </c>
      <c r="AH48" s="127">
        <f t="shared" si="7"/>
        <v>243</v>
      </c>
      <c r="AI48" s="127">
        <f t="shared" si="7"/>
        <v>197</v>
      </c>
      <c r="AJ48" s="128">
        <f t="shared" si="6"/>
        <v>1895</v>
      </c>
    </row>
    <row r="49" spans="1:36" s="106" customFormat="1" ht="18.75" customHeight="1">
      <c r="A49" s="129" t="s">
        <v>59</v>
      </c>
      <c r="B49" s="10">
        <v>312</v>
      </c>
      <c r="C49" s="10">
        <v>680</v>
      </c>
      <c r="D49" s="10">
        <v>325</v>
      </c>
      <c r="E49" s="10">
        <v>266</v>
      </c>
      <c r="F49" s="10">
        <v>262</v>
      </c>
      <c r="G49" s="10">
        <v>237</v>
      </c>
      <c r="H49" s="30">
        <f t="shared" si="2"/>
        <v>2082</v>
      </c>
      <c r="I49" s="10">
        <v>94</v>
      </c>
      <c r="J49" s="10">
        <v>162</v>
      </c>
      <c r="K49" s="10">
        <v>74</v>
      </c>
      <c r="L49" s="10">
        <v>56</v>
      </c>
      <c r="M49" s="10">
        <v>44</v>
      </c>
      <c r="N49" s="10">
        <v>42</v>
      </c>
      <c r="O49" s="30">
        <f t="shared" si="3"/>
        <v>472</v>
      </c>
      <c r="P49" s="10">
        <v>218</v>
      </c>
      <c r="Q49" s="10">
        <v>518</v>
      </c>
      <c r="R49" s="10">
        <v>251</v>
      </c>
      <c r="S49" s="10">
        <v>210</v>
      </c>
      <c r="T49" s="10">
        <v>218</v>
      </c>
      <c r="U49" s="10">
        <v>195</v>
      </c>
      <c r="V49" s="30">
        <f t="shared" si="4"/>
        <v>1610</v>
      </c>
      <c r="W49" s="10">
        <v>5</v>
      </c>
      <c r="X49" s="10">
        <v>31</v>
      </c>
      <c r="Y49" s="10">
        <v>25</v>
      </c>
      <c r="Z49" s="10">
        <v>15</v>
      </c>
      <c r="AA49" s="10">
        <v>15</v>
      </c>
      <c r="AB49" s="10">
        <v>13</v>
      </c>
      <c r="AC49" s="127">
        <f t="shared" si="5"/>
        <v>104</v>
      </c>
      <c r="AD49" s="127">
        <f t="shared" si="7"/>
        <v>317</v>
      </c>
      <c r="AE49" s="127">
        <f t="shared" si="7"/>
        <v>711</v>
      </c>
      <c r="AF49" s="127">
        <f t="shared" si="7"/>
        <v>350</v>
      </c>
      <c r="AG49" s="127">
        <f t="shared" si="7"/>
        <v>281</v>
      </c>
      <c r="AH49" s="127">
        <f t="shared" si="7"/>
        <v>277</v>
      </c>
      <c r="AI49" s="127">
        <f t="shared" si="7"/>
        <v>250</v>
      </c>
      <c r="AJ49" s="128">
        <f t="shared" si="6"/>
        <v>2186</v>
      </c>
    </row>
    <row r="50" spans="1:36" s="106" customFormat="1" ht="18.75" customHeight="1">
      <c r="A50" s="129" t="s">
        <v>60</v>
      </c>
      <c r="B50" s="10">
        <v>419</v>
      </c>
      <c r="C50" s="10">
        <v>817</v>
      </c>
      <c r="D50" s="10">
        <v>365</v>
      </c>
      <c r="E50" s="10">
        <v>299</v>
      </c>
      <c r="F50" s="10">
        <v>283</v>
      </c>
      <c r="G50" s="10">
        <v>283</v>
      </c>
      <c r="H50" s="30">
        <f t="shared" si="2"/>
        <v>2466</v>
      </c>
      <c r="I50" s="10">
        <v>106</v>
      </c>
      <c r="J50" s="10">
        <v>188</v>
      </c>
      <c r="K50" s="10">
        <v>87</v>
      </c>
      <c r="L50" s="10">
        <v>59</v>
      </c>
      <c r="M50" s="10">
        <v>40</v>
      </c>
      <c r="N50" s="10">
        <v>57</v>
      </c>
      <c r="O50" s="30">
        <f t="shared" si="3"/>
        <v>537</v>
      </c>
      <c r="P50" s="10">
        <v>313</v>
      </c>
      <c r="Q50" s="10">
        <v>629</v>
      </c>
      <c r="R50" s="10">
        <v>278</v>
      </c>
      <c r="S50" s="10">
        <v>240</v>
      </c>
      <c r="T50" s="10">
        <v>243</v>
      </c>
      <c r="U50" s="10">
        <v>226</v>
      </c>
      <c r="V50" s="30">
        <f t="shared" si="4"/>
        <v>1929</v>
      </c>
      <c r="W50" s="10">
        <v>5</v>
      </c>
      <c r="X50" s="10">
        <v>41</v>
      </c>
      <c r="Y50" s="10">
        <v>18</v>
      </c>
      <c r="Z50" s="10">
        <v>11</v>
      </c>
      <c r="AA50" s="10">
        <v>13</v>
      </c>
      <c r="AB50" s="10">
        <v>17</v>
      </c>
      <c r="AC50" s="127">
        <f t="shared" si="5"/>
        <v>105</v>
      </c>
      <c r="AD50" s="127">
        <f t="shared" si="7"/>
        <v>424</v>
      </c>
      <c r="AE50" s="127">
        <f t="shared" si="7"/>
        <v>858</v>
      </c>
      <c r="AF50" s="127">
        <f t="shared" si="7"/>
        <v>383</v>
      </c>
      <c r="AG50" s="127">
        <f t="shared" si="7"/>
        <v>310</v>
      </c>
      <c r="AH50" s="127">
        <f t="shared" si="7"/>
        <v>296</v>
      </c>
      <c r="AI50" s="127">
        <f t="shared" si="7"/>
        <v>300</v>
      </c>
      <c r="AJ50" s="128">
        <f t="shared" si="6"/>
        <v>2571</v>
      </c>
    </row>
    <row r="51" spans="1:36" s="106" customFormat="1" ht="18.75" customHeight="1">
      <c r="A51" s="129" t="s">
        <v>61</v>
      </c>
      <c r="B51" s="10">
        <v>254</v>
      </c>
      <c r="C51" s="10">
        <v>449</v>
      </c>
      <c r="D51" s="10">
        <v>245</v>
      </c>
      <c r="E51" s="10">
        <v>219</v>
      </c>
      <c r="F51" s="10">
        <v>158</v>
      </c>
      <c r="G51" s="10">
        <v>153</v>
      </c>
      <c r="H51" s="30">
        <f t="shared" si="2"/>
        <v>1478</v>
      </c>
      <c r="I51" s="10">
        <v>77</v>
      </c>
      <c r="J51" s="10">
        <v>136</v>
      </c>
      <c r="K51" s="10">
        <v>70</v>
      </c>
      <c r="L51" s="10">
        <v>60</v>
      </c>
      <c r="M51" s="10">
        <v>35</v>
      </c>
      <c r="N51" s="10">
        <v>32</v>
      </c>
      <c r="O51" s="30">
        <f t="shared" si="3"/>
        <v>410</v>
      </c>
      <c r="P51" s="10">
        <v>177</v>
      </c>
      <c r="Q51" s="10">
        <v>313</v>
      </c>
      <c r="R51" s="10">
        <v>175</v>
      </c>
      <c r="S51" s="10">
        <v>159</v>
      </c>
      <c r="T51" s="10">
        <v>123</v>
      </c>
      <c r="U51" s="10">
        <v>121</v>
      </c>
      <c r="V51" s="30">
        <f t="shared" si="4"/>
        <v>1068</v>
      </c>
      <c r="W51" s="10">
        <v>6</v>
      </c>
      <c r="X51" s="10">
        <v>34</v>
      </c>
      <c r="Y51" s="10">
        <v>12</v>
      </c>
      <c r="Z51" s="10">
        <v>10</v>
      </c>
      <c r="AA51" s="10">
        <v>8</v>
      </c>
      <c r="AB51" s="10">
        <v>10</v>
      </c>
      <c r="AC51" s="127">
        <f t="shared" si="5"/>
        <v>80</v>
      </c>
      <c r="AD51" s="127">
        <f t="shared" si="7"/>
        <v>260</v>
      </c>
      <c r="AE51" s="127">
        <f t="shared" si="7"/>
        <v>483</v>
      </c>
      <c r="AF51" s="127">
        <f t="shared" si="7"/>
        <v>257</v>
      </c>
      <c r="AG51" s="127">
        <f t="shared" si="7"/>
        <v>229</v>
      </c>
      <c r="AH51" s="127">
        <f t="shared" si="7"/>
        <v>166</v>
      </c>
      <c r="AI51" s="127">
        <f t="shared" si="7"/>
        <v>163</v>
      </c>
      <c r="AJ51" s="128">
        <f t="shared" si="6"/>
        <v>1558</v>
      </c>
    </row>
    <row r="52" spans="1:36" s="106" customFormat="1" ht="18.75" customHeight="1">
      <c r="A52" s="129" t="s">
        <v>62</v>
      </c>
      <c r="B52" s="10">
        <v>215</v>
      </c>
      <c r="C52" s="10">
        <v>825</v>
      </c>
      <c r="D52" s="10">
        <v>365</v>
      </c>
      <c r="E52" s="10">
        <v>317</v>
      </c>
      <c r="F52" s="10">
        <v>330</v>
      </c>
      <c r="G52" s="10">
        <v>360</v>
      </c>
      <c r="H52" s="30">
        <f t="shared" si="2"/>
        <v>2412</v>
      </c>
      <c r="I52" s="10">
        <v>65</v>
      </c>
      <c r="J52" s="10">
        <v>211</v>
      </c>
      <c r="K52" s="10">
        <v>76</v>
      </c>
      <c r="L52" s="10">
        <v>57</v>
      </c>
      <c r="M52" s="10">
        <v>68</v>
      </c>
      <c r="N52" s="10">
        <v>54</v>
      </c>
      <c r="O52" s="30">
        <f t="shared" si="3"/>
        <v>531</v>
      </c>
      <c r="P52" s="10">
        <v>150</v>
      </c>
      <c r="Q52" s="10">
        <v>614</v>
      </c>
      <c r="R52" s="10">
        <v>289</v>
      </c>
      <c r="S52" s="10">
        <v>260</v>
      </c>
      <c r="T52" s="10">
        <v>262</v>
      </c>
      <c r="U52" s="10">
        <v>306</v>
      </c>
      <c r="V52" s="30">
        <f t="shared" si="4"/>
        <v>1881</v>
      </c>
      <c r="W52" s="10">
        <v>7</v>
      </c>
      <c r="X52" s="10">
        <v>49</v>
      </c>
      <c r="Y52" s="10">
        <v>36</v>
      </c>
      <c r="Z52" s="10">
        <v>22</v>
      </c>
      <c r="AA52" s="10">
        <v>11</v>
      </c>
      <c r="AB52" s="10">
        <v>28</v>
      </c>
      <c r="AC52" s="127">
        <f t="shared" si="5"/>
        <v>153</v>
      </c>
      <c r="AD52" s="127">
        <f t="shared" si="7"/>
        <v>222</v>
      </c>
      <c r="AE52" s="127">
        <f t="shared" si="7"/>
        <v>874</v>
      </c>
      <c r="AF52" s="127">
        <f t="shared" si="7"/>
        <v>401</v>
      </c>
      <c r="AG52" s="127">
        <f t="shared" si="7"/>
        <v>339</v>
      </c>
      <c r="AH52" s="127">
        <f t="shared" si="7"/>
        <v>341</v>
      </c>
      <c r="AI52" s="127">
        <f t="shared" si="7"/>
        <v>388</v>
      </c>
      <c r="AJ52" s="128">
        <f t="shared" si="6"/>
        <v>2565</v>
      </c>
    </row>
    <row r="53" spans="1:36" s="106" customFormat="1" ht="18.75" customHeight="1">
      <c r="A53" s="129" t="s">
        <v>63</v>
      </c>
      <c r="B53" s="10">
        <v>319</v>
      </c>
      <c r="C53" s="10">
        <v>294</v>
      </c>
      <c r="D53" s="10">
        <v>147</v>
      </c>
      <c r="E53" s="10">
        <v>192</v>
      </c>
      <c r="F53" s="10">
        <v>155</v>
      </c>
      <c r="G53" s="10">
        <v>140</v>
      </c>
      <c r="H53" s="30">
        <f t="shared" si="2"/>
        <v>1247</v>
      </c>
      <c r="I53" s="10">
        <v>79</v>
      </c>
      <c r="J53" s="10">
        <v>56</v>
      </c>
      <c r="K53" s="10">
        <v>32</v>
      </c>
      <c r="L53" s="10">
        <v>39</v>
      </c>
      <c r="M53" s="10">
        <v>29</v>
      </c>
      <c r="N53" s="10">
        <v>20</v>
      </c>
      <c r="O53" s="30">
        <f t="shared" si="3"/>
        <v>255</v>
      </c>
      <c r="P53" s="10">
        <v>240</v>
      </c>
      <c r="Q53" s="10">
        <v>238</v>
      </c>
      <c r="R53" s="10">
        <v>115</v>
      </c>
      <c r="S53" s="10">
        <v>153</v>
      </c>
      <c r="T53" s="10">
        <v>126</v>
      </c>
      <c r="U53" s="10">
        <v>120</v>
      </c>
      <c r="V53" s="30">
        <f t="shared" si="4"/>
        <v>992</v>
      </c>
      <c r="W53" s="10">
        <v>7</v>
      </c>
      <c r="X53" s="10">
        <v>19</v>
      </c>
      <c r="Y53" s="10">
        <v>16</v>
      </c>
      <c r="Z53" s="10">
        <v>13</v>
      </c>
      <c r="AA53" s="10">
        <v>7</v>
      </c>
      <c r="AB53" s="10">
        <v>6</v>
      </c>
      <c r="AC53" s="127">
        <f t="shared" si="5"/>
        <v>68</v>
      </c>
      <c r="AD53" s="127">
        <f t="shared" si="7"/>
        <v>326</v>
      </c>
      <c r="AE53" s="127">
        <f t="shared" si="7"/>
        <v>313</v>
      </c>
      <c r="AF53" s="127">
        <f t="shared" si="7"/>
        <v>163</v>
      </c>
      <c r="AG53" s="127">
        <f t="shared" si="7"/>
        <v>205</v>
      </c>
      <c r="AH53" s="127">
        <f t="shared" si="7"/>
        <v>162</v>
      </c>
      <c r="AI53" s="127">
        <f t="shared" si="7"/>
        <v>146</v>
      </c>
      <c r="AJ53" s="128">
        <f t="shared" si="6"/>
        <v>1315</v>
      </c>
    </row>
    <row r="54" spans="1:36" s="106" customFormat="1" ht="18.75" customHeight="1">
      <c r="A54" s="129" t="s">
        <v>64</v>
      </c>
      <c r="B54" s="10">
        <v>162</v>
      </c>
      <c r="C54" s="10">
        <v>363</v>
      </c>
      <c r="D54" s="10">
        <v>150</v>
      </c>
      <c r="E54" s="10">
        <v>121</v>
      </c>
      <c r="F54" s="10">
        <v>122</v>
      </c>
      <c r="G54" s="10">
        <v>133</v>
      </c>
      <c r="H54" s="30">
        <f t="shared" si="2"/>
        <v>1051</v>
      </c>
      <c r="I54" s="10">
        <v>32</v>
      </c>
      <c r="J54" s="10">
        <v>108</v>
      </c>
      <c r="K54" s="10">
        <v>40</v>
      </c>
      <c r="L54" s="10">
        <v>20</v>
      </c>
      <c r="M54" s="10">
        <v>17</v>
      </c>
      <c r="N54" s="10">
        <v>32</v>
      </c>
      <c r="O54" s="30">
        <f t="shared" si="3"/>
        <v>249</v>
      </c>
      <c r="P54" s="10">
        <v>130</v>
      </c>
      <c r="Q54" s="10">
        <v>255</v>
      </c>
      <c r="R54" s="10">
        <v>110</v>
      </c>
      <c r="S54" s="10">
        <v>101</v>
      </c>
      <c r="T54" s="10">
        <v>105</v>
      </c>
      <c r="U54" s="10">
        <v>101</v>
      </c>
      <c r="V54" s="30">
        <f t="shared" si="4"/>
        <v>802</v>
      </c>
      <c r="W54" s="10">
        <v>5</v>
      </c>
      <c r="X54" s="10">
        <v>19</v>
      </c>
      <c r="Y54" s="10">
        <v>10</v>
      </c>
      <c r="Z54" s="10">
        <v>15</v>
      </c>
      <c r="AA54" s="10">
        <v>9</v>
      </c>
      <c r="AB54" s="10">
        <v>8</v>
      </c>
      <c r="AC54" s="127">
        <f t="shared" si="5"/>
        <v>66</v>
      </c>
      <c r="AD54" s="127">
        <f t="shared" si="7"/>
        <v>167</v>
      </c>
      <c r="AE54" s="127">
        <f t="shared" si="7"/>
        <v>382</v>
      </c>
      <c r="AF54" s="127">
        <f t="shared" si="7"/>
        <v>160</v>
      </c>
      <c r="AG54" s="127">
        <f t="shared" si="7"/>
        <v>136</v>
      </c>
      <c r="AH54" s="127">
        <f t="shared" si="7"/>
        <v>131</v>
      </c>
      <c r="AI54" s="127">
        <f t="shared" si="7"/>
        <v>141</v>
      </c>
      <c r="AJ54" s="128">
        <f t="shared" si="6"/>
        <v>1117</v>
      </c>
    </row>
    <row r="55" spans="1:36" s="106" customFormat="1" ht="18.75" customHeight="1">
      <c r="A55" s="129" t="s">
        <v>65</v>
      </c>
      <c r="B55" s="10">
        <v>269</v>
      </c>
      <c r="C55" s="10">
        <v>574</v>
      </c>
      <c r="D55" s="10">
        <v>324</v>
      </c>
      <c r="E55" s="10">
        <v>279</v>
      </c>
      <c r="F55" s="10">
        <v>227</v>
      </c>
      <c r="G55" s="10">
        <v>243</v>
      </c>
      <c r="H55" s="30">
        <f t="shared" si="2"/>
        <v>1916</v>
      </c>
      <c r="I55" s="10">
        <v>45</v>
      </c>
      <c r="J55" s="10">
        <v>108</v>
      </c>
      <c r="K55" s="10">
        <v>60</v>
      </c>
      <c r="L55" s="10">
        <v>58</v>
      </c>
      <c r="M55" s="10">
        <v>35</v>
      </c>
      <c r="N55" s="10">
        <v>42</v>
      </c>
      <c r="O55" s="30">
        <f t="shared" si="3"/>
        <v>348</v>
      </c>
      <c r="P55" s="10">
        <v>224</v>
      </c>
      <c r="Q55" s="10">
        <v>466</v>
      </c>
      <c r="R55" s="10">
        <v>264</v>
      </c>
      <c r="S55" s="10">
        <v>221</v>
      </c>
      <c r="T55" s="10">
        <v>192</v>
      </c>
      <c r="U55" s="10">
        <v>201</v>
      </c>
      <c r="V55" s="30">
        <f t="shared" si="4"/>
        <v>1568</v>
      </c>
      <c r="W55" s="10">
        <v>5</v>
      </c>
      <c r="X55" s="10">
        <v>21</v>
      </c>
      <c r="Y55" s="10">
        <v>20</v>
      </c>
      <c r="Z55" s="10">
        <v>11</v>
      </c>
      <c r="AA55" s="10">
        <v>8</v>
      </c>
      <c r="AB55" s="10">
        <v>11</v>
      </c>
      <c r="AC55" s="127">
        <f t="shared" si="5"/>
        <v>76</v>
      </c>
      <c r="AD55" s="127">
        <f t="shared" si="7"/>
        <v>274</v>
      </c>
      <c r="AE55" s="127">
        <f t="shared" si="7"/>
        <v>595</v>
      </c>
      <c r="AF55" s="127">
        <f t="shared" si="7"/>
        <v>344</v>
      </c>
      <c r="AG55" s="127">
        <f t="shared" si="7"/>
        <v>290</v>
      </c>
      <c r="AH55" s="127">
        <f t="shared" si="7"/>
        <v>235</v>
      </c>
      <c r="AI55" s="127">
        <f t="shared" si="7"/>
        <v>254</v>
      </c>
      <c r="AJ55" s="128">
        <f t="shared" si="6"/>
        <v>1992</v>
      </c>
    </row>
    <row r="56" spans="1:36" s="106" customFormat="1" ht="18.75" customHeight="1">
      <c r="A56" s="129" t="s">
        <v>66</v>
      </c>
      <c r="B56" s="10">
        <v>830</v>
      </c>
      <c r="C56" s="10">
        <v>1530</v>
      </c>
      <c r="D56" s="10">
        <v>758</v>
      </c>
      <c r="E56" s="10">
        <v>576</v>
      </c>
      <c r="F56" s="10">
        <v>572</v>
      </c>
      <c r="G56" s="10">
        <v>664</v>
      </c>
      <c r="H56" s="30">
        <f t="shared" si="2"/>
        <v>4930</v>
      </c>
      <c r="I56" s="10">
        <v>175</v>
      </c>
      <c r="J56" s="10">
        <v>299</v>
      </c>
      <c r="K56" s="10">
        <v>135</v>
      </c>
      <c r="L56" s="10">
        <v>99</v>
      </c>
      <c r="M56" s="10">
        <v>83</v>
      </c>
      <c r="N56" s="10">
        <v>99</v>
      </c>
      <c r="O56" s="30">
        <f t="shared" si="3"/>
        <v>890</v>
      </c>
      <c r="P56" s="10">
        <v>655</v>
      </c>
      <c r="Q56" s="10">
        <v>1231</v>
      </c>
      <c r="R56" s="10">
        <v>623</v>
      </c>
      <c r="S56" s="10">
        <v>477</v>
      </c>
      <c r="T56" s="10">
        <v>489</v>
      </c>
      <c r="U56" s="10">
        <v>565</v>
      </c>
      <c r="V56" s="30">
        <f t="shared" si="4"/>
        <v>4040</v>
      </c>
      <c r="W56" s="10">
        <v>13</v>
      </c>
      <c r="X56" s="10">
        <v>66</v>
      </c>
      <c r="Y56" s="10">
        <v>39</v>
      </c>
      <c r="Z56" s="10">
        <v>21</v>
      </c>
      <c r="AA56" s="10">
        <v>18</v>
      </c>
      <c r="AB56" s="10">
        <v>25</v>
      </c>
      <c r="AC56" s="127">
        <f t="shared" si="5"/>
        <v>182</v>
      </c>
      <c r="AD56" s="127">
        <f t="shared" si="7"/>
        <v>843</v>
      </c>
      <c r="AE56" s="127">
        <f t="shared" si="7"/>
        <v>1596</v>
      </c>
      <c r="AF56" s="127">
        <f t="shared" si="7"/>
        <v>797</v>
      </c>
      <c r="AG56" s="127">
        <f t="shared" si="7"/>
        <v>597</v>
      </c>
      <c r="AH56" s="127">
        <f t="shared" si="7"/>
        <v>590</v>
      </c>
      <c r="AI56" s="127">
        <f t="shared" si="7"/>
        <v>689</v>
      </c>
      <c r="AJ56" s="128">
        <f t="shared" si="6"/>
        <v>5112</v>
      </c>
    </row>
    <row r="57" spans="1:36" s="106" customFormat="1" ht="18.75" customHeight="1">
      <c r="A57" s="130" t="s">
        <v>67</v>
      </c>
      <c r="B57" s="11">
        <f>SUM(B31:B56)</f>
        <v>14867</v>
      </c>
      <c r="C57" s="11">
        <f aca="true" t="shared" si="9" ref="C57:AJ57">SUM(C31:C56)</f>
        <v>31704</v>
      </c>
      <c r="D57" s="11">
        <f t="shared" si="9"/>
        <v>15070</v>
      </c>
      <c r="E57" s="11">
        <f t="shared" si="9"/>
        <v>12323</v>
      </c>
      <c r="F57" s="11">
        <f t="shared" si="9"/>
        <v>11843</v>
      </c>
      <c r="G57" s="11">
        <f t="shared" si="9"/>
        <v>11611</v>
      </c>
      <c r="H57" s="11">
        <f t="shared" si="9"/>
        <v>97418</v>
      </c>
      <c r="I57" s="11">
        <f t="shared" si="9"/>
        <v>3230</v>
      </c>
      <c r="J57" s="11">
        <f t="shared" si="9"/>
        <v>6544</v>
      </c>
      <c r="K57" s="11">
        <f t="shared" si="9"/>
        <v>3152</v>
      </c>
      <c r="L57" s="11">
        <f t="shared" si="9"/>
        <v>2266</v>
      </c>
      <c r="M57" s="11">
        <f t="shared" si="9"/>
        <v>1930</v>
      </c>
      <c r="N57" s="11">
        <f t="shared" si="9"/>
        <v>2036</v>
      </c>
      <c r="O57" s="11">
        <f t="shared" si="9"/>
        <v>19158</v>
      </c>
      <c r="P57" s="11">
        <f t="shared" si="9"/>
        <v>11637</v>
      </c>
      <c r="Q57" s="11">
        <f t="shared" si="9"/>
        <v>25160</v>
      </c>
      <c r="R57" s="11">
        <f t="shared" si="9"/>
        <v>11918</v>
      </c>
      <c r="S57" s="11">
        <f t="shared" si="9"/>
        <v>10057</v>
      </c>
      <c r="T57" s="11">
        <f t="shared" si="9"/>
        <v>9913</v>
      </c>
      <c r="U57" s="11">
        <f t="shared" si="9"/>
        <v>9575</v>
      </c>
      <c r="V57" s="11">
        <f t="shared" si="9"/>
        <v>78260</v>
      </c>
      <c r="W57" s="11">
        <f t="shared" si="9"/>
        <v>230</v>
      </c>
      <c r="X57" s="11">
        <f t="shared" si="9"/>
        <v>1251</v>
      </c>
      <c r="Y57" s="11">
        <f t="shared" si="9"/>
        <v>887</v>
      </c>
      <c r="Z57" s="11">
        <f t="shared" si="9"/>
        <v>615</v>
      </c>
      <c r="AA57" s="11">
        <f t="shared" si="9"/>
        <v>530</v>
      </c>
      <c r="AB57" s="11">
        <f t="shared" si="9"/>
        <v>646</v>
      </c>
      <c r="AC57" s="11">
        <f t="shared" si="9"/>
        <v>4159</v>
      </c>
      <c r="AD57" s="11">
        <f t="shared" si="9"/>
        <v>15097</v>
      </c>
      <c r="AE57" s="11">
        <f t="shared" si="9"/>
        <v>32955</v>
      </c>
      <c r="AF57" s="11">
        <f t="shared" si="9"/>
        <v>15957</v>
      </c>
      <c r="AG57" s="11">
        <f t="shared" si="9"/>
        <v>12938</v>
      </c>
      <c r="AH57" s="11">
        <f t="shared" si="9"/>
        <v>12373</v>
      </c>
      <c r="AI57" s="11">
        <f t="shared" si="9"/>
        <v>12257</v>
      </c>
      <c r="AJ57" s="131">
        <f t="shared" si="9"/>
        <v>101577</v>
      </c>
    </row>
    <row r="58" spans="1:36" s="106" customFormat="1" ht="18.75" customHeight="1">
      <c r="A58" s="129" t="s">
        <v>68</v>
      </c>
      <c r="B58" s="10">
        <v>87</v>
      </c>
      <c r="C58" s="10">
        <v>167</v>
      </c>
      <c r="D58" s="10">
        <v>108</v>
      </c>
      <c r="E58" s="10">
        <v>79</v>
      </c>
      <c r="F58" s="10">
        <v>107</v>
      </c>
      <c r="G58" s="10">
        <v>84</v>
      </c>
      <c r="H58" s="30">
        <f t="shared" si="2"/>
        <v>632</v>
      </c>
      <c r="I58" s="10">
        <v>22</v>
      </c>
      <c r="J58" s="10">
        <v>33</v>
      </c>
      <c r="K58" s="10">
        <v>29</v>
      </c>
      <c r="L58" s="10">
        <v>15</v>
      </c>
      <c r="M58" s="10">
        <v>24</v>
      </c>
      <c r="N58" s="10">
        <v>16</v>
      </c>
      <c r="O58" s="30">
        <f t="shared" si="3"/>
        <v>139</v>
      </c>
      <c r="P58" s="10">
        <v>65</v>
      </c>
      <c r="Q58" s="10">
        <v>134</v>
      </c>
      <c r="R58" s="10">
        <v>79</v>
      </c>
      <c r="S58" s="10">
        <v>64</v>
      </c>
      <c r="T58" s="10">
        <v>83</v>
      </c>
      <c r="U58" s="10">
        <v>68</v>
      </c>
      <c r="V58" s="30">
        <f t="shared" si="4"/>
        <v>493</v>
      </c>
      <c r="W58" s="10">
        <v>9</v>
      </c>
      <c r="X58" s="10">
        <v>16</v>
      </c>
      <c r="Y58" s="10">
        <v>14</v>
      </c>
      <c r="Z58" s="10">
        <v>9</v>
      </c>
      <c r="AA58" s="10">
        <v>3</v>
      </c>
      <c r="AB58" s="10">
        <v>7</v>
      </c>
      <c r="AC58" s="127">
        <f t="shared" si="5"/>
        <v>58</v>
      </c>
      <c r="AD58" s="127">
        <f t="shared" si="7"/>
        <v>96</v>
      </c>
      <c r="AE58" s="127">
        <f t="shared" si="7"/>
        <v>183</v>
      </c>
      <c r="AF58" s="127">
        <f t="shared" si="7"/>
        <v>122</v>
      </c>
      <c r="AG58" s="127">
        <f t="shared" si="7"/>
        <v>88</v>
      </c>
      <c r="AH58" s="127">
        <f t="shared" si="7"/>
        <v>110</v>
      </c>
      <c r="AI58" s="127">
        <f t="shared" si="7"/>
        <v>91</v>
      </c>
      <c r="AJ58" s="128">
        <f t="shared" si="6"/>
        <v>690</v>
      </c>
    </row>
    <row r="59" spans="1:36" s="106" customFormat="1" ht="18.75" customHeight="1">
      <c r="A59" s="129" t="s">
        <v>69</v>
      </c>
      <c r="B59" s="10">
        <v>35</v>
      </c>
      <c r="C59" s="10">
        <v>145</v>
      </c>
      <c r="D59" s="10">
        <v>75</v>
      </c>
      <c r="E59" s="10">
        <v>70</v>
      </c>
      <c r="F59" s="10">
        <v>50</v>
      </c>
      <c r="G59" s="10">
        <v>45</v>
      </c>
      <c r="H59" s="30">
        <f t="shared" si="2"/>
        <v>420</v>
      </c>
      <c r="I59" s="10">
        <v>9</v>
      </c>
      <c r="J59" s="10">
        <v>23</v>
      </c>
      <c r="K59" s="10">
        <v>16</v>
      </c>
      <c r="L59" s="10">
        <v>16</v>
      </c>
      <c r="M59" s="10">
        <v>5</v>
      </c>
      <c r="N59" s="10">
        <v>7</v>
      </c>
      <c r="O59" s="30">
        <f t="shared" si="3"/>
        <v>76</v>
      </c>
      <c r="P59" s="10">
        <v>26</v>
      </c>
      <c r="Q59" s="10">
        <v>122</v>
      </c>
      <c r="R59" s="10">
        <v>59</v>
      </c>
      <c r="S59" s="10">
        <v>54</v>
      </c>
      <c r="T59" s="10">
        <v>45</v>
      </c>
      <c r="U59" s="10">
        <v>38</v>
      </c>
      <c r="V59" s="30">
        <f t="shared" si="4"/>
        <v>344</v>
      </c>
      <c r="W59" s="10">
        <v>1</v>
      </c>
      <c r="X59" s="10">
        <v>8</v>
      </c>
      <c r="Y59" s="10">
        <v>5</v>
      </c>
      <c r="Z59" s="10">
        <v>4</v>
      </c>
      <c r="AA59" s="10">
        <v>1</v>
      </c>
      <c r="AB59" s="10">
        <v>2</v>
      </c>
      <c r="AC59" s="127">
        <f t="shared" si="5"/>
        <v>21</v>
      </c>
      <c r="AD59" s="127">
        <f t="shared" si="7"/>
        <v>36</v>
      </c>
      <c r="AE59" s="127">
        <f t="shared" si="7"/>
        <v>153</v>
      </c>
      <c r="AF59" s="127">
        <f t="shared" si="7"/>
        <v>80</v>
      </c>
      <c r="AG59" s="127">
        <f t="shared" si="7"/>
        <v>74</v>
      </c>
      <c r="AH59" s="127">
        <f t="shared" si="7"/>
        <v>51</v>
      </c>
      <c r="AI59" s="127">
        <f t="shared" si="7"/>
        <v>47</v>
      </c>
      <c r="AJ59" s="128">
        <f t="shared" si="6"/>
        <v>441</v>
      </c>
    </row>
    <row r="60" spans="1:36" s="106" customFormat="1" ht="18.75" customHeight="1">
      <c r="A60" s="129" t="s">
        <v>70</v>
      </c>
      <c r="B60" s="10">
        <v>12</v>
      </c>
      <c r="C60" s="10">
        <v>29</v>
      </c>
      <c r="D60" s="10">
        <v>19</v>
      </c>
      <c r="E60" s="10">
        <v>20</v>
      </c>
      <c r="F60" s="10">
        <v>20</v>
      </c>
      <c r="G60" s="10">
        <v>23</v>
      </c>
      <c r="H60" s="30">
        <f t="shared" si="2"/>
        <v>123</v>
      </c>
      <c r="I60" s="10">
        <v>2</v>
      </c>
      <c r="J60" s="10">
        <v>2</v>
      </c>
      <c r="K60" s="10">
        <v>2</v>
      </c>
      <c r="L60" s="10">
        <v>3</v>
      </c>
      <c r="M60" s="10">
        <v>3</v>
      </c>
      <c r="N60" s="10">
        <v>3</v>
      </c>
      <c r="O60" s="30">
        <f t="shared" si="3"/>
        <v>15</v>
      </c>
      <c r="P60" s="10">
        <v>10</v>
      </c>
      <c r="Q60" s="10">
        <v>27</v>
      </c>
      <c r="R60" s="10">
        <v>17</v>
      </c>
      <c r="S60" s="10">
        <v>17</v>
      </c>
      <c r="T60" s="10">
        <v>17</v>
      </c>
      <c r="U60" s="10">
        <v>20</v>
      </c>
      <c r="V60" s="30">
        <f t="shared" si="4"/>
        <v>108</v>
      </c>
      <c r="W60" s="10">
        <v>0</v>
      </c>
      <c r="X60" s="10">
        <v>3</v>
      </c>
      <c r="Y60" s="10">
        <v>1</v>
      </c>
      <c r="Z60" s="10">
        <v>1</v>
      </c>
      <c r="AA60" s="10">
        <v>0</v>
      </c>
      <c r="AB60" s="10">
        <v>0</v>
      </c>
      <c r="AC60" s="127">
        <f t="shared" si="5"/>
        <v>5</v>
      </c>
      <c r="AD60" s="127">
        <f t="shared" si="7"/>
        <v>12</v>
      </c>
      <c r="AE60" s="127">
        <f t="shared" si="7"/>
        <v>32</v>
      </c>
      <c r="AF60" s="127">
        <f t="shared" si="7"/>
        <v>20</v>
      </c>
      <c r="AG60" s="127">
        <f t="shared" si="7"/>
        <v>21</v>
      </c>
      <c r="AH60" s="127">
        <f t="shared" si="7"/>
        <v>20</v>
      </c>
      <c r="AI60" s="127">
        <f t="shared" si="7"/>
        <v>23</v>
      </c>
      <c r="AJ60" s="128">
        <f t="shared" si="6"/>
        <v>128</v>
      </c>
    </row>
    <row r="61" spans="1:36" s="106" customFormat="1" ht="18.75" customHeight="1">
      <c r="A61" s="129" t="s">
        <v>71</v>
      </c>
      <c r="B61" s="10">
        <v>43</v>
      </c>
      <c r="C61" s="10">
        <v>88</v>
      </c>
      <c r="D61" s="10">
        <v>58</v>
      </c>
      <c r="E61" s="10">
        <v>50</v>
      </c>
      <c r="F61" s="10">
        <v>53</v>
      </c>
      <c r="G61" s="10">
        <v>40</v>
      </c>
      <c r="H61" s="30">
        <f t="shared" si="2"/>
        <v>332</v>
      </c>
      <c r="I61" s="10">
        <v>11</v>
      </c>
      <c r="J61" s="10">
        <v>22</v>
      </c>
      <c r="K61" s="10">
        <v>5</v>
      </c>
      <c r="L61" s="10">
        <v>7</v>
      </c>
      <c r="M61" s="10">
        <v>8</v>
      </c>
      <c r="N61" s="10">
        <v>3</v>
      </c>
      <c r="O61" s="30">
        <f t="shared" si="3"/>
        <v>56</v>
      </c>
      <c r="P61" s="10">
        <v>32</v>
      </c>
      <c r="Q61" s="10">
        <v>66</v>
      </c>
      <c r="R61" s="10">
        <v>53</v>
      </c>
      <c r="S61" s="10">
        <v>43</v>
      </c>
      <c r="T61" s="10">
        <v>45</v>
      </c>
      <c r="U61" s="10">
        <v>37</v>
      </c>
      <c r="V61" s="30">
        <f t="shared" si="4"/>
        <v>276</v>
      </c>
      <c r="W61" s="10">
        <v>1</v>
      </c>
      <c r="X61" s="10">
        <v>8</v>
      </c>
      <c r="Y61" s="10">
        <v>3</v>
      </c>
      <c r="Z61" s="10">
        <v>1</v>
      </c>
      <c r="AA61" s="10">
        <v>2</v>
      </c>
      <c r="AB61" s="10">
        <v>2</v>
      </c>
      <c r="AC61" s="127">
        <f t="shared" si="5"/>
        <v>17</v>
      </c>
      <c r="AD61" s="127">
        <f t="shared" si="7"/>
        <v>44</v>
      </c>
      <c r="AE61" s="127">
        <f t="shared" si="7"/>
        <v>96</v>
      </c>
      <c r="AF61" s="127">
        <f t="shared" si="7"/>
        <v>61</v>
      </c>
      <c r="AG61" s="127">
        <f t="shared" si="7"/>
        <v>51</v>
      </c>
      <c r="AH61" s="127">
        <f t="shared" si="7"/>
        <v>55</v>
      </c>
      <c r="AI61" s="127">
        <f t="shared" si="7"/>
        <v>42</v>
      </c>
      <c r="AJ61" s="128">
        <f t="shared" si="6"/>
        <v>349</v>
      </c>
    </row>
    <row r="62" spans="1:36" s="106" customFormat="1" ht="18.75" customHeight="1">
      <c r="A62" s="130" t="s">
        <v>72</v>
      </c>
      <c r="B62" s="11">
        <f>SUM(B58:B61)</f>
        <v>177</v>
      </c>
      <c r="C62" s="11">
        <f aca="true" t="shared" si="10" ref="C62:AJ62">SUM(C58:C61)</f>
        <v>429</v>
      </c>
      <c r="D62" s="11">
        <f t="shared" si="10"/>
        <v>260</v>
      </c>
      <c r="E62" s="11">
        <f t="shared" si="10"/>
        <v>219</v>
      </c>
      <c r="F62" s="11">
        <f t="shared" si="10"/>
        <v>230</v>
      </c>
      <c r="G62" s="11">
        <f t="shared" si="10"/>
        <v>192</v>
      </c>
      <c r="H62" s="11">
        <f t="shared" si="10"/>
        <v>1507</v>
      </c>
      <c r="I62" s="11">
        <f t="shared" si="10"/>
        <v>44</v>
      </c>
      <c r="J62" s="11">
        <f t="shared" si="10"/>
        <v>80</v>
      </c>
      <c r="K62" s="11">
        <f t="shared" si="10"/>
        <v>52</v>
      </c>
      <c r="L62" s="11">
        <f t="shared" si="10"/>
        <v>41</v>
      </c>
      <c r="M62" s="11">
        <f t="shared" si="10"/>
        <v>40</v>
      </c>
      <c r="N62" s="11">
        <f t="shared" si="10"/>
        <v>29</v>
      </c>
      <c r="O62" s="11">
        <f t="shared" si="10"/>
        <v>286</v>
      </c>
      <c r="P62" s="11">
        <f t="shared" si="10"/>
        <v>133</v>
      </c>
      <c r="Q62" s="11">
        <f t="shared" si="10"/>
        <v>349</v>
      </c>
      <c r="R62" s="11">
        <f t="shared" si="10"/>
        <v>208</v>
      </c>
      <c r="S62" s="11">
        <f t="shared" si="10"/>
        <v>178</v>
      </c>
      <c r="T62" s="11">
        <f t="shared" si="10"/>
        <v>190</v>
      </c>
      <c r="U62" s="11">
        <f t="shared" si="10"/>
        <v>163</v>
      </c>
      <c r="V62" s="11">
        <f t="shared" si="10"/>
        <v>1221</v>
      </c>
      <c r="W62" s="11">
        <f t="shared" si="10"/>
        <v>11</v>
      </c>
      <c r="X62" s="11">
        <f t="shared" si="10"/>
        <v>35</v>
      </c>
      <c r="Y62" s="11">
        <f t="shared" si="10"/>
        <v>23</v>
      </c>
      <c r="Z62" s="11">
        <f t="shared" si="10"/>
        <v>15</v>
      </c>
      <c r="AA62" s="11">
        <f t="shared" si="10"/>
        <v>6</v>
      </c>
      <c r="AB62" s="11">
        <f t="shared" si="10"/>
        <v>11</v>
      </c>
      <c r="AC62" s="11">
        <f t="shared" si="10"/>
        <v>101</v>
      </c>
      <c r="AD62" s="11">
        <f t="shared" si="10"/>
        <v>188</v>
      </c>
      <c r="AE62" s="11">
        <f t="shared" si="10"/>
        <v>464</v>
      </c>
      <c r="AF62" s="11">
        <f t="shared" si="10"/>
        <v>283</v>
      </c>
      <c r="AG62" s="11">
        <f t="shared" si="10"/>
        <v>234</v>
      </c>
      <c r="AH62" s="11">
        <f t="shared" si="10"/>
        <v>236</v>
      </c>
      <c r="AI62" s="11">
        <f t="shared" si="10"/>
        <v>203</v>
      </c>
      <c r="AJ62" s="131">
        <f t="shared" si="10"/>
        <v>1608</v>
      </c>
    </row>
    <row r="63" spans="1:36" s="106" customFormat="1" ht="18.75" customHeight="1">
      <c r="A63" s="129" t="s">
        <v>73</v>
      </c>
      <c r="B63" s="10">
        <v>50</v>
      </c>
      <c r="C63" s="10">
        <v>167</v>
      </c>
      <c r="D63" s="10">
        <v>48</v>
      </c>
      <c r="E63" s="10">
        <v>59</v>
      </c>
      <c r="F63" s="10">
        <v>56</v>
      </c>
      <c r="G63" s="10">
        <v>38</v>
      </c>
      <c r="H63" s="30">
        <f t="shared" si="2"/>
        <v>418</v>
      </c>
      <c r="I63" s="10">
        <v>5</v>
      </c>
      <c r="J63" s="10">
        <v>22</v>
      </c>
      <c r="K63" s="10">
        <v>7</v>
      </c>
      <c r="L63" s="10">
        <v>6</v>
      </c>
      <c r="M63" s="10">
        <v>6</v>
      </c>
      <c r="N63" s="10">
        <v>9</v>
      </c>
      <c r="O63" s="30">
        <f t="shared" si="3"/>
        <v>55</v>
      </c>
      <c r="P63" s="10">
        <v>45</v>
      </c>
      <c r="Q63" s="10">
        <v>145</v>
      </c>
      <c r="R63" s="10">
        <v>41</v>
      </c>
      <c r="S63" s="10">
        <v>53</v>
      </c>
      <c r="T63" s="10">
        <v>50</v>
      </c>
      <c r="U63" s="10">
        <v>29</v>
      </c>
      <c r="V63" s="30">
        <f>SUM(P63:U63)</f>
        <v>363</v>
      </c>
      <c r="W63" s="10">
        <v>0</v>
      </c>
      <c r="X63" s="10">
        <v>0</v>
      </c>
      <c r="Y63" s="10">
        <v>1</v>
      </c>
      <c r="Z63" s="10">
        <v>0</v>
      </c>
      <c r="AA63" s="10">
        <v>3</v>
      </c>
      <c r="AB63" s="10">
        <v>0</v>
      </c>
      <c r="AC63" s="127">
        <f t="shared" si="5"/>
        <v>4</v>
      </c>
      <c r="AD63" s="127">
        <f t="shared" si="7"/>
        <v>50</v>
      </c>
      <c r="AE63" s="127">
        <f t="shared" si="7"/>
        <v>167</v>
      </c>
      <c r="AF63" s="127">
        <f t="shared" si="7"/>
        <v>49</v>
      </c>
      <c r="AG63" s="127">
        <f t="shared" si="7"/>
        <v>59</v>
      </c>
      <c r="AH63" s="127">
        <f t="shared" si="7"/>
        <v>59</v>
      </c>
      <c r="AI63" s="127">
        <f t="shared" si="7"/>
        <v>38</v>
      </c>
      <c r="AJ63" s="128">
        <f t="shared" si="6"/>
        <v>422</v>
      </c>
    </row>
    <row r="64" spans="1:36" s="106" customFormat="1" ht="18.75" customHeight="1">
      <c r="A64" s="129" t="s">
        <v>74</v>
      </c>
      <c r="B64" s="10">
        <v>0</v>
      </c>
      <c r="C64" s="10">
        <v>6</v>
      </c>
      <c r="D64" s="10">
        <v>0</v>
      </c>
      <c r="E64" s="10">
        <v>5</v>
      </c>
      <c r="F64" s="10">
        <v>2</v>
      </c>
      <c r="G64" s="10">
        <v>3</v>
      </c>
      <c r="H64" s="30">
        <f t="shared" si="2"/>
        <v>16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30">
        <f t="shared" si="3"/>
        <v>0</v>
      </c>
      <c r="P64" s="10">
        <v>0</v>
      </c>
      <c r="Q64" s="10">
        <v>6</v>
      </c>
      <c r="R64" s="10">
        <v>0</v>
      </c>
      <c r="S64" s="10">
        <v>5</v>
      </c>
      <c r="T64" s="10">
        <v>2</v>
      </c>
      <c r="U64" s="10">
        <v>3</v>
      </c>
      <c r="V64" s="30">
        <f aca="true" t="shared" si="11" ref="V64:V71">SUM(P64:U64)</f>
        <v>16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27">
        <f t="shared" si="5"/>
        <v>0</v>
      </c>
      <c r="AD64" s="127">
        <f t="shared" si="7"/>
        <v>0</v>
      </c>
      <c r="AE64" s="127">
        <f t="shared" si="7"/>
        <v>6</v>
      </c>
      <c r="AF64" s="127">
        <f t="shared" si="7"/>
        <v>0</v>
      </c>
      <c r="AG64" s="127">
        <f t="shared" si="7"/>
        <v>5</v>
      </c>
      <c r="AH64" s="127">
        <f t="shared" si="7"/>
        <v>2</v>
      </c>
      <c r="AI64" s="127">
        <f t="shared" si="7"/>
        <v>3</v>
      </c>
      <c r="AJ64" s="128">
        <f t="shared" si="6"/>
        <v>16</v>
      </c>
    </row>
    <row r="65" spans="1:36" s="106" customFormat="1" ht="18.75" customHeight="1">
      <c r="A65" s="129" t="s">
        <v>75</v>
      </c>
      <c r="B65" s="10">
        <v>23</v>
      </c>
      <c r="C65" s="10">
        <v>50</v>
      </c>
      <c r="D65" s="10">
        <v>29</v>
      </c>
      <c r="E65" s="10">
        <v>28</v>
      </c>
      <c r="F65" s="10">
        <v>22</v>
      </c>
      <c r="G65" s="10">
        <v>15</v>
      </c>
      <c r="H65" s="30">
        <f t="shared" si="2"/>
        <v>167</v>
      </c>
      <c r="I65" s="10">
        <v>4</v>
      </c>
      <c r="J65" s="10">
        <v>6</v>
      </c>
      <c r="K65" s="10">
        <v>3</v>
      </c>
      <c r="L65" s="10">
        <v>6</v>
      </c>
      <c r="M65" s="10">
        <v>1</v>
      </c>
      <c r="N65" s="10">
        <v>1</v>
      </c>
      <c r="O65" s="30">
        <f t="shared" si="3"/>
        <v>21</v>
      </c>
      <c r="P65" s="10">
        <v>19</v>
      </c>
      <c r="Q65" s="10">
        <v>44</v>
      </c>
      <c r="R65" s="10">
        <v>26</v>
      </c>
      <c r="S65" s="10">
        <v>22</v>
      </c>
      <c r="T65" s="10">
        <v>21</v>
      </c>
      <c r="U65" s="10">
        <v>14</v>
      </c>
      <c r="V65" s="30">
        <f t="shared" si="11"/>
        <v>146</v>
      </c>
      <c r="W65" s="10">
        <v>0</v>
      </c>
      <c r="X65" s="10">
        <v>1</v>
      </c>
      <c r="Y65" s="10">
        <v>1</v>
      </c>
      <c r="Z65" s="10">
        <v>1</v>
      </c>
      <c r="AA65" s="10">
        <v>0</v>
      </c>
      <c r="AB65" s="10">
        <v>1</v>
      </c>
      <c r="AC65" s="127">
        <f t="shared" si="5"/>
        <v>4</v>
      </c>
      <c r="AD65" s="127">
        <f t="shared" si="7"/>
        <v>23</v>
      </c>
      <c r="AE65" s="127">
        <f t="shared" si="7"/>
        <v>51</v>
      </c>
      <c r="AF65" s="127">
        <f t="shared" si="7"/>
        <v>30</v>
      </c>
      <c r="AG65" s="127">
        <f t="shared" si="7"/>
        <v>29</v>
      </c>
      <c r="AH65" s="127">
        <f t="shared" si="7"/>
        <v>22</v>
      </c>
      <c r="AI65" s="127">
        <f t="shared" si="7"/>
        <v>16</v>
      </c>
      <c r="AJ65" s="128">
        <f t="shared" si="6"/>
        <v>171</v>
      </c>
    </row>
    <row r="66" spans="1:36" s="106" customFormat="1" ht="18.75" customHeight="1">
      <c r="A66" s="129" t="s">
        <v>76</v>
      </c>
      <c r="B66" s="10">
        <v>14</v>
      </c>
      <c r="C66" s="10">
        <v>31</v>
      </c>
      <c r="D66" s="10">
        <v>16</v>
      </c>
      <c r="E66" s="10">
        <v>8</v>
      </c>
      <c r="F66" s="10">
        <v>13</v>
      </c>
      <c r="G66" s="10">
        <v>12</v>
      </c>
      <c r="H66" s="30">
        <f t="shared" si="2"/>
        <v>94</v>
      </c>
      <c r="I66" s="10">
        <v>2</v>
      </c>
      <c r="J66" s="10">
        <v>2</v>
      </c>
      <c r="K66" s="10">
        <v>3</v>
      </c>
      <c r="L66" s="10">
        <v>1</v>
      </c>
      <c r="M66" s="10">
        <v>4</v>
      </c>
      <c r="N66" s="10">
        <v>3</v>
      </c>
      <c r="O66" s="30">
        <f t="shared" si="3"/>
        <v>15</v>
      </c>
      <c r="P66" s="10">
        <v>12</v>
      </c>
      <c r="Q66" s="10">
        <v>29</v>
      </c>
      <c r="R66" s="10">
        <v>13</v>
      </c>
      <c r="S66" s="10">
        <v>7</v>
      </c>
      <c r="T66" s="10">
        <v>9</v>
      </c>
      <c r="U66" s="10">
        <v>9</v>
      </c>
      <c r="V66" s="30">
        <f t="shared" si="11"/>
        <v>79</v>
      </c>
      <c r="W66" s="10">
        <v>0</v>
      </c>
      <c r="X66" s="10">
        <v>2</v>
      </c>
      <c r="Y66" s="10">
        <v>1</v>
      </c>
      <c r="Z66" s="10">
        <v>1</v>
      </c>
      <c r="AA66" s="10">
        <v>0</v>
      </c>
      <c r="AB66" s="10">
        <v>0</v>
      </c>
      <c r="AC66" s="127">
        <f t="shared" si="5"/>
        <v>4</v>
      </c>
      <c r="AD66" s="127">
        <f t="shared" si="7"/>
        <v>14</v>
      </c>
      <c r="AE66" s="127">
        <f t="shared" si="7"/>
        <v>33</v>
      </c>
      <c r="AF66" s="127">
        <f t="shared" si="7"/>
        <v>17</v>
      </c>
      <c r="AG66" s="127">
        <f t="shared" si="7"/>
        <v>9</v>
      </c>
      <c r="AH66" s="127">
        <f t="shared" si="7"/>
        <v>13</v>
      </c>
      <c r="AI66" s="127">
        <f t="shared" si="7"/>
        <v>12</v>
      </c>
      <c r="AJ66" s="128">
        <f t="shared" si="6"/>
        <v>98</v>
      </c>
    </row>
    <row r="67" spans="1:36" s="106" customFormat="1" ht="18.75" customHeight="1">
      <c r="A67" s="129" t="s">
        <v>77</v>
      </c>
      <c r="B67" s="10">
        <v>16</v>
      </c>
      <c r="C67" s="10">
        <v>95</v>
      </c>
      <c r="D67" s="10">
        <v>51</v>
      </c>
      <c r="E67" s="10">
        <v>34</v>
      </c>
      <c r="F67" s="10">
        <v>25</v>
      </c>
      <c r="G67" s="10">
        <v>27</v>
      </c>
      <c r="H67" s="30">
        <f t="shared" si="2"/>
        <v>248</v>
      </c>
      <c r="I67" s="10">
        <v>4</v>
      </c>
      <c r="J67" s="10">
        <v>21</v>
      </c>
      <c r="K67" s="10">
        <v>12</v>
      </c>
      <c r="L67" s="10">
        <v>5</v>
      </c>
      <c r="M67" s="10">
        <v>3</v>
      </c>
      <c r="N67" s="10">
        <v>2</v>
      </c>
      <c r="O67" s="30">
        <f t="shared" si="3"/>
        <v>47</v>
      </c>
      <c r="P67" s="10">
        <v>12</v>
      </c>
      <c r="Q67" s="10">
        <v>74</v>
      </c>
      <c r="R67" s="10">
        <v>39</v>
      </c>
      <c r="S67" s="10">
        <v>29</v>
      </c>
      <c r="T67" s="10">
        <v>22</v>
      </c>
      <c r="U67" s="10">
        <v>25</v>
      </c>
      <c r="V67" s="30">
        <f t="shared" si="11"/>
        <v>201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1</v>
      </c>
      <c r="AC67" s="127">
        <f t="shared" si="5"/>
        <v>1</v>
      </c>
      <c r="AD67" s="127">
        <f t="shared" si="7"/>
        <v>16</v>
      </c>
      <c r="AE67" s="127">
        <f t="shared" si="7"/>
        <v>95</v>
      </c>
      <c r="AF67" s="127">
        <f t="shared" si="7"/>
        <v>51</v>
      </c>
      <c r="AG67" s="127">
        <f t="shared" si="7"/>
        <v>34</v>
      </c>
      <c r="AH67" s="127">
        <f t="shared" si="7"/>
        <v>25</v>
      </c>
      <c r="AI67" s="127">
        <f t="shared" si="7"/>
        <v>28</v>
      </c>
      <c r="AJ67" s="128">
        <f t="shared" si="6"/>
        <v>249</v>
      </c>
    </row>
    <row r="68" spans="1:36" s="106" customFormat="1" ht="18.75" customHeight="1">
      <c r="A68" s="129" t="s">
        <v>78</v>
      </c>
      <c r="B68" s="10">
        <v>3</v>
      </c>
      <c r="C68" s="10">
        <v>1</v>
      </c>
      <c r="D68" s="10">
        <v>0</v>
      </c>
      <c r="E68" s="10">
        <v>2</v>
      </c>
      <c r="F68" s="10">
        <v>0</v>
      </c>
      <c r="G68" s="10">
        <v>1</v>
      </c>
      <c r="H68" s="30">
        <f t="shared" si="2"/>
        <v>7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30">
        <f t="shared" si="3"/>
        <v>0</v>
      </c>
      <c r="P68" s="10">
        <v>3</v>
      </c>
      <c r="Q68" s="10">
        <v>1</v>
      </c>
      <c r="R68" s="10">
        <v>0</v>
      </c>
      <c r="S68" s="10">
        <v>2</v>
      </c>
      <c r="T68" s="10">
        <v>0</v>
      </c>
      <c r="U68" s="10">
        <v>1</v>
      </c>
      <c r="V68" s="30">
        <f t="shared" si="11"/>
        <v>7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27">
        <f t="shared" si="5"/>
        <v>0</v>
      </c>
      <c r="AD68" s="127">
        <f t="shared" si="7"/>
        <v>3</v>
      </c>
      <c r="AE68" s="127">
        <f t="shared" si="7"/>
        <v>1</v>
      </c>
      <c r="AF68" s="127">
        <f t="shared" si="7"/>
        <v>0</v>
      </c>
      <c r="AG68" s="127">
        <f aca="true" t="shared" si="12" ref="AG68:AI71">SUM(E68,Z68)</f>
        <v>2</v>
      </c>
      <c r="AH68" s="127">
        <f t="shared" si="12"/>
        <v>0</v>
      </c>
      <c r="AI68" s="127">
        <f t="shared" si="12"/>
        <v>1</v>
      </c>
      <c r="AJ68" s="128">
        <f t="shared" si="6"/>
        <v>7</v>
      </c>
    </row>
    <row r="69" spans="1:36" s="106" customFormat="1" ht="18.75" customHeight="1">
      <c r="A69" s="129" t="s">
        <v>79</v>
      </c>
      <c r="B69" s="10">
        <v>59</v>
      </c>
      <c r="C69" s="10">
        <v>86</v>
      </c>
      <c r="D69" s="10">
        <v>52</v>
      </c>
      <c r="E69" s="10">
        <v>61</v>
      </c>
      <c r="F69" s="10">
        <v>63</v>
      </c>
      <c r="G69" s="10">
        <v>40</v>
      </c>
      <c r="H69" s="30">
        <f t="shared" si="2"/>
        <v>361</v>
      </c>
      <c r="I69" s="10">
        <v>12</v>
      </c>
      <c r="J69" s="10">
        <v>16</v>
      </c>
      <c r="K69" s="10">
        <v>8</v>
      </c>
      <c r="L69" s="10">
        <v>9</v>
      </c>
      <c r="M69" s="10">
        <v>9</v>
      </c>
      <c r="N69" s="10">
        <v>7</v>
      </c>
      <c r="O69" s="30">
        <f t="shared" si="3"/>
        <v>61</v>
      </c>
      <c r="P69" s="10">
        <v>47</v>
      </c>
      <c r="Q69" s="10">
        <v>70</v>
      </c>
      <c r="R69" s="10">
        <v>44</v>
      </c>
      <c r="S69" s="10">
        <v>52</v>
      </c>
      <c r="T69" s="10">
        <v>54</v>
      </c>
      <c r="U69" s="10">
        <v>33</v>
      </c>
      <c r="V69" s="30">
        <f t="shared" si="11"/>
        <v>300</v>
      </c>
      <c r="W69" s="10">
        <v>0</v>
      </c>
      <c r="X69" s="10">
        <v>6</v>
      </c>
      <c r="Y69" s="10">
        <v>4</v>
      </c>
      <c r="Z69" s="10">
        <v>2</v>
      </c>
      <c r="AA69" s="10">
        <v>2</v>
      </c>
      <c r="AB69" s="10">
        <v>3</v>
      </c>
      <c r="AC69" s="127">
        <f t="shared" si="5"/>
        <v>17</v>
      </c>
      <c r="AD69" s="127">
        <f aca="true" t="shared" si="13" ref="AD69:AF71">SUM(B69,W69)</f>
        <v>59</v>
      </c>
      <c r="AE69" s="127">
        <f t="shared" si="13"/>
        <v>92</v>
      </c>
      <c r="AF69" s="127">
        <f t="shared" si="13"/>
        <v>56</v>
      </c>
      <c r="AG69" s="127">
        <f t="shared" si="12"/>
        <v>63</v>
      </c>
      <c r="AH69" s="127">
        <f t="shared" si="12"/>
        <v>65</v>
      </c>
      <c r="AI69" s="127">
        <f t="shared" si="12"/>
        <v>43</v>
      </c>
      <c r="AJ69" s="128">
        <f t="shared" si="6"/>
        <v>378</v>
      </c>
    </row>
    <row r="70" spans="1:36" s="106" customFormat="1" ht="18.75" customHeight="1">
      <c r="A70" s="129" t="s">
        <v>80</v>
      </c>
      <c r="B70" s="10">
        <v>1</v>
      </c>
      <c r="C70" s="10">
        <v>2</v>
      </c>
      <c r="D70" s="10">
        <v>1</v>
      </c>
      <c r="E70" s="10">
        <v>1</v>
      </c>
      <c r="F70" s="10">
        <v>0</v>
      </c>
      <c r="G70" s="10">
        <v>0</v>
      </c>
      <c r="H70" s="30">
        <f t="shared" si="2"/>
        <v>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30">
        <f t="shared" si="3"/>
        <v>0</v>
      </c>
      <c r="P70" s="10">
        <v>1</v>
      </c>
      <c r="Q70" s="10">
        <v>2</v>
      </c>
      <c r="R70" s="10">
        <v>1</v>
      </c>
      <c r="S70" s="10">
        <v>1</v>
      </c>
      <c r="T70" s="10">
        <v>0</v>
      </c>
      <c r="U70" s="10">
        <v>0</v>
      </c>
      <c r="V70" s="30">
        <f t="shared" si="11"/>
        <v>5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27">
        <f t="shared" si="5"/>
        <v>0</v>
      </c>
      <c r="AD70" s="127">
        <f t="shared" si="13"/>
        <v>1</v>
      </c>
      <c r="AE70" s="127">
        <f t="shared" si="13"/>
        <v>2</v>
      </c>
      <c r="AF70" s="127">
        <f t="shared" si="13"/>
        <v>1</v>
      </c>
      <c r="AG70" s="127">
        <f t="shared" si="12"/>
        <v>1</v>
      </c>
      <c r="AH70" s="127">
        <f t="shared" si="12"/>
        <v>0</v>
      </c>
      <c r="AI70" s="127">
        <f t="shared" si="12"/>
        <v>0</v>
      </c>
      <c r="AJ70" s="128">
        <f t="shared" si="6"/>
        <v>5</v>
      </c>
    </row>
    <row r="71" spans="1:36" s="106" customFormat="1" ht="18.75" customHeight="1">
      <c r="A71" s="129" t="s">
        <v>81</v>
      </c>
      <c r="B71" s="10">
        <v>10</v>
      </c>
      <c r="C71" s="10">
        <v>18</v>
      </c>
      <c r="D71" s="10">
        <v>7</v>
      </c>
      <c r="E71" s="10">
        <v>9</v>
      </c>
      <c r="F71" s="10">
        <v>3</v>
      </c>
      <c r="G71" s="10">
        <v>3</v>
      </c>
      <c r="H71" s="30">
        <f t="shared" si="2"/>
        <v>50</v>
      </c>
      <c r="I71" s="10">
        <v>3</v>
      </c>
      <c r="J71" s="10">
        <v>4</v>
      </c>
      <c r="K71" s="10">
        <v>1</v>
      </c>
      <c r="L71" s="10">
        <v>5</v>
      </c>
      <c r="M71" s="10">
        <v>2</v>
      </c>
      <c r="N71" s="10">
        <v>0</v>
      </c>
      <c r="O71" s="30">
        <f t="shared" si="3"/>
        <v>15</v>
      </c>
      <c r="P71" s="10">
        <v>7</v>
      </c>
      <c r="Q71" s="10">
        <v>14</v>
      </c>
      <c r="R71" s="10">
        <v>6</v>
      </c>
      <c r="S71" s="10">
        <v>4</v>
      </c>
      <c r="T71" s="10">
        <v>1</v>
      </c>
      <c r="U71" s="10">
        <v>3</v>
      </c>
      <c r="V71" s="30">
        <f t="shared" si="11"/>
        <v>35</v>
      </c>
      <c r="W71" s="10">
        <v>0</v>
      </c>
      <c r="X71" s="10">
        <v>1</v>
      </c>
      <c r="Y71" s="10">
        <v>0</v>
      </c>
      <c r="Z71" s="10">
        <v>0</v>
      </c>
      <c r="AA71" s="10">
        <v>0</v>
      </c>
      <c r="AB71" s="10">
        <v>0</v>
      </c>
      <c r="AC71" s="127">
        <f t="shared" si="5"/>
        <v>1</v>
      </c>
      <c r="AD71" s="127">
        <f t="shared" si="13"/>
        <v>10</v>
      </c>
      <c r="AE71" s="127">
        <f t="shared" si="13"/>
        <v>19</v>
      </c>
      <c r="AF71" s="127">
        <f t="shared" si="13"/>
        <v>7</v>
      </c>
      <c r="AG71" s="127">
        <f t="shared" si="12"/>
        <v>9</v>
      </c>
      <c r="AH71" s="127">
        <f t="shared" si="12"/>
        <v>3</v>
      </c>
      <c r="AI71" s="127">
        <f t="shared" si="12"/>
        <v>3</v>
      </c>
      <c r="AJ71" s="128">
        <f t="shared" si="6"/>
        <v>51</v>
      </c>
    </row>
    <row r="72" spans="1:36" s="106" customFormat="1" ht="18.75" customHeight="1" thickBot="1">
      <c r="A72" s="132" t="s">
        <v>82</v>
      </c>
      <c r="B72" s="133">
        <f>SUM(B63:B71)</f>
        <v>176</v>
      </c>
      <c r="C72" s="133">
        <f aca="true" t="shared" si="14" ref="C72:AJ72">SUM(C63:C71)</f>
        <v>456</v>
      </c>
      <c r="D72" s="133">
        <f t="shared" si="14"/>
        <v>204</v>
      </c>
      <c r="E72" s="133">
        <f t="shared" si="14"/>
        <v>207</v>
      </c>
      <c r="F72" s="133">
        <f t="shared" si="14"/>
        <v>184</v>
      </c>
      <c r="G72" s="133">
        <f t="shared" si="14"/>
        <v>139</v>
      </c>
      <c r="H72" s="133">
        <f t="shared" si="14"/>
        <v>1366</v>
      </c>
      <c r="I72" s="133">
        <f t="shared" si="14"/>
        <v>30</v>
      </c>
      <c r="J72" s="133">
        <f t="shared" si="14"/>
        <v>71</v>
      </c>
      <c r="K72" s="133">
        <f t="shared" si="14"/>
        <v>34</v>
      </c>
      <c r="L72" s="133">
        <f t="shared" si="14"/>
        <v>32</v>
      </c>
      <c r="M72" s="133">
        <f t="shared" si="14"/>
        <v>25</v>
      </c>
      <c r="N72" s="133">
        <f t="shared" si="14"/>
        <v>22</v>
      </c>
      <c r="O72" s="133">
        <f t="shared" si="14"/>
        <v>214</v>
      </c>
      <c r="P72" s="133">
        <f t="shared" si="14"/>
        <v>146</v>
      </c>
      <c r="Q72" s="133">
        <f t="shared" si="14"/>
        <v>385</v>
      </c>
      <c r="R72" s="133">
        <f t="shared" si="14"/>
        <v>170</v>
      </c>
      <c r="S72" s="133">
        <f t="shared" si="14"/>
        <v>175</v>
      </c>
      <c r="T72" s="133">
        <f t="shared" si="14"/>
        <v>159</v>
      </c>
      <c r="U72" s="133">
        <f t="shared" si="14"/>
        <v>117</v>
      </c>
      <c r="V72" s="133">
        <f>SUM(V63:V71)</f>
        <v>1152</v>
      </c>
      <c r="W72" s="133">
        <f t="shared" si="14"/>
        <v>0</v>
      </c>
      <c r="X72" s="133">
        <f t="shared" si="14"/>
        <v>10</v>
      </c>
      <c r="Y72" s="133">
        <f t="shared" si="14"/>
        <v>7</v>
      </c>
      <c r="Z72" s="133">
        <f t="shared" si="14"/>
        <v>4</v>
      </c>
      <c r="AA72" s="133">
        <f t="shared" si="14"/>
        <v>5</v>
      </c>
      <c r="AB72" s="133">
        <f t="shared" si="14"/>
        <v>5</v>
      </c>
      <c r="AC72" s="133">
        <f t="shared" si="14"/>
        <v>31</v>
      </c>
      <c r="AD72" s="133">
        <f t="shared" si="14"/>
        <v>176</v>
      </c>
      <c r="AE72" s="133">
        <f t="shared" si="14"/>
        <v>466</v>
      </c>
      <c r="AF72" s="133">
        <f t="shared" si="14"/>
        <v>211</v>
      </c>
      <c r="AG72" s="133">
        <f t="shared" si="14"/>
        <v>211</v>
      </c>
      <c r="AH72" s="133">
        <f t="shared" si="14"/>
        <v>189</v>
      </c>
      <c r="AI72" s="133">
        <f t="shared" si="14"/>
        <v>144</v>
      </c>
      <c r="AJ72" s="134">
        <f t="shared" si="14"/>
        <v>1397</v>
      </c>
    </row>
    <row r="73" spans="1:36" s="106" customFormat="1" ht="14.25">
      <c r="A73" s="120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AA64">
      <selection activeCell="F19" sqref="F19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26" width="8.8984375" style="0" customWidth="1"/>
    <col min="27" max="29" width="8.8984375" style="3" customWidth="1"/>
    <col min="30" max="43" width="8.8984375" style="0" customWidth="1"/>
  </cols>
  <sheetData>
    <row r="1" spans="1:26" ht="18.75" customHeight="1" thickBot="1">
      <c r="A1" s="7" t="s">
        <v>109</v>
      </c>
      <c r="Z1" s="7" t="s">
        <v>158</v>
      </c>
    </row>
    <row r="2" spans="1:45" ht="18" customHeight="1">
      <c r="A2" s="198" t="s">
        <v>0</v>
      </c>
      <c r="B2" s="201" t="s">
        <v>96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 t="s">
        <v>97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199"/>
      <c r="B3" s="204" t="s">
        <v>98</v>
      </c>
      <c r="C3" s="204"/>
      <c r="D3" s="204"/>
      <c r="E3" s="204"/>
      <c r="F3" s="204"/>
      <c r="G3" s="204"/>
      <c r="H3" s="204"/>
      <c r="I3" s="204" t="s">
        <v>91</v>
      </c>
      <c r="J3" s="204"/>
      <c r="K3" s="204"/>
      <c r="L3" s="204"/>
      <c r="M3" s="204"/>
      <c r="N3" s="204"/>
      <c r="O3" s="204"/>
      <c r="P3" s="204" t="s">
        <v>92</v>
      </c>
      <c r="Q3" s="204"/>
      <c r="R3" s="204"/>
      <c r="S3" s="204"/>
      <c r="T3" s="204"/>
      <c r="U3" s="204"/>
      <c r="V3" s="204"/>
      <c r="W3" s="204" t="s">
        <v>98</v>
      </c>
      <c r="X3" s="204"/>
      <c r="Y3" s="204"/>
      <c r="Z3" s="204"/>
      <c r="AA3" s="204" t="s">
        <v>91</v>
      </c>
      <c r="AB3" s="204"/>
      <c r="AC3" s="204"/>
      <c r="AD3" s="204"/>
      <c r="AE3" s="204" t="s">
        <v>92</v>
      </c>
      <c r="AF3" s="204"/>
      <c r="AG3" s="204"/>
      <c r="AH3" s="205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02"/>
      <c r="B4" s="26" t="s">
        <v>84</v>
      </c>
      <c r="C4" s="27" t="s">
        <v>85</v>
      </c>
      <c r="D4" s="27" t="s">
        <v>86</v>
      </c>
      <c r="E4" s="27" t="s">
        <v>87</v>
      </c>
      <c r="F4" s="27" t="s">
        <v>88</v>
      </c>
      <c r="G4" s="27" t="s">
        <v>89</v>
      </c>
      <c r="H4" s="27" t="s">
        <v>95</v>
      </c>
      <c r="I4" s="27" t="s">
        <v>84</v>
      </c>
      <c r="J4" s="27" t="s">
        <v>85</v>
      </c>
      <c r="K4" s="27" t="s">
        <v>86</v>
      </c>
      <c r="L4" s="27" t="s">
        <v>87</v>
      </c>
      <c r="M4" s="27" t="s">
        <v>88</v>
      </c>
      <c r="N4" s="27" t="s">
        <v>89</v>
      </c>
      <c r="O4" s="27" t="s">
        <v>95</v>
      </c>
      <c r="P4" s="27" t="s">
        <v>84</v>
      </c>
      <c r="Q4" s="27" t="s">
        <v>85</v>
      </c>
      <c r="R4" s="27" t="s">
        <v>86</v>
      </c>
      <c r="S4" s="27" t="s">
        <v>87</v>
      </c>
      <c r="T4" s="27" t="s">
        <v>88</v>
      </c>
      <c r="U4" s="27" t="s">
        <v>89</v>
      </c>
      <c r="V4" s="27" t="s">
        <v>95</v>
      </c>
      <c r="W4" s="27" t="s">
        <v>99</v>
      </c>
      <c r="X4" s="27" t="s">
        <v>100</v>
      </c>
      <c r="Y4" s="27" t="s">
        <v>101</v>
      </c>
      <c r="Z4" s="27" t="s">
        <v>95</v>
      </c>
      <c r="AA4" s="27" t="s">
        <v>99</v>
      </c>
      <c r="AB4" s="27" t="s">
        <v>100</v>
      </c>
      <c r="AC4" s="27" t="s">
        <v>101</v>
      </c>
      <c r="AD4" s="27" t="s">
        <v>95</v>
      </c>
      <c r="AE4" s="27" t="s">
        <v>99</v>
      </c>
      <c r="AF4" s="27" t="s">
        <v>100</v>
      </c>
      <c r="AG4" s="27" t="s">
        <v>101</v>
      </c>
      <c r="AH4" s="28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106" customFormat="1" ht="18.75" customHeight="1" thickTop="1">
      <c r="A5" s="136" t="s">
        <v>83</v>
      </c>
      <c r="B5" s="137">
        <f>B29+B56+B61+B71</f>
        <v>31902</v>
      </c>
      <c r="C5" s="137">
        <f aca="true" t="shared" si="0" ref="C5:AH5">C29+C56+C61+C71</f>
        <v>77533</v>
      </c>
      <c r="D5" s="137">
        <f t="shared" si="0"/>
        <v>37484</v>
      </c>
      <c r="E5" s="137">
        <f t="shared" si="0"/>
        <v>28413</v>
      </c>
      <c r="F5" s="137">
        <f t="shared" si="0"/>
        <v>21202</v>
      </c>
      <c r="G5" s="137">
        <f t="shared" si="0"/>
        <v>16133</v>
      </c>
      <c r="H5" s="137">
        <f t="shared" si="0"/>
        <v>212667</v>
      </c>
      <c r="I5" s="137">
        <f t="shared" si="0"/>
        <v>392</v>
      </c>
      <c r="J5" s="137">
        <f t="shared" si="0"/>
        <v>2436</v>
      </c>
      <c r="K5" s="137">
        <f t="shared" si="0"/>
        <v>2054</v>
      </c>
      <c r="L5" s="137">
        <f t="shared" si="0"/>
        <v>1422</v>
      </c>
      <c r="M5" s="137">
        <f t="shared" si="0"/>
        <v>969</v>
      </c>
      <c r="N5" s="137">
        <f t="shared" si="0"/>
        <v>968</v>
      </c>
      <c r="O5" s="137">
        <f t="shared" si="0"/>
        <v>8241</v>
      </c>
      <c r="P5" s="137">
        <f t="shared" si="0"/>
        <v>32294</v>
      </c>
      <c r="Q5" s="137">
        <f t="shared" si="0"/>
        <v>79969</v>
      </c>
      <c r="R5" s="137">
        <f t="shared" si="0"/>
        <v>39538</v>
      </c>
      <c r="S5" s="137">
        <f t="shared" si="0"/>
        <v>29835</v>
      </c>
      <c r="T5" s="137">
        <f t="shared" si="0"/>
        <v>22171</v>
      </c>
      <c r="U5" s="137">
        <f t="shared" si="0"/>
        <v>17101</v>
      </c>
      <c r="V5" s="137">
        <f t="shared" si="0"/>
        <v>220908</v>
      </c>
      <c r="W5" s="137">
        <f t="shared" si="0"/>
        <v>31035</v>
      </c>
      <c r="X5" s="137">
        <f t="shared" si="0"/>
        <v>14302</v>
      </c>
      <c r="Y5" s="137">
        <f t="shared" si="0"/>
        <v>9472</v>
      </c>
      <c r="Z5" s="137">
        <f t="shared" si="0"/>
        <v>54809</v>
      </c>
      <c r="AA5" s="137">
        <f t="shared" si="0"/>
        <v>344</v>
      </c>
      <c r="AB5" s="137">
        <f t="shared" si="0"/>
        <v>384</v>
      </c>
      <c r="AC5" s="137">
        <f t="shared" si="0"/>
        <v>379</v>
      </c>
      <c r="AD5" s="137">
        <f t="shared" si="0"/>
        <v>1107</v>
      </c>
      <c r="AE5" s="137">
        <f t="shared" si="0"/>
        <v>31379</v>
      </c>
      <c r="AF5" s="137">
        <f t="shared" si="0"/>
        <v>14686</v>
      </c>
      <c r="AG5" s="137">
        <f t="shared" si="0"/>
        <v>9851</v>
      </c>
      <c r="AH5" s="138">
        <f t="shared" si="0"/>
        <v>55916</v>
      </c>
    </row>
    <row r="6" spans="1:34" s="106" customFormat="1" ht="18.75" customHeight="1">
      <c r="A6" s="129" t="s">
        <v>17</v>
      </c>
      <c r="B6" s="10">
        <v>184</v>
      </c>
      <c r="C6" s="10">
        <v>322</v>
      </c>
      <c r="D6" s="10">
        <v>193</v>
      </c>
      <c r="E6" s="10">
        <v>173</v>
      </c>
      <c r="F6" s="10">
        <v>113</v>
      </c>
      <c r="G6" s="10">
        <v>113</v>
      </c>
      <c r="H6" s="30">
        <f aca="true" t="shared" si="1" ref="H6:H23">SUM(B6:G6)</f>
        <v>1098</v>
      </c>
      <c r="I6" s="10">
        <v>3</v>
      </c>
      <c r="J6" s="10">
        <v>7</v>
      </c>
      <c r="K6" s="10">
        <v>4</v>
      </c>
      <c r="L6" s="10">
        <v>7</v>
      </c>
      <c r="M6" s="10">
        <v>3</v>
      </c>
      <c r="N6" s="10">
        <v>2</v>
      </c>
      <c r="O6" s="30">
        <f aca="true" t="shared" si="2" ref="O6:O28">SUM(I6:N6)</f>
        <v>26</v>
      </c>
      <c r="P6" s="30">
        <f aca="true" t="shared" si="3" ref="P6:U21">SUM(B6,I6)</f>
        <v>187</v>
      </c>
      <c r="Q6" s="30">
        <f t="shared" si="3"/>
        <v>329</v>
      </c>
      <c r="R6" s="30">
        <f t="shared" si="3"/>
        <v>197</v>
      </c>
      <c r="S6" s="30">
        <f t="shared" si="3"/>
        <v>180</v>
      </c>
      <c r="T6" s="30">
        <f t="shared" si="3"/>
        <v>116</v>
      </c>
      <c r="U6" s="30">
        <f t="shared" si="3"/>
        <v>115</v>
      </c>
      <c r="V6" s="30">
        <f aca="true" t="shared" si="4" ref="V6:V28">SUM(P6:U6)</f>
        <v>1124</v>
      </c>
      <c r="W6" s="10">
        <v>168</v>
      </c>
      <c r="X6" s="10">
        <v>30</v>
      </c>
      <c r="Y6" s="10">
        <v>27</v>
      </c>
      <c r="Z6" s="30">
        <f aca="true" t="shared" si="5" ref="Z6:Z60">SUM(W6:Y6)</f>
        <v>225</v>
      </c>
      <c r="AA6" s="10">
        <v>2</v>
      </c>
      <c r="AB6" s="10">
        <v>0</v>
      </c>
      <c r="AC6" s="10">
        <v>2</v>
      </c>
      <c r="AD6" s="30">
        <f aca="true" t="shared" si="6" ref="AD6:AD28">SUM(AA6,AB6,AC6)</f>
        <v>4</v>
      </c>
      <c r="AE6" s="30">
        <f aca="true" t="shared" si="7" ref="AE6:AH28">SUM(W6,AA6)</f>
        <v>170</v>
      </c>
      <c r="AF6" s="30">
        <f t="shared" si="7"/>
        <v>30</v>
      </c>
      <c r="AG6" s="30">
        <f t="shared" si="7"/>
        <v>29</v>
      </c>
      <c r="AH6" s="139">
        <f t="shared" si="7"/>
        <v>229</v>
      </c>
    </row>
    <row r="7" spans="1:34" s="106" customFormat="1" ht="18.75" customHeight="1">
      <c r="A7" s="129" t="s">
        <v>18</v>
      </c>
      <c r="B7" s="10">
        <v>346</v>
      </c>
      <c r="C7" s="10">
        <v>532</v>
      </c>
      <c r="D7" s="10">
        <v>269</v>
      </c>
      <c r="E7" s="10">
        <v>251</v>
      </c>
      <c r="F7" s="10">
        <v>191</v>
      </c>
      <c r="G7" s="10">
        <v>103</v>
      </c>
      <c r="H7" s="30">
        <f t="shared" si="1"/>
        <v>1692</v>
      </c>
      <c r="I7" s="10">
        <v>7</v>
      </c>
      <c r="J7" s="10">
        <v>16</v>
      </c>
      <c r="K7" s="10">
        <v>9</v>
      </c>
      <c r="L7" s="10">
        <v>5</v>
      </c>
      <c r="M7" s="10">
        <v>7</v>
      </c>
      <c r="N7" s="10">
        <v>2</v>
      </c>
      <c r="O7" s="30">
        <f t="shared" si="2"/>
        <v>46</v>
      </c>
      <c r="P7" s="30">
        <f t="shared" si="3"/>
        <v>353</v>
      </c>
      <c r="Q7" s="30">
        <f t="shared" si="3"/>
        <v>548</v>
      </c>
      <c r="R7" s="30">
        <f t="shared" si="3"/>
        <v>278</v>
      </c>
      <c r="S7" s="30">
        <f t="shared" si="3"/>
        <v>256</v>
      </c>
      <c r="T7" s="30">
        <f t="shared" si="3"/>
        <v>198</v>
      </c>
      <c r="U7" s="30">
        <f t="shared" si="3"/>
        <v>105</v>
      </c>
      <c r="V7" s="30">
        <f t="shared" si="4"/>
        <v>1738</v>
      </c>
      <c r="W7" s="10">
        <v>273</v>
      </c>
      <c r="X7" s="10">
        <v>142</v>
      </c>
      <c r="Y7" s="10">
        <v>55</v>
      </c>
      <c r="Z7" s="30">
        <f t="shared" si="5"/>
        <v>470</v>
      </c>
      <c r="AA7" s="10">
        <v>3</v>
      </c>
      <c r="AB7" s="10">
        <v>1</v>
      </c>
      <c r="AC7" s="10">
        <v>2</v>
      </c>
      <c r="AD7" s="30">
        <f t="shared" si="6"/>
        <v>6</v>
      </c>
      <c r="AE7" s="30">
        <f t="shared" si="7"/>
        <v>276</v>
      </c>
      <c r="AF7" s="30">
        <f t="shared" si="7"/>
        <v>143</v>
      </c>
      <c r="AG7" s="30">
        <f t="shared" si="7"/>
        <v>57</v>
      </c>
      <c r="AH7" s="139">
        <f t="shared" si="7"/>
        <v>476</v>
      </c>
    </row>
    <row r="8" spans="1:34" s="106" customFormat="1" ht="18.75" customHeight="1">
      <c r="A8" s="129" t="s">
        <v>19</v>
      </c>
      <c r="B8" s="10">
        <v>515</v>
      </c>
      <c r="C8" s="10">
        <v>958</v>
      </c>
      <c r="D8" s="10">
        <v>600</v>
      </c>
      <c r="E8" s="10">
        <v>446</v>
      </c>
      <c r="F8" s="10">
        <v>325</v>
      </c>
      <c r="G8" s="10">
        <v>302</v>
      </c>
      <c r="H8" s="30">
        <f t="shared" si="1"/>
        <v>3146</v>
      </c>
      <c r="I8" s="10">
        <v>7</v>
      </c>
      <c r="J8" s="10">
        <v>29</v>
      </c>
      <c r="K8" s="10">
        <v>28</v>
      </c>
      <c r="L8" s="10">
        <v>16</v>
      </c>
      <c r="M8" s="10">
        <v>11</v>
      </c>
      <c r="N8" s="10">
        <v>13</v>
      </c>
      <c r="O8" s="30">
        <f t="shared" si="2"/>
        <v>104</v>
      </c>
      <c r="P8" s="30">
        <f t="shared" si="3"/>
        <v>522</v>
      </c>
      <c r="Q8" s="30">
        <f t="shared" si="3"/>
        <v>987</v>
      </c>
      <c r="R8" s="30">
        <f t="shared" si="3"/>
        <v>628</v>
      </c>
      <c r="S8" s="30">
        <f t="shared" si="3"/>
        <v>462</v>
      </c>
      <c r="T8" s="30">
        <f t="shared" si="3"/>
        <v>336</v>
      </c>
      <c r="U8" s="30">
        <f t="shared" si="3"/>
        <v>315</v>
      </c>
      <c r="V8" s="30">
        <f t="shared" si="4"/>
        <v>3250</v>
      </c>
      <c r="W8" s="10">
        <v>538</v>
      </c>
      <c r="X8" s="10">
        <v>186</v>
      </c>
      <c r="Y8" s="10">
        <v>128</v>
      </c>
      <c r="Z8" s="30">
        <f t="shared" si="5"/>
        <v>852</v>
      </c>
      <c r="AA8" s="10">
        <v>4</v>
      </c>
      <c r="AB8" s="10">
        <v>2</v>
      </c>
      <c r="AC8" s="10">
        <v>5</v>
      </c>
      <c r="AD8" s="30">
        <f t="shared" si="6"/>
        <v>11</v>
      </c>
      <c r="AE8" s="30">
        <f t="shared" si="7"/>
        <v>542</v>
      </c>
      <c r="AF8" s="30">
        <f t="shared" si="7"/>
        <v>188</v>
      </c>
      <c r="AG8" s="30">
        <f t="shared" si="7"/>
        <v>133</v>
      </c>
      <c r="AH8" s="139">
        <f t="shared" si="7"/>
        <v>863</v>
      </c>
    </row>
    <row r="9" spans="1:34" s="106" customFormat="1" ht="18.75" customHeight="1">
      <c r="A9" s="129" t="s">
        <v>20</v>
      </c>
      <c r="B9" s="10">
        <v>869</v>
      </c>
      <c r="C9" s="10">
        <v>2307</v>
      </c>
      <c r="D9" s="10">
        <v>1026</v>
      </c>
      <c r="E9" s="10">
        <v>832</v>
      </c>
      <c r="F9" s="10">
        <v>670</v>
      </c>
      <c r="G9" s="10">
        <v>499</v>
      </c>
      <c r="H9" s="30">
        <f t="shared" si="1"/>
        <v>6203</v>
      </c>
      <c r="I9" s="10">
        <v>11</v>
      </c>
      <c r="J9" s="10">
        <v>47</v>
      </c>
      <c r="K9" s="10">
        <v>42</v>
      </c>
      <c r="L9" s="10">
        <v>31</v>
      </c>
      <c r="M9" s="10">
        <v>17</v>
      </c>
      <c r="N9" s="10">
        <v>22</v>
      </c>
      <c r="O9" s="30">
        <f t="shared" si="2"/>
        <v>170</v>
      </c>
      <c r="P9" s="30">
        <f t="shared" si="3"/>
        <v>880</v>
      </c>
      <c r="Q9" s="30">
        <f t="shared" si="3"/>
        <v>2354</v>
      </c>
      <c r="R9" s="30">
        <f t="shared" si="3"/>
        <v>1068</v>
      </c>
      <c r="S9" s="30">
        <f t="shared" si="3"/>
        <v>863</v>
      </c>
      <c r="T9" s="30">
        <f t="shared" si="3"/>
        <v>687</v>
      </c>
      <c r="U9" s="30">
        <f t="shared" si="3"/>
        <v>521</v>
      </c>
      <c r="V9" s="30">
        <f t="shared" si="4"/>
        <v>6373</v>
      </c>
      <c r="W9" s="10">
        <v>875</v>
      </c>
      <c r="X9" s="10">
        <v>335</v>
      </c>
      <c r="Y9" s="10">
        <v>199</v>
      </c>
      <c r="Z9" s="30">
        <f t="shared" si="5"/>
        <v>1409</v>
      </c>
      <c r="AA9" s="10">
        <v>6</v>
      </c>
      <c r="AB9" s="10">
        <v>6</v>
      </c>
      <c r="AC9" s="10">
        <v>9</v>
      </c>
      <c r="AD9" s="30">
        <f t="shared" si="6"/>
        <v>21</v>
      </c>
      <c r="AE9" s="30">
        <f t="shared" si="7"/>
        <v>881</v>
      </c>
      <c r="AF9" s="30">
        <f t="shared" si="7"/>
        <v>341</v>
      </c>
      <c r="AG9" s="30">
        <f t="shared" si="7"/>
        <v>208</v>
      </c>
      <c r="AH9" s="139">
        <f t="shared" si="7"/>
        <v>1430</v>
      </c>
    </row>
    <row r="10" spans="1:34" s="106" customFormat="1" ht="18.75" customHeight="1">
      <c r="A10" s="129" t="s">
        <v>21</v>
      </c>
      <c r="B10" s="10">
        <v>742</v>
      </c>
      <c r="C10" s="10">
        <v>1288</v>
      </c>
      <c r="D10" s="10">
        <v>704</v>
      </c>
      <c r="E10" s="10">
        <v>564</v>
      </c>
      <c r="F10" s="10">
        <v>469</v>
      </c>
      <c r="G10" s="10">
        <v>314</v>
      </c>
      <c r="H10" s="30">
        <f t="shared" si="1"/>
        <v>4081</v>
      </c>
      <c r="I10" s="10">
        <v>8</v>
      </c>
      <c r="J10" s="10">
        <v>41</v>
      </c>
      <c r="K10" s="10">
        <v>27</v>
      </c>
      <c r="L10" s="10">
        <v>19</v>
      </c>
      <c r="M10" s="10">
        <v>14</v>
      </c>
      <c r="N10" s="10">
        <v>5</v>
      </c>
      <c r="O10" s="30">
        <f t="shared" si="2"/>
        <v>114</v>
      </c>
      <c r="P10" s="30">
        <f t="shared" si="3"/>
        <v>750</v>
      </c>
      <c r="Q10" s="30">
        <f t="shared" si="3"/>
        <v>1329</v>
      </c>
      <c r="R10" s="30">
        <f t="shared" si="3"/>
        <v>731</v>
      </c>
      <c r="S10" s="30">
        <f t="shared" si="3"/>
        <v>583</v>
      </c>
      <c r="T10" s="30">
        <f t="shared" si="3"/>
        <v>483</v>
      </c>
      <c r="U10" s="30">
        <f t="shared" si="3"/>
        <v>319</v>
      </c>
      <c r="V10" s="30">
        <f t="shared" si="4"/>
        <v>4195</v>
      </c>
      <c r="W10" s="10">
        <v>545</v>
      </c>
      <c r="X10" s="10">
        <v>242</v>
      </c>
      <c r="Y10" s="10">
        <v>191</v>
      </c>
      <c r="Z10" s="30">
        <f t="shared" si="5"/>
        <v>978</v>
      </c>
      <c r="AA10" s="10">
        <v>8</v>
      </c>
      <c r="AB10" s="10">
        <v>4</v>
      </c>
      <c r="AC10" s="10">
        <v>6</v>
      </c>
      <c r="AD10" s="30">
        <f t="shared" si="6"/>
        <v>18</v>
      </c>
      <c r="AE10" s="30">
        <f t="shared" si="7"/>
        <v>553</v>
      </c>
      <c r="AF10" s="30">
        <f t="shared" si="7"/>
        <v>246</v>
      </c>
      <c r="AG10" s="30">
        <f t="shared" si="7"/>
        <v>197</v>
      </c>
      <c r="AH10" s="139">
        <f t="shared" si="7"/>
        <v>996</v>
      </c>
    </row>
    <row r="11" spans="1:34" s="106" customFormat="1" ht="18.75" customHeight="1">
      <c r="A11" s="129" t="s">
        <v>22</v>
      </c>
      <c r="B11" s="10">
        <v>517</v>
      </c>
      <c r="C11" s="10">
        <v>1368</v>
      </c>
      <c r="D11" s="10">
        <v>662</v>
      </c>
      <c r="E11" s="10">
        <v>496</v>
      </c>
      <c r="F11" s="10">
        <v>401</v>
      </c>
      <c r="G11" s="10">
        <v>298</v>
      </c>
      <c r="H11" s="30">
        <f t="shared" si="1"/>
        <v>3742</v>
      </c>
      <c r="I11" s="10">
        <v>6</v>
      </c>
      <c r="J11" s="10">
        <v>41</v>
      </c>
      <c r="K11" s="10">
        <v>28</v>
      </c>
      <c r="L11" s="10">
        <v>24</v>
      </c>
      <c r="M11" s="10">
        <v>16</v>
      </c>
      <c r="N11" s="10">
        <v>15</v>
      </c>
      <c r="O11" s="30">
        <f t="shared" si="2"/>
        <v>130</v>
      </c>
      <c r="P11" s="30">
        <f t="shared" si="3"/>
        <v>523</v>
      </c>
      <c r="Q11" s="30">
        <f t="shared" si="3"/>
        <v>1409</v>
      </c>
      <c r="R11" s="30">
        <f t="shared" si="3"/>
        <v>690</v>
      </c>
      <c r="S11" s="30">
        <f t="shared" si="3"/>
        <v>520</v>
      </c>
      <c r="T11" s="30">
        <f t="shared" si="3"/>
        <v>417</v>
      </c>
      <c r="U11" s="30">
        <f t="shared" si="3"/>
        <v>313</v>
      </c>
      <c r="V11" s="30">
        <f t="shared" si="4"/>
        <v>3872</v>
      </c>
      <c r="W11" s="10">
        <v>540</v>
      </c>
      <c r="X11" s="10">
        <v>271</v>
      </c>
      <c r="Y11" s="10">
        <v>155</v>
      </c>
      <c r="Z11" s="30">
        <f t="shared" si="5"/>
        <v>966</v>
      </c>
      <c r="AA11" s="10">
        <v>7</v>
      </c>
      <c r="AB11" s="10">
        <v>4</v>
      </c>
      <c r="AC11" s="10">
        <v>9</v>
      </c>
      <c r="AD11" s="30">
        <f t="shared" si="6"/>
        <v>20</v>
      </c>
      <c r="AE11" s="30">
        <f t="shared" si="7"/>
        <v>547</v>
      </c>
      <c r="AF11" s="30">
        <f t="shared" si="7"/>
        <v>275</v>
      </c>
      <c r="AG11" s="30">
        <f t="shared" si="7"/>
        <v>164</v>
      </c>
      <c r="AH11" s="139">
        <f t="shared" si="7"/>
        <v>986</v>
      </c>
    </row>
    <row r="12" spans="1:34" s="106" customFormat="1" ht="18.75" customHeight="1">
      <c r="A12" s="129" t="s">
        <v>23</v>
      </c>
      <c r="B12" s="10">
        <v>1128</v>
      </c>
      <c r="C12" s="10">
        <v>1335</v>
      </c>
      <c r="D12" s="10">
        <v>597</v>
      </c>
      <c r="E12" s="10">
        <v>480</v>
      </c>
      <c r="F12" s="10">
        <v>408</v>
      </c>
      <c r="G12" s="10">
        <v>295</v>
      </c>
      <c r="H12" s="30">
        <f t="shared" si="1"/>
        <v>4243</v>
      </c>
      <c r="I12" s="10">
        <v>15</v>
      </c>
      <c r="J12" s="10">
        <v>66</v>
      </c>
      <c r="K12" s="10">
        <v>34</v>
      </c>
      <c r="L12" s="10">
        <v>19</v>
      </c>
      <c r="M12" s="10">
        <v>19</v>
      </c>
      <c r="N12" s="10">
        <v>13</v>
      </c>
      <c r="O12" s="30">
        <f t="shared" si="2"/>
        <v>166</v>
      </c>
      <c r="P12" s="30">
        <f t="shared" si="3"/>
        <v>1143</v>
      </c>
      <c r="Q12" s="30">
        <f t="shared" si="3"/>
        <v>1401</v>
      </c>
      <c r="R12" s="30">
        <f t="shared" si="3"/>
        <v>631</v>
      </c>
      <c r="S12" s="30">
        <f t="shared" si="3"/>
        <v>499</v>
      </c>
      <c r="T12" s="30">
        <f t="shared" si="3"/>
        <v>427</v>
      </c>
      <c r="U12" s="30">
        <f t="shared" si="3"/>
        <v>308</v>
      </c>
      <c r="V12" s="30">
        <f t="shared" si="4"/>
        <v>4409</v>
      </c>
      <c r="W12" s="10">
        <v>600</v>
      </c>
      <c r="X12" s="10">
        <v>419</v>
      </c>
      <c r="Y12" s="10">
        <v>93</v>
      </c>
      <c r="Z12" s="30">
        <f t="shared" si="5"/>
        <v>1112</v>
      </c>
      <c r="AA12" s="10">
        <v>4</v>
      </c>
      <c r="AB12" s="10">
        <v>10</v>
      </c>
      <c r="AC12" s="10">
        <v>9</v>
      </c>
      <c r="AD12" s="30">
        <f t="shared" si="6"/>
        <v>23</v>
      </c>
      <c r="AE12" s="30">
        <f t="shared" si="7"/>
        <v>604</v>
      </c>
      <c r="AF12" s="30">
        <f t="shared" si="7"/>
        <v>429</v>
      </c>
      <c r="AG12" s="30">
        <f t="shared" si="7"/>
        <v>102</v>
      </c>
      <c r="AH12" s="139">
        <f t="shared" si="7"/>
        <v>1135</v>
      </c>
    </row>
    <row r="13" spans="1:34" s="106" customFormat="1" ht="18.75" customHeight="1">
      <c r="A13" s="129" t="s">
        <v>24</v>
      </c>
      <c r="B13" s="10">
        <v>1316</v>
      </c>
      <c r="C13" s="10">
        <v>1983</v>
      </c>
      <c r="D13" s="10">
        <v>1053</v>
      </c>
      <c r="E13" s="10">
        <v>856</v>
      </c>
      <c r="F13" s="10">
        <v>572</v>
      </c>
      <c r="G13" s="10">
        <v>401</v>
      </c>
      <c r="H13" s="30">
        <f t="shared" si="1"/>
        <v>6181</v>
      </c>
      <c r="I13" s="10">
        <v>19</v>
      </c>
      <c r="J13" s="10">
        <v>94</v>
      </c>
      <c r="K13" s="10">
        <v>80</v>
      </c>
      <c r="L13" s="10">
        <v>50</v>
      </c>
      <c r="M13" s="10">
        <v>22</v>
      </c>
      <c r="N13" s="10">
        <v>28</v>
      </c>
      <c r="O13" s="30">
        <f t="shared" si="2"/>
        <v>293</v>
      </c>
      <c r="P13" s="30">
        <f t="shared" si="3"/>
        <v>1335</v>
      </c>
      <c r="Q13" s="30">
        <f t="shared" si="3"/>
        <v>2077</v>
      </c>
      <c r="R13" s="30">
        <f t="shared" si="3"/>
        <v>1133</v>
      </c>
      <c r="S13" s="30">
        <f t="shared" si="3"/>
        <v>906</v>
      </c>
      <c r="T13" s="30">
        <f t="shared" si="3"/>
        <v>594</v>
      </c>
      <c r="U13" s="30">
        <f t="shared" si="3"/>
        <v>429</v>
      </c>
      <c r="V13" s="30">
        <f t="shared" si="4"/>
        <v>6474</v>
      </c>
      <c r="W13" s="10">
        <v>955</v>
      </c>
      <c r="X13" s="10">
        <v>466</v>
      </c>
      <c r="Y13" s="10">
        <v>195</v>
      </c>
      <c r="Z13" s="30">
        <f t="shared" si="5"/>
        <v>1616</v>
      </c>
      <c r="AA13" s="10">
        <v>13</v>
      </c>
      <c r="AB13" s="10">
        <v>18</v>
      </c>
      <c r="AC13" s="10">
        <v>14</v>
      </c>
      <c r="AD13" s="30">
        <f t="shared" si="6"/>
        <v>45</v>
      </c>
      <c r="AE13" s="30">
        <f t="shared" si="7"/>
        <v>968</v>
      </c>
      <c r="AF13" s="30">
        <f t="shared" si="7"/>
        <v>484</v>
      </c>
      <c r="AG13" s="30">
        <f t="shared" si="7"/>
        <v>209</v>
      </c>
      <c r="AH13" s="139">
        <f t="shared" si="7"/>
        <v>1661</v>
      </c>
    </row>
    <row r="14" spans="1:34" s="106" customFormat="1" ht="18.75" customHeight="1">
      <c r="A14" s="129" t="s">
        <v>25</v>
      </c>
      <c r="B14" s="10">
        <v>1526</v>
      </c>
      <c r="C14" s="10">
        <v>2187</v>
      </c>
      <c r="D14" s="10">
        <v>858</v>
      </c>
      <c r="E14" s="10">
        <v>772</v>
      </c>
      <c r="F14" s="10">
        <v>435</v>
      </c>
      <c r="G14" s="10">
        <v>376</v>
      </c>
      <c r="H14" s="30">
        <f t="shared" si="1"/>
        <v>6154</v>
      </c>
      <c r="I14" s="10">
        <v>24</v>
      </c>
      <c r="J14" s="10">
        <v>89</v>
      </c>
      <c r="K14" s="10">
        <v>35</v>
      </c>
      <c r="L14" s="10">
        <v>24</v>
      </c>
      <c r="M14" s="10">
        <v>19</v>
      </c>
      <c r="N14" s="10">
        <v>19</v>
      </c>
      <c r="O14" s="30">
        <f t="shared" si="2"/>
        <v>210</v>
      </c>
      <c r="P14" s="30">
        <f t="shared" si="3"/>
        <v>1550</v>
      </c>
      <c r="Q14" s="30">
        <f t="shared" si="3"/>
        <v>2276</v>
      </c>
      <c r="R14" s="30">
        <f t="shared" si="3"/>
        <v>893</v>
      </c>
      <c r="S14" s="30">
        <f t="shared" si="3"/>
        <v>796</v>
      </c>
      <c r="T14" s="30">
        <f t="shared" si="3"/>
        <v>454</v>
      </c>
      <c r="U14" s="30">
        <f t="shared" si="3"/>
        <v>395</v>
      </c>
      <c r="V14" s="30">
        <f t="shared" si="4"/>
        <v>6364</v>
      </c>
      <c r="W14" s="10">
        <v>905</v>
      </c>
      <c r="X14" s="10">
        <v>413</v>
      </c>
      <c r="Y14" s="10">
        <v>232</v>
      </c>
      <c r="Z14" s="30">
        <f t="shared" si="5"/>
        <v>1550</v>
      </c>
      <c r="AA14" s="10">
        <v>8</v>
      </c>
      <c r="AB14" s="10">
        <v>17</v>
      </c>
      <c r="AC14" s="10">
        <v>12</v>
      </c>
      <c r="AD14" s="30">
        <f t="shared" si="6"/>
        <v>37</v>
      </c>
      <c r="AE14" s="30">
        <f t="shared" si="7"/>
        <v>913</v>
      </c>
      <c r="AF14" s="30">
        <f t="shared" si="7"/>
        <v>430</v>
      </c>
      <c r="AG14" s="30">
        <f t="shared" si="7"/>
        <v>244</v>
      </c>
      <c r="AH14" s="139">
        <f t="shared" si="7"/>
        <v>1587</v>
      </c>
    </row>
    <row r="15" spans="1:34" s="106" customFormat="1" ht="18.75" customHeight="1">
      <c r="A15" s="129" t="s">
        <v>26</v>
      </c>
      <c r="B15" s="10">
        <v>722</v>
      </c>
      <c r="C15" s="10">
        <v>1625</v>
      </c>
      <c r="D15" s="10">
        <v>770</v>
      </c>
      <c r="E15" s="10">
        <v>573</v>
      </c>
      <c r="F15" s="10">
        <v>519</v>
      </c>
      <c r="G15" s="10">
        <v>383</v>
      </c>
      <c r="H15" s="30">
        <f t="shared" si="1"/>
        <v>4592</v>
      </c>
      <c r="I15" s="10">
        <v>7</v>
      </c>
      <c r="J15" s="10">
        <v>53</v>
      </c>
      <c r="K15" s="10">
        <v>39</v>
      </c>
      <c r="L15" s="10">
        <v>20</v>
      </c>
      <c r="M15" s="10">
        <v>11</v>
      </c>
      <c r="N15" s="10">
        <v>13</v>
      </c>
      <c r="O15" s="30">
        <f t="shared" si="2"/>
        <v>143</v>
      </c>
      <c r="P15" s="30">
        <f t="shared" si="3"/>
        <v>729</v>
      </c>
      <c r="Q15" s="30">
        <f t="shared" si="3"/>
        <v>1678</v>
      </c>
      <c r="R15" s="30">
        <f t="shared" si="3"/>
        <v>809</v>
      </c>
      <c r="S15" s="30">
        <f t="shared" si="3"/>
        <v>593</v>
      </c>
      <c r="T15" s="30">
        <f t="shared" si="3"/>
        <v>530</v>
      </c>
      <c r="U15" s="30">
        <f t="shared" si="3"/>
        <v>396</v>
      </c>
      <c r="V15" s="30">
        <f t="shared" si="4"/>
        <v>4735</v>
      </c>
      <c r="W15" s="10">
        <v>785</v>
      </c>
      <c r="X15" s="10">
        <v>219</v>
      </c>
      <c r="Y15" s="10">
        <v>174</v>
      </c>
      <c r="Z15" s="30">
        <f t="shared" si="5"/>
        <v>1178</v>
      </c>
      <c r="AA15" s="10">
        <v>5</v>
      </c>
      <c r="AB15" s="10">
        <v>5</v>
      </c>
      <c r="AC15" s="10">
        <v>8</v>
      </c>
      <c r="AD15" s="30">
        <f t="shared" si="6"/>
        <v>18</v>
      </c>
      <c r="AE15" s="30">
        <f t="shared" si="7"/>
        <v>790</v>
      </c>
      <c r="AF15" s="30">
        <f t="shared" si="7"/>
        <v>224</v>
      </c>
      <c r="AG15" s="30">
        <f t="shared" si="7"/>
        <v>182</v>
      </c>
      <c r="AH15" s="139">
        <f t="shared" si="7"/>
        <v>1196</v>
      </c>
    </row>
    <row r="16" spans="1:34" s="106" customFormat="1" ht="18.75" customHeight="1">
      <c r="A16" s="129" t="s">
        <v>27</v>
      </c>
      <c r="B16" s="10">
        <v>1710</v>
      </c>
      <c r="C16" s="10">
        <v>4419</v>
      </c>
      <c r="D16" s="10">
        <v>1987</v>
      </c>
      <c r="E16" s="10">
        <v>1730</v>
      </c>
      <c r="F16" s="10">
        <v>1319</v>
      </c>
      <c r="G16" s="10">
        <v>1105</v>
      </c>
      <c r="H16" s="30">
        <f t="shared" si="1"/>
        <v>12270</v>
      </c>
      <c r="I16" s="10">
        <v>18</v>
      </c>
      <c r="J16" s="10">
        <v>107</v>
      </c>
      <c r="K16" s="10">
        <v>127</v>
      </c>
      <c r="L16" s="10">
        <v>91</v>
      </c>
      <c r="M16" s="10">
        <v>50</v>
      </c>
      <c r="N16" s="10">
        <v>75</v>
      </c>
      <c r="O16" s="30">
        <f t="shared" si="2"/>
        <v>468</v>
      </c>
      <c r="P16" s="30">
        <f t="shared" si="3"/>
        <v>1728</v>
      </c>
      <c r="Q16" s="30">
        <f t="shared" si="3"/>
        <v>4526</v>
      </c>
      <c r="R16" s="30">
        <f t="shared" si="3"/>
        <v>2114</v>
      </c>
      <c r="S16" s="30">
        <f t="shared" si="3"/>
        <v>1821</v>
      </c>
      <c r="T16" s="30">
        <f t="shared" si="3"/>
        <v>1369</v>
      </c>
      <c r="U16" s="30">
        <f t="shared" si="3"/>
        <v>1180</v>
      </c>
      <c r="V16" s="30">
        <f t="shared" si="4"/>
        <v>12738</v>
      </c>
      <c r="W16" s="10">
        <v>1659</v>
      </c>
      <c r="X16" s="10">
        <v>568</v>
      </c>
      <c r="Y16" s="10">
        <v>516</v>
      </c>
      <c r="Z16" s="30">
        <f t="shared" si="5"/>
        <v>2743</v>
      </c>
      <c r="AA16" s="10">
        <v>16</v>
      </c>
      <c r="AB16" s="10">
        <v>14</v>
      </c>
      <c r="AC16" s="10">
        <v>22</v>
      </c>
      <c r="AD16" s="30">
        <f t="shared" si="6"/>
        <v>52</v>
      </c>
      <c r="AE16" s="30">
        <f t="shared" si="7"/>
        <v>1675</v>
      </c>
      <c r="AF16" s="30">
        <f t="shared" si="7"/>
        <v>582</v>
      </c>
      <c r="AG16" s="30">
        <f t="shared" si="7"/>
        <v>538</v>
      </c>
      <c r="AH16" s="139">
        <f t="shared" si="7"/>
        <v>2795</v>
      </c>
    </row>
    <row r="17" spans="1:34" s="106" customFormat="1" ht="18.75" customHeight="1">
      <c r="A17" s="129" t="s">
        <v>28</v>
      </c>
      <c r="B17" s="10">
        <v>2132</v>
      </c>
      <c r="C17" s="10">
        <v>5260</v>
      </c>
      <c r="D17" s="10">
        <v>2829</v>
      </c>
      <c r="E17" s="10">
        <v>2172</v>
      </c>
      <c r="F17" s="10">
        <v>1714</v>
      </c>
      <c r="G17" s="10">
        <v>1238</v>
      </c>
      <c r="H17" s="30">
        <f t="shared" si="1"/>
        <v>15345</v>
      </c>
      <c r="I17" s="10">
        <v>16</v>
      </c>
      <c r="J17" s="10">
        <v>102</v>
      </c>
      <c r="K17" s="10">
        <v>107</v>
      </c>
      <c r="L17" s="10">
        <v>84</v>
      </c>
      <c r="M17" s="10">
        <v>62</v>
      </c>
      <c r="N17" s="10">
        <v>62</v>
      </c>
      <c r="O17" s="30">
        <f t="shared" si="2"/>
        <v>433</v>
      </c>
      <c r="P17" s="30">
        <f t="shared" si="3"/>
        <v>2148</v>
      </c>
      <c r="Q17" s="30">
        <f t="shared" si="3"/>
        <v>5362</v>
      </c>
      <c r="R17" s="30">
        <f t="shared" si="3"/>
        <v>2936</v>
      </c>
      <c r="S17" s="30">
        <f t="shared" si="3"/>
        <v>2256</v>
      </c>
      <c r="T17" s="30">
        <f t="shared" si="3"/>
        <v>1776</v>
      </c>
      <c r="U17" s="30">
        <f t="shared" si="3"/>
        <v>1300</v>
      </c>
      <c r="V17" s="30">
        <f t="shared" si="4"/>
        <v>15778</v>
      </c>
      <c r="W17" s="10">
        <v>1699</v>
      </c>
      <c r="X17" s="10">
        <v>854</v>
      </c>
      <c r="Y17" s="10">
        <v>659</v>
      </c>
      <c r="Z17" s="30">
        <f t="shared" si="5"/>
        <v>3212</v>
      </c>
      <c r="AA17" s="10">
        <v>14</v>
      </c>
      <c r="AB17" s="10">
        <v>16</v>
      </c>
      <c r="AC17" s="10">
        <v>8</v>
      </c>
      <c r="AD17" s="30">
        <f t="shared" si="6"/>
        <v>38</v>
      </c>
      <c r="AE17" s="30">
        <f t="shared" si="7"/>
        <v>1713</v>
      </c>
      <c r="AF17" s="30">
        <f t="shared" si="7"/>
        <v>870</v>
      </c>
      <c r="AG17" s="30">
        <f t="shared" si="7"/>
        <v>667</v>
      </c>
      <c r="AH17" s="139">
        <f t="shared" si="7"/>
        <v>3250</v>
      </c>
    </row>
    <row r="18" spans="1:34" s="106" customFormat="1" ht="18.75" customHeight="1">
      <c r="A18" s="129" t="s">
        <v>29</v>
      </c>
      <c r="B18" s="10">
        <v>761</v>
      </c>
      <c r="C18" s="10">
        <v>1598</v>
      </c>
      <c r="D18" s="10">
        <v>628</v>
      </c>
      <c r="E18" s="10">
        <v>537</v>
      </c>
      <c r="F18" s="10">
        <v>361</v>
      </c>
      <c r="G18" s="10">
        <v>303</v>
      </c>
      <c r="H18" s="30">
        <f t="shared" si="1"/>
        <v>4188</v>
      </c>
      <c r="I18" s="10">
        <v>12</v>
      </c>
      <c r="J18" s="10">
        <v>31</v>
      </c>
      <c r="K18" s="10">
        <v>18</v>
      </c>
      <c r="L18" s="10">
        <v>18</v>
      </c>
      <c r="M18" s="10">
        <v>11</v>
      </c>
      <c r="N18" s="10">
        <v>14</v>
      </c>
      <c r="O18" s="30">
        <f t="shared" si="2"/>
        <v>104</v>
      </c>
      <c r="P18" s="30">
        <f t="shared" si="3"/>
        <v>773</v>
      </c>
      <c r="Q18" s="30">
        <f t="shared" si="3"/>
        <v>1629</v>
      </c>
      <c r="R18" s="30">
        <f t="shared" si="3"/>
        <v>646</v>
      </c>
      <c r="S18" s="30">
        <f t="shared" si="3"/>
        <v>555</v>
      </c>
      <c r="T18" s="30">
        <f t="shared" si="3"/>
        <v>372</v>
      </c>
      <c r="U18" s="30">
        <f t="shared" si="3"/>
        <v>317</v>
      </c>
      <c r="V18" s="30">
        <f t="shared" si="4"/>
        <v>4292</v>
      </c>
      <c r="W18" s="10">
        <v>551</v>
      </c>
      <c r="X18" s="10">
        <v>193</v>
      </c>
      <c r="Y18" s="10">
        <v>164</v>
      </c>
      <c r="Z18" s="30">
        <f t="shared" si="5"/>
        <v>908</v>
      </c>
      <c r="AA18" s="10">
        <v>3</v>
      </c>
      <c r="AB18" s="10">
        <v>4</v>
      </c>
      <c r="AC18" s="10">
        <v>7</v>
      </c>
      <c r="AD18" s="30">
        <f t="shared" si="6"/>
        <v>14</v>
      </c>
      <c r="AE18" s="30">
        <f t="shared" si="7"/>
        <v>554</v>
      </c>
      <c r="AF18" s="30">
        <f t="shared" si="7"/>
        <v>197</v>
      </c>
      <c r="AG18" s="30">
        <f t="shared" si="7"/>
        <v>171</v>
      </c>
      <c r="AH18" s="139">
        <f t="shared" si="7"/>
        <v>922</v>
      </c>
    </row>
    <row r="19" spans="1:34" s="106" customFormat="1" ht="18.75" customHeight="1">
      <c r="A19" s="129" t="s">
        <v>30</v>
      </c>
      <c r="B19" s="10">
        <v>505</v>
      </c>
      <c r="C19" s="10">
        <v>2399</v>
      </c>
      <c r="D19" s="10">
        <v>1284</v>
      </c>
      <c r="E19" s="10">
        <v>911</v>
      </c>
      <c r="F19" s="10">
        <v>643</v>
      </c>
      <c r="G19" s="10">
        <v>502</v>
      </c>
      <c r="H19" s="30">
        <f t="shared" si="1"/>
        <v>6244</v>
      </c>
      <c r="I19" s="10">
        <v>7</v>
      </c>
      <c r="J19" s="10">
        <v>51</v>
      </c>
      <c r="K19" s="10">
        <v>57</v>
      </c>
      <c r="L19" s="10">
        <v>28</v>
      </c>
      <c r="M19" s="10">
        <v>19</v>
      </c>
      <c r="N19" s="10">
        <v>29</v>
      </c>
      <c r="O19" s="30">
        <f t="shared" si="2"/>
        <v>191</v>
      </c>
      <c r="P19" s="30">
        <f t="shared" si="3"/>
        <v>512</v>
      </c>
      <c r="Q19" s="30">
        <f t="shared" si="3"/>
        <v>2450</v>
      </c>
      <c r="R19" s="30">
        <f t="shared" si="3"/>
        <v>1341</v>
      </c>
      <c r="S19" s="30">
        <f t="shared" si="3"/>
        <v>939</v>
      </c>
      <c r="T19" s="30">
        <f t="shared" si="3"/>
        <v>662</v>
      </c>
      <c r="U19" s="30">
        <f t="shared" si="3"/>
        <v>531</v>
      </c>
      <c r="V19" s="30">
        <f t="shared" si="4"/>
        <v>6435</v>
      </c>
      <c r="W19" s="10">
        <v>803</v>
      </c>
      <c r="X19" s="10">
        <v>335</v>
      </c>
      <c r="Y19" s="10">
        <v>271</v>
      </c>
      <c r="Z19" s="30">
        <f t="shared" si="5"/>
        <v>1409</v>
      </c>
      <c r="AA19" s="10">
        <v>7</v>
      </c>
      <c r="AB19" s="10">
        <v>11</v>
      </c>
      <c r="AC19" s="10">
        <v>4</v>
      </c>
      <c r="AD19" s="30">
        <f t="shared" si="6"/>
        <v>22</v>
      </c>
      <c r="AE19" s="30">
        <f t="shared" si="7"/>
        <v>810</v>
      </c>
      <c r="AF19" s="30">
        <f t="shared" si="7"/>
        <v>346</v>
      </c>
      <c r="AG19" s="30">
        <f t="shared" si="7"/>
        <v>275</v>
      </c>
      <c r="AH19" s="139">
        <f t="shared" si="7"/>
        <v>1431</v>
      </c>
    </row>
    <row r="20" spans="1:34" s="106" customFormat="1" ht="18.75" customHeight="1">
      <c r="A20" s="129" t="s">
        <v>31</v>
      </c>
      <c r="B20" s="10">
        <v>1883</v>
      </c>
      <c r="C20" s="10">
        <v>3894</v>
      </c>
      <c r="D20" s="10">
        <v>1604</v>
      </c>
      <c r="E20" s="10">
        <v>1129</v>
      </c>
      <c r="F20" s="10">
        <v>927</v>
      </c>
      <c r="G20" s="10">
        <v>722</v>
      </c>
      <c r="H20" s="30">
        <f t="shared" si="1"/>
        <v>10159</v>
      </c>
      <c r="I20" s="10">
        <v>10</v>
      </c>
      <c r="J20" s="10">
        <v>88</v>
      </c>
      <c r="K20" s="10">
        <v>59</v>
      </c>
      <c r="L20" s="10">
        <v>40</v>
      </c>
      <c r="M20" s="10">
        <v>26</v>
      </c>
      <c r="N20" s="10">
        <v>36</v>
      </c>
      <c r="O20" s="30">
        <f t="shared" si="2"/>
        <v>259</v>
      </c>
      <c r="P20" s="30">
        <f t="shared" si="3"/>
        <v>1893</v>
      </c>
      <c r="Q20" s="30">
        <f t="shared" si="3"/>
        <v>3982</v>
      </c>
      <c r="R20" s="30">
        <f t="shared" si="3"/>
        <v>1663</v>
      </c>
      <c r="S20" s="30">
        <f t="shared" si="3"/>
        <v>1169</v>
      </c>
      <c r="T20" s="30">
        <f t="shared" si="3"/>
        <v>953</v>
      </c>
      <c r="U20" s="30">
        <f t="shared" si="3"/>
        <v>758</v>
      </c>
      <c r="V20" s="30">
        <f t="shared" si="4"/>
        <v>10418</v>
      </c>
      <c r="W20" s="10">
        <v>1467</v>
      </c>
      <c r="X20" s="10">
        <v>489</v>
      </c>
      <c r="Y20" s="10">
        <v>428</v>
      </c>
      <c r="Z20" s="30">
        <f t="shared" si="5"/>
        <v>2384</v>
      </c>
      <c r="AA20" s="10">
        <v>13</v>
      </c>
      <c r="AB20" s="10">
        <v>12</v>
      </c>
      <c r="AC20" s="10">
        <v>10</v>
      </c>
      <c r="AD20" s="30">
        <f t="shared" si="6"/>
        <v>35</v>
      </c>
      <c r="AE20" s="30">
        <f t="shared" si="7"/>
        <v>1480</v>
      </c>
      <c r="AF20" s="30">
        <f t="shared" si="7"/>
        <v>501</v>
      </c>
      <c r="AG20" s="30">
        <f t="shared" si="7"/>
        <v>438</v>
      </c>
      <c r="AH20" s="139">
        <f t="shared" si="7"/>
        <v>2419</v>
      </c>
    </row>
    <row r="21" spans="1:34" s="106" customFormat="1" ht="18.75" customHeight="1">
      <c r="A21" s="129" t="s">
        <v>32</v>
      </c>
      <c r="B21" s="10">
        <v>773</v>
      </c>
      <c r="C21" s="10">
        <v>1685</v>
      </c>
      <c r="D21" s="10">
        <v>912</v>
      </c>
      <c r="E21" s="10">
        <v>685</v>
      </c>
      <c r="F21" s="10">
        <v>479</v>
      </c>
      <c r="G21" s="10">
        <v>303</v>
      </c>
      <c r="H21" s="30">
        <f t="shared" si="1"/>
        <v>4837</v>
      </c>
      <c r="I21" s="10">
        <v>6</v>
      </c>
      <c r="J21" s="10">
        <v>39</v>
      </c>
      <c r="K21" s="10">
        <v>40</v>
      </c>
      <c r="L21" s="10">
        <v>35</v>
      </c>
      <c r="M21" s="10">
        <v>15</v>
      </c>
      <c r="N21" s="10">
        <v>15</v>
      </c>
      <c r="O21" s="30">
        <f t="shared" si="2"/>
        <v>150</v>
      </c>
      <c r="P21" s="30">
        <f t="shared" si="3"/>
        <v>779</v>
      </c>
      <c r="Q21" s="30">
        <f t="shared" si="3"/>
        <v>1724</v>
      </c>
      <c r="R21" s="30">
        <f t="shared" si="3"/>
        <v>952</v>
      </c>
      <c r="S21" s="30">
        <f t="shared" si="3"/>
        <v>720</v>
      </c>
      <c r="T21" s="30">
        <f t="shared" si="3"/>
        <v>494</v>
      </c>
      <c r="U21" s="30">
        <f t="shared" si="3"/>
        <v>318</v>
      </c>
      <c r="V21" s="30">
        <f t="shared" si="4"/>
        <v>4987</v>
      </c>
      <c r="W21" s="10">
        <v>704</v>
      </c>
      <c r="X21" s="10">
        <v>276</v>
      </c>
      <c r="Y21" s="10">
        <v>187</v>
      </c>
      <c r="Z21" s="30">
        <f t="shared" si="5"/>
        <v>1167</v>
      </c>
      <c r="AA21" s="10">
        <v>5</v>
      </c>
      <c r="AB21" s="10">
        <v>4</v>
      </c>
      <c r="AC21" s="10">
        <v>8</v>
      </c>
      <c r="AD21" s="30">
        <f t="shared" si="6"/>
        <v>17</v>
      </c>
      <c r="AE21" s="30">
        <f t="shared" si="7"/>
        <v>709</v>
      </c>
      <c r="AF21" s="30">
        <f t="shared" si="7"/>
        <v>280</v>
      </c>
      <c r="AG21" s="30">
        <f t="shared" si="7"/>
        <v>195</v>
      </c>
      <c r="AH21" s="139">
        <f t="shared" si="7"/>
        <v>1184</v>
      </c>
    </row>
    <row r="22" spans="1:34" s="106" customFormat="1" ht="18.75" customHeight="1">
      <c r="A22" s="129" t="s">
        <v>33</v>
      </c>
      <c r="B22" s="10">
        <v>831</v>
      </c>
      <c r="C22" s="10">
        <v>2808</v>
      </c>
      <c r="D22" s="10">
        <v>1405</v>
      </c>
      <c r="E22" s="10">
        <v>973</v>
      </c>
      <c r="F22" s="10">
        <v>750</v>
      </c>
      <c r="G22" s="10">
        <v>529</v>
      </c>
      <c r="H22" s="30">
        <f t="shared" si="1"/>
        <v>7296</v>
      </c>
      <c r="I22" s="10">
        <v>8</v>
      </c>
      <c r="J22" s="10">
        <v>71</v>
      </c>
      <c r="K22" s="10">
        <v>59</v>
      </c>
      <c r="L22" s="10">
        <v>45</v>
      </c>
      <c r="M22" s="10">
        <v>23</v>
      </c>
      <c r="N22" s="10">
        <v>21</v>
      </c>
      <c r="O22" s="30">
        <f t="shared" si="2"/>
        <v>227</v>
      </c>
      <c r="P22" s="30">
        <f aca="true" t="shared" si="8" ref="P22:U68">SUM(B22,I22)</f>
        <v>839</v>
      </c>
      <c r="Q22" s="30">
        <f t="shared" si="8"/>
        <v>2879</v>
      </c>
      <c r="R22" s="30">
        <f t="shared" si="8"/>
        <v>1464</v>
      </c>
      <c r="S22" s="30">
        <f t="shared" si="8"/>
        <v>1018</v>
      </c>
      <c r="T22" s="30">
        <f t="shared" si="8"/>
        <v>773</v>
      </c>
      <c r="U22" s="30">
        <f t="shared" si="8"/>
        <v>550</v>
      </c>
      <c r="V22" s="30">
        <f t="shared" si="4"/>
        <v>7523</v>
      </c>
      <c r="W22" s="10">
        <v>944</v>
      </c>
      <c r="X22" s="10">
        <v>421</v>
      </c>
      <c r="Y22" s="10">
        <v>305</v>
      </c>
      <c r="Z22" s="30">
        <f t="shared" si="5"/>
        <v>1670</v>
      </c>
      <c r="AA22" s="10">
        <v>7</v>
      </c>
      <c r="AB22" s="10">
        <v>9</v>
      </c>
      <c r="AC22" s="10">
        <v>7</v>
      </c>
      <c r="AD22" s="30">
        <f t="shared" si="6"/>
        <v>23</v>
      </c>
      <c r="AE22" s="30">
        <f t="shared" si="7"/>
        <v>951</v>
      </c>
      <c r="AF22" s="30">
        <f t="shared" si="7"/>
        <v>430</v>
      </c>
      <c r="AG22" s="30">
        <f t="shared" si="7"/>
        <v>312</v>
      </c>
      <c r="AH22" s="139">
        <f t="shared" si="7"/>
        <v>1693</v>
      </c>
    </row>
    <row r="23" spans="1:34" s="106" customFormat="1" ht="18.75" customHeight="1">
      <c r="A23" s="129" t="s">
        <v>34</v>
      </c>
      <c r="B23" s="10">
        <v>390</v>
      </c>
      <c r="C23" s="10">
        <v>1448</v>
      </c>
      <c r="D23" s="10">
        <v>705</v>
      </c>
      <c r="E23" s="10">
        <v>605</v>
      </c>
      <c r="F23" s="10">
        <v>490</v>
      </c>
      <c r="G23" s="10">
        <v>330</v>
      </c>
      <c r="H23" s="30">
        <f t="shared" si="1"/>
        <v>3968</v>
      </c>
      <c r="I23" s="10">
        <v>9</v>
      </c>
      <c r="J23" s="10">
        <v>41</v>
      </c>
      <c r="K23" s="10">
        <v>43</v>
      </c>
      <c r="L23" s="10">
        <v>37</v>
      </c>
      <c r="M23" s="10">
        <v>15</v>
      </c>
      <c r="N23" s="10">
        <v>14</v>
      </c>
      <c r="O23" s="30">
        <f t="shared" si="2"/>
        <v>159</v>
      </c>
      <c r="P23" s="30">
        <f t="shared" si="8"/>
        <v>399</v>
      </c>
      <c r="Q23" s="30">
        <f t="shared" si="8"/>
        <v>1489</v>
      </c>
      <c r="R23" s="30">
        <f t="shared" si="8"/>
        <v>748</v>
      </c>
      <c r="S23" s="30">
        <f t="shared" si="8"/>
        <v>642</v>
      </c>
      <c r="T23" s="30">
        <f t="shared" si="8"/>
        <v>505</v>
      </c>
      <c r="U23" s="30">
        <f t="shared" si="8"/>
        <v>344</v>
      </c>
      <c r="V23" s="30">
        <f t="shared" si="4"/>
        <v>4127</v>
      </c>
      <c r="W23" s="10">
        <v>500</v>
      </c>
      <c r="X23" s="10">
        <v>312</v>
      </c>
      <c r="Y23" s="10">
        <v>201</v>
      </c>
      <c r="Z23" s="30">
        <f t="shared" si="5"/>
        <v>1013</v>
      </c>
      <c r="AA23" s="10">
        <v>6</v>
      </c>
      <c r="AB23" s="10">
        <v>10</v>
      </c>
      <c r="AC23" s="10">
        <v>6</v>
      </c>
      <c r="AD23" s="30">
        <f t="shared" si="6"/>
        <v>22</v>
      </c>
      <c r="AE23" s="30">
        <f t="shared" si="7"/>
        <v>506</v>
      </c>
      <c r="AF23" s="30">
        <f t="shared" si="7"/>
        <v>322</v>
      </c>
      <c r="AG23" s="30">
        <f t="shared" si="7"/>
        <v>207</v>
      </c>
      <c r="AH23" s="139">
        <f t="shared" si="7"/>
        <v>1035</v>
      </c>
    </row>
    <row r="24" spans="1:34" s="106" customFormat="1" ht="18.75" customHeight="1">
      <c r="A24" s="129" t="s">
        <v>35</v>
      </c>
      <c r="B24" s="10">
        <v>1137</v>
      </c>
      <c r="C24" s="10">
        <v>3376</v>
      </c>
      <c r="D24" s="10">
        <v>1747</v>
      </c>
      <c r="E24" s="10">
        <v>1261</v>
      </c>
      <c r="F24" s="10">
        <v>1002</v>
      </c>
      <c r="G24" s="10">
        <v>780</v>
      </c>
      <c r="H24" s="30">
        <f>SUM(B24:G24)</f>
        <v>9303</v>
      </c>
      <c r="I24" s="10">
        <v>17</v>
      </c>
      <c r="J24" s="10">
        <v>138</v>
      </c>
      <c r="K24" s="10">
        <v>120</v>
      </c>
      <c r="L24" s="10">
        <v>90</v>
      </c>
      <c r="M24" s="10">
        <v>66</v>
      </c>
      <c r="N24" s="10">
        <v>35</v>
      </c>
      <c r="O24" s="30">
        <f t="shared" si="2"/>
        <v>466</v>
      </c>
      <c r="P24" s="30">
        <f t="shared" si="8"/>
        <v>1154</v>
      </c>
      <c r="Q24" s="30">
        <f t="shared" si="8"/>
        <v>3514</v>
      </c>
      <c r="R24" s="30">
        <f t="shared" si="8"/>
        <v>1867</v>
      </c>
      <c r="S24" s="30">
        <f t="shared" si="8"/>
        <v>1351</v>
      </c>
      <c r="T24" s="30">
        <f t="shared" si="8"/>
        <v>1068</v>
      </c>
      <c r="U24" s="30">
        <f t="shared" si="8"/>
        <v>815</v>
      </c>
      <c r="V24" s="30">
        <f t="shared" si="4"/>
        <v>9769</v>
      </c>
      <c r="W24" s="10">
        <v>989</v>
      </c>
      <c r="X24" s="10">
        <v>589</v>
      </c>
      <c r="Y24" s="10">
        <v>484</v>
      </c>
      <c r="Z24" s="30">
        <f t="shared" si="5"/>
        <v>2062</v>
      </c>
      <c r="AA24" s="10">
        <v>7</v>
      </c>
      <c r="AB24" s="10">
        <v>20</v>
      </c>
      <c r="AC24" s="10">
        <v>14</v>
      </c>
      <c r="AD24" s="30">
        <f t="shared" si="6"/>
        <v>41</v>
      </c>
      <c r="AE24" s="30">
        <f t="shared" si="7"/>
        <v>996</v>
      </c>
      <c r="AF24" s="30">
        <f t="shared" si="7"/>
        <v>609</v>
      </c>
      <c r="AG24" s="30">
        <f t="shared" si="7"/>
        <v>498</v>
      </c>
      <c r="AH24" s="139">
        <f t="shared" si="7"/>
        <v>2103</v>
      </c>
    </row>
    <row r="25" spans="1:34" s="106" customFormat="1" ht="18.75" customHeight="1">
      <c r="A25" s="129" t="s">
        <v>36</v>
      </c>
      <c r="B25" s="10">
        <v>1338</v>
      </c>
      <c r="C25" s="10">
        <v>4467</v>
      </c>
      <c r="D25" s="10">
        <v>2007</v>
      </c>
      <c r="E25" s="10">
        <v>1590</v>
      </c>
      <c r="F25" s="10">
        <v>1168</v>
      </c>
      <c r="G25" s="10">
        <v>876</v>
      </c>
      <c r="H25" s="30">
        <f>SUM(B25:G25)</f>
        <v>11446</v>
      </c>
      <c r="I25" s="10">
        <v>8</v>
      </c>
      <c r="J25" s="10">
        <v>119</v>
      </c>
      <c r="K25" s="10">
        <v>103</v>
      </c>
      <c r="L25" s="10">
        <v>68</v>
      </c>
      <c r="M25" s="10">
        <v>51</v>
      </c>
      <c r="N25" s="10">
        <v>54</v>
      </c>
      <c r="O25" s="30">
        <f t="shared" si="2"/>
        <v>403</v>
      </c>
      <c r="P25" s="30">
        <f t="shared" si="8"/>
        <v>1346</v>
      </c>
      <c r="Q25" s="30">
        <f t="shared" si="8"/>
        <v>4586</v>
      </c>
      <c r="R25" s="30">
        <f t="shared" si="8"/>
        <v>2110</v>
      </c>
      <c r="S25" s="30">
        <f t="shared" si="8"/>
        <v>1658</v>
      </c>
      <c r="T25" s="30">
        <f t="shared" si="8"/>
        <v>1219</v>
      </c>
      <c r="U25" s="30">
        <f t="shared" si="8"/>
        <v>930</v>
      </c>
      <c r="V25" s="30">
        <f t="shared" si="4"/>
        <v>11849</v>
      </c>
      <c r="W25" s="10">
        <v>1361</v>
      </c>
      <c r="X25" s="10">
        <v>590</v>
      </c>
      <c r="Y25" s="10">
        <v>535</v>
      </c>
      <c r="Z25" s="30">
        <f t="shared" si="5"/>
        <v>2486</v>
      </c>
      <c r="AA25" s="10">
        <v>13</v>
      </c>
      <c r="AB25" s="10">
        <v>16</v>
      </c>
      <c r="AC25" s="10">
        <v>18</v>
      </c>
      <c r="AD25" s="30">
        <f t="shared" si="6"/>
        <v>47</v>
      </c>
      <c r="AE25" s="30">
        <f t="shared" si="7"/>
        <v>1374</v>
      </c>
      <c r="AF25" s="30">
        <f t="shared" si="7"/>
        <v>606</v>
      </c>
      <c r="AG25" s="30">
        <f t="shared" si="7"/>
        <v>553</v>
      </c>
      <c r="AH25" s="139">
        <f t="shared" si="7"/>
        <v>2533</v>
      </c>
    </row>
    <row r="26" spans="1:34" s="106" customFormat="1" ht="18.75" customHeight="1">
      <c r="A26" s="129" t="s">
        <v>37</v>
      </c>
      <c r="B26" s="10">
        <v>1252</v>
      </c>
      <c r="C26" s="10">
        <v>4184</v>
      </c>
      <c r="D26" s="10">
        <v>2303</v>
      </c>
      <c r="E26" s="10">
        <v>1848</v>
      </c>
      <c r="F26" s="10">
        <v>1289</v>
      </c>
      <c r="G26" s="10">
        <v>1105</v>
      </c>
      <c r="H26" s="30">
        <f>SUM(B26:G26)</f>
        <v>11981</v>
      </c>
      <c r="I26" s="10">
        <v>18</v>
      </c>
      <c r="J26" s="10">
        <v>121</v>
      </c>
      <c r="K26" s="10">
        <v>123</v>
      </c>
      <c r="L26" s="10">
        <v>98</v>
      </c>
      <c r="M26" s="10">
        <v>82</v>
      </c>
      <c r="N26" s="10">
        <v>77</v>
      </c>
      <c r="O26" s="30">
        <f t="shared" si="2"/>
        <v>519</v>
      </c>
      <c r="P26" s="30">
        <f t="shared" si="8"/>
        <v>1270</v>
      </c>
      <c r="Q26" s="30">
        <f t="shared" si="8"/>
        <v>4305</v>
      </c>
      <c r="R26" s="30">
        <f t="shared" si="8"/>
        <v>2426</v>
      </c>
      <c r="S26" s="30">
        <f t="shared" si="8"/>
        <v>1946</v>
      </c>
      <c r="T26" s="30">
        <f t="shared" si="8"/>
        <v>1371</v>
      </c>
      <c r="U26" s="30">
        <f t="shared" si="8"/>
        <v>1182</v>
      </c>
      <c r="V26" s="30">
        <f t="shared" si="4"/>
        <v>12500</v>
      </c>
      <c r="W26" s="10">
        <v>1327</v>
      </c>
      <c r="X26" s="10">
        <v>691</v>
      </c>
      <c r="Y26" s="10">
        <v>333</v>
      </c>
      <c r="Z26" s="30">
        <f t="shared" si="5"/>
        <v>2351</v>
      </c>
      <c r="AA26" s="10">
        <v>21</v>
      </c>
      <c r="AB26" s="10">
        <v>24</v>
      </c>
      <c r="AC26" s="10">
        <v>33</v>
      </c>
      <c r="AD26" s="30">
        <f t="shared" si="6"/>
        <v>78</v>
      </c>
      <c r="AE26" s="30">
        <f t="shared" si="7"/>
        <v>1348</v>
      </c>
      <c r="AF26" s="30">
        <f t="shared" si="7"/>
        <v>715</v>
      </c>
      <c r="AG26" s="30">
        <f t="shared" si="7"/>
        <v>366</v>
      </c>
      <c r="AH26" s="139">
        <f t="shared" si="7"/>
        <v>2429</v>
      </c>
    </row>
    <row r="27" spans="1:34" s="106" customFormat="1" ht="18.75" customHeight="1">
      <c r="A27" s="129" t="s">
        <v>38</v>
      </c>
      <c r="B27" s="10">
        <v>874</v>
      </c>
      <c r="C27" s="10">
        <v>2582</v>
      </c>
      <c r="D27" s="10">
        <v>1276</v>
      </c>
      <c r="E27" s="10">
        <v>948</v>
      </c>
      <c r="F27" s="10">
        <v>787</v>
      </c>
      <c r="G27" s="10">
        <v>555</v>
      </c>
      <c r="H27" s="30">
        <f>SUM(B27:G27)</f>
        <v>7022</v>
      </c>
      <c r="I27" s="10">
        <v>15</v>
      </c>
      <c r="J27" s="10">
        <v>87</v>
      </c>
      <c r="K27" s="10">
        <v>68</v>
      </c>
      <c r="L27" s="10">
        <v>58</v>
      </c>
      <c r="M27" s="10">
        <v>37</v>
      </c>
      <c r="N27" s="10">
        <v>36</v>
      </c>
      <c r="O27" s="30">
        <f t="shared" si="2"/>
        <v>301</v>
      </c>
      <c r="P27" s="30">
        <f t="shared" si="8"/>
        <v>889</v>
      </c>
      <c r="Q27" s="30">
        <f t="shared" si="8"/>
        <v>2669</v>
      </c>
      <c r="R27" s="30">
        <f t="shared" si="8"/>
        <v>1344</v>
      </c>
      <c r="S27" s="30">
        <f t="shared" si="8"/>
        <v>1006</v>
      </c>
      <c r="T27" s="30">
        <f t="shared" si="8"/>
        <v>824</v>
      </c>
      <c r="U27" s="30">
        <f t="shared" si="8"/>
        <v>591</v>
      </c>
      <c r="V27" s="30">
        <f t="shared" si="4"/>
        <v>7323</v>
      </c>
      <c r="W27" s="10">
        <v>1032</v>
      </c>
      <c r="X27" s="10">
        <v>599</v>
      </c>
      <c r="Y27" s="10">
        <v>243</v>
      </c>
      <c r="Z27" s="30">
        <f t="shared" si="5"/>
        <v>1874</v>
      </c>
      <c r="AA27" s="10">
        <v>22</v>
      </c>
      <c r="AB27" s="10">
        <v>16</v>
      </c>
      <c r="AC27" s="10">
        <v>12</v>
      </c>
      <c r="AD27" s="30">
        <f t="shared" si="6"/>
        <v>50</v>
      </c>
      <c r="AE27" s="30">
        <f t="shared" si="7"/>
        <v>1054</v>
      </c>
      <c r="AF27" s="30">
        <f t="shared" si="7"/>
        <v>615</v>
      </c>
      <c r="AG27" s="30">
        <f t="shared" si="7"/>
        <v>255</v>
      </c>
      <c r="AH27" s="139">
        <f t="shared" si="7"/>
        <v>1924</v>
      </c>
    </row>
    <row r="28" spans="1:34" s="106" customFormat="1" ht="18.75" customHeight="1">
      <c r="A28" s="129" t="s">
        <v>39</v>
      </c>
      <c r="B28" s="10">
        <v>1216</v>
      </c>
      <c r="C28" s="10">
        <v>2445</v>
      </c>
      <c r="D28" s="10">
        <v>1258</v>
      </c>
      <c r="E28" s="10">
        <v>1095</v>
      </c>
      <c r="F28" s="10">
        <v>898</v>
      </c>
      <c r="G28" s="10">
        <v>675</v>
      </c>
      <c r="H28" s="30">
        <f>SUM(B28:G28)</f>
        <v>7587</v>
      </c>
      <c r="I28" s="10">
        <v>32</v>
      </c>
      <c r="J28" s="10">
        <v>123</v>
      </c>
      <c r="K28" s="10">
        <v>102</v>
      </c>
      <c r="L28" s="10">
        <v>79</v>
      </c>
      <c r="M28" s="10">
        <v>71</v>
      </c>
      <c r="N28" s="10">
        <v>57</v>
      </c>
      <c r="O28" s="30">
        <f t="shared" si="2"/>
        <v>464</v>
      </c>
      <c r="P28" s="30">
        <f t="shared" si="8"/>
        <v>1248</v>
      </c>
      <c r="Q28" s="30">
        <f t="shared" si="8"/>
        <v>2568</v>
      </c>
      <c r="R28" s="30">
        <f t="shared" si="8"/>
        <v>1360</v>
      </c>
      <c r="S28" s="30">
        <f t="shared" si="8"/>
        <v>1174</v>
      </c>
      <c r="T28" s="30">
        <f t="shared" si="8"/>
        <v>969</v>
      </c>
      <c r="U28" s="30">
        <f t="shared" si="8"/>
        <v>732</v>
      </c>
      <c r="V28" s="30">
        <f t="shared" si="4"/>
        <v>8051</v>
      </c>
      <c r="W28" s="10">
        <v>1018</v>
      </c>
      <c r="X28" s="10">
        <v>712</v>
      </c>
      <c r="Y28" s="10">
        <v>256</v>
      </c>
      <c r="Z28" s="30">
        <f t="shared" si="5"/>
        <v>1986</v>
      </c>
      <c r="AA28" s="10">
        <v>21</v>
      </c>
      <c r="AB28" s="10">
        <v>23</v>
      </c>
      <c r="AC28" s="10">
        <v>19</v>
      </c>
      <c r="AD28" s="30">
        <f t="shared" si="6"/>
        <v>63</v>
      </c>
      <c r="AE28" s="30">
        <f t="shared" si="7"/>
        <v>1039</v>
      </c>
      <c r="AF28" s="30">
        <f t="shared" si="7"/>
        <v>735</v>
      </c>
      <c r="AG28" s="30">
        <f t="shared" si="7"/>
        <v>275</v>
      </c>
      <c r="AH28" s="139">
        <f t="shared" si="7"/>
        <v>2049</v>
      </c>
    </row>
    <row r="29" spans="1:34" s="106" customFormat="1" ht="18.75" customHeight="1">
      <c r="A29" s="130" t="s">
        <v>40</v>
      </c>
      <c r="B29" s="11">
        <f>SUM(B6:B28)</f>
        <v>22667</v>
      </c>
      <c r="C29" s="11">
        <f aca="true" t="shared" si="9" ref="C29:AH29">SUM(C6:C28)</f>
        <v>54470</v>
      </c>
      <c r="D29" s="11">
        <f t="shared" si="9"/>
        <v>26677</v>
      </c>
      <c r="E29" s="11">
        <f t="shared" si="9"/>
        <v>20927</v>
      </c>
      <c r="F29" s="11">
        <f t="shared" si="9"/>
        <v>15930</v>
      </c>
      <c r="G29" s="11">
        <f t="shared" si="9"/>
        <v>12107</v>
      </c>
      <c r="H29" s="11">
        <f t="shared" si="9"/>
        <v>152778</v>
      </c>
      <c r="I29" s="11">
        <f t="shared" si="9"/>
        <v>283</v>
      </c>
      <c r="J29" s="11">
        <f t="shared" si="9"/>
        <v>1601</v>
      </c>
      <c r="K29" s="11">
        <f t="shared" si="9"/>
        <v>1352</v>
      </c>
      <c r="L29" s="11">
        <f t="shared" si="9"/>
        <v>986</v>
      </c>
      <c r="M29" s="11">
        <f t="shared" si="9"/>
        <v>667</v>
      </c>
      <c r="N29" s="11">
        <f t="shared" si="9"/>
        <v>657</v>
      </c>
      <c r="O29" s="11">
        <f t="shared" si="9"/>
        <v>5546</v>
      </c>
      <c r="P29" s="11">
        <f>SUM(P6:P28)</f>
        <v>22950</v>
      </c>
      <c r="Q29" s="11">
        <f t="shared" si="9"/>
        <v>56071</v>
      </c>
      <c r="R29" s="11">
        <f t="shared" si="9"/>
        <v>28029</v>
      </c>
      <c r="S29" s="11">
        <f t="shared" si="9"/>
        <v>21913</v>
      </c>
      <c r="T29" s="11">
        <f t="shared" si="9"/>
        <v>16597</v>
      </c>
      <c r="U29" s="11">
        <f t="shared" si="9"/>
        <v>12764</v>
      </c>
      <c r="V29" s="11">
        <f t="shared" si="9"/>
        <v>158324</v>
      </c>
      <c r="W29" s="11">
        <f t="shared" si="9"/>
        <v>20238</v>
      </c>
      <c r="X29" s="11">
        <f t="shared" si="9"/>
        <v>9352</v>
      </c>
      <c r="Y29" s="11">
        <f t="shared" si="9"/>
        <v>6031</v>
      </c>
      <c r="Z29" s="11">
        <f t="shared" si="9"/>
        <v>35621</v>
      </c>
      <c r="AA29" s="11">
        <f t="shared" si="9"/>
        <v>215</v>
      </c>
      <c r="AB29" s="11">
        <f t="shared" si="9"/>
        <v>246</v>
      </c>
      <c r="AC29" s="11">
        <f t="shared" si="9"/>
        <v>244</v>
      </c>
      <c r="AD29" s="11">
        <f t="shared" si="9"/>
        <v>705</v>
      </c>
      <c r="AE29" s="11">
        <f t="shared" si="9"/>
        <v>20453</v>
      </c>
      <c r="AF29" s="11">
        <f>SUM(AF6:AF28)</f>
        <v>9598</v>
      </c>
      <c r="AG29" s="11">
        <f t="shared" si="9"/>
        <v>6275</v>
      </c>
      <c r="AH29" s="131">
        <f t="shared" si="9"/>
        <v>36326</v>
      </c>
    </row>
    <row r="30" spans="1:34" s="106" customFormat="1" ht="18.75" customHeight="1">
      <c r="A30" s="129" t="s">
        <v>41</v>
      </c>
      <c r="B30" s="10">
        <v>1226</v>
      </c>
      <c r="C30" s="10">
        <v>3051</v>
      </c>
      <c r="D30" s="10">
        <v>1516</v>
      </c>
      <c r="E30" s="10">
        <v>1074</v>
      </c>
      <c r="F30" s="10">
        <v>764</v>
      </c>
      <c r="G30" s="10">
        <v>527</v>
      </c>
      <c r="H30" s="30">
        <f aca="true" t="shared" si="10" ref="H30:H55">SUM(B30:G30)</f>
        <v>8158</v>
      </c>
      <c r="I30" s="10">
        <v>5</v>
      </c>
      <c r="J30" s="10">
        <v>99</v>
      </c>
      <c r="K30" s="10">
        <v>105</v>
      </c>
      <c r="L30" s="10">
        <v>83</v>
      </c>
      <c r="M30" s="10">
        <v>41</v>
      </c>
      <c r="N30" s="10">
        <v>44</v>
      </c>
      <c r="O30" s="30">
        <f aca="true" t="shared" si="11" ref="O30:O70">SUM(I30:N30)</f>
        <v>377</v>
      </c>
      <c r="P30" s="30">
        <f t="shared" si="8"/>
        <v>1231</v>
      </c>
      <c r="Q30" s="30">
        <f t="shared" si="8"/>
        <v>3150</v>
      </c>
      <c r="R30" s="30">
        <f>SUM(D30,K30)</f>
        <v>1621</v>
      </c>
      <c r="S30" s="30">
        <f>SUM(E30,L30)</f>
        <v>1157</v>
      </c>
      <c r="T30" s="30">
        <f>SUM(F30,M30)</f>
        <v>805</v>
      </c>
      <c r="U30" s="30">
        <f>SUM(G30,N30)</f>
        <v>571</v>
      </c>
      <c r="V30" s="30">
        <f>SUM(P30:U30)</f>
        <v>8535</v>
      </c>
      <c r="W30" s="10">
        <v>1169</v>
      </c>
      <c r="X30" s="10">
        <v>578</v>
      </c>
      <c r="Y30" s="10">
        <v>732</v>
      </c>
      <c r="Z30" s="30">
        <f t="shared" si="5"/>
        <v>2479</v>
      </c>
      <c r="AA30" s="10">
        <v>17</v>
      </c>
      <c r="AB30" s="10">
        <v>8</v>
      </c>
      <c r="AC30" s="10">
        <v>30</v>
      </c>
      <c r="AD30" s="30">
        <f>SUM(AA30,AB30,AC30)</f>
        <v>55</v>
      </c>
      <c r="AE30" s="30">
        <f>SUM(W30,AA30)</f>
        <v>1186</v>
      </c>
      <c r="AF30" s="30">
        <f>SUM(X30,AB30)</f>
        <v>586</v>
      </c>
      <c r="AG30" s="30">
        <f>SUM(Y30,AC30)</f>
        <v>762</v>
      </c>
      <c r="AH30" s="139">
        <f>SUM(Z30,AD30)</f>
        <v>2534</v>
      </c>
    </row>
    <row r="31" spans="1:34" s="106" customFormat="1" ht="18.75" customHeight="1">
      <c r="A31" s="129" t="s">
        <v>42</v>
      </c>
      <c r="B31" s="10">
        <v>679</v>
      </c>
      <c r="C31" s="10">
        <v>942</v>
      </c>
      <c r="D31" s="10">
        <v>379</v>
      </c>
      <c r="E31" s="10">
        <v>244</v>
      </c>
      <c r="F31" s="10">
        <v>196</v>
      </c>
      <c r="G31" s="10">
        <v>124</v>
      </c>
      <c r="H31" s="30">
        <f t="shared" si="10"/>
        <v>2564</v>
      </c>
      <c r="I31" s="10">
        <v>9</v>
      </c>
      <c r="J31" s="10">
        <v>50</v>
      </c>
      <c r="K31" s="10">
        <v>26</v>
      </c>
      <c r="L31" s="10">
        <v>20</v>
      </c>
      <c r="M31" s="10">
        <v>12</v>
      </c>
      <c r="N31" s="10">
        <v>18</v>
      </c>
      <c r="O31" s="30">
        <f t="shared" si="11"/>
        <v>135</v>
      </c>
      <c r="P31" s="30">
        <f t="shared" si="8"/>
        <v>688</v>
      </c>
      <c r="Q31" s="30">
        <f t="shared" si="8"/>
        <v>992</v>
      </c>
      <c r="R31" s="30">
        <f t="shared" si="8"/>
        <v>405</v>
      </c>
      <c r="S31" s="30">
        <f t="shared" si="8"/>
        <v>264</v>
      </c>
      <c r="T31" s="30">
        <f t="shared" si="8"/>
        <v>208</v>
      </c>
      <c r="U31" s="30">
        <f t="shared" si="8"/>
        <v>142</v>
      </c>
      <c r="V31" s="30">
        <f aca="true" t="shared" si="12" ref="V31:V70">SUM(P31:U31)</f>
        <v>2699</v>
      </c>
      <c r="W31" s="10">
        <v>477</v>
      </c>
      <c r="X31" s="10">
        <v>279</v>
      </c>
      <c r="Y31" s="10">
        <v>81</v>
      </c>
      <c r="Z31" s="30">
        <f t="shared" si="5"/>
        <v>837</v>
      </c>
      <c r="AA31" s="10">
        <v>2</v>
      </c>
      <c r="AB31" s="10">
        <v>6</v>
      </c>
      <c r="AC31" s="10">
        <v>2</v>
      </c>
      <c r="AD31" s="30">
        <f aca="true" t="shared" si="13" ref="AD31:AD70">SUM(AA31,AB31,AC31)</f>
        <v>10</v>
      </c>
      <c r="AE31" s="30">
        <f aca="true" t="shared" si="14" ref="AE31:AH70">SUM(W31,AA31)</f>
        <v>479</v>
      </c>
      <c r="AF31" s="30">
        <f t="shared" si="14"/>
        <v>285</v>
      </c>
      <c r="AG31" s="30">
        <f t="shared" si="14"/>
        <v>83</v>
      </c>
      <c r="AH31" s="139">
        <f t="shared" si="14"/>
        <v>847</v>
      </c>
    </row>
    <row r="32" spans="1:34" s="106" customFormat="1" ht="18.75" customHeight="1">
      <c r="A32" s="129" t="s">
        <v>43</v>
      </c>
      <c r="B32" s="10">
        <v>331</v>
      </c>
      <c r="C32" s="10">
        <v>1069</v>
      </c>
      <c r="D32" s="10">
        <v>567</v>
      </c>
      <c r="E32" s="10">
        <v>380</v>
      </c>
      <c r="F32" s="10">
        <v>289</v>
      </c>
      <c r="G32" s="10">
        <v>182</v>
      </c>
      <c r="H32" s="30">
        <f t="shared" si="10"/>
        <v>2818</v>
      </c>
      <c r="I32" s="10">
        <v>3</v>
      </c>
      <c r="J32" s="10">
        <v>21</v>
      </c>
      <c r="K32" s="10">
        <v>24</v>
      </c>
      <c r="L32" s="10">
        <v>9</v>
      </c>
      <c r="M32" s="10">
        <v>7</v>
      </c>
      <c r="N32" s="10">
        <v>7</v>
      </c>
      <c r="O32" s="30">
        <f t="shared" si="11"/>
        <v>71</v>
      </c>
      <c r="P32" s="30">
        <f t="shared" si="8"/>
        <v>334</v>
      </c>
      <c r="Q32" s="30">
        <f t="shared" si="8"/>
        <v>1090</v>
      </c>
      <c r="R32" s="30">
        <f t="shared" si="8"/>
        <v>591</v>
      </c>
      <c r="S32" s="30">
        <f t="shared" si="8"/>
        <v>389</v>
      </c>
      <c r="T32" s="30">
        <f t="shared" si="8"/>
        <v>296</v>
      </c>
      <c r="U32" s="30">
        <f t="shared" si="8"/>
        <v>189</v>
      </c>
      <c r="V32" s="30">
        <f t="shared" si="12"/>
        <v>2889</v>
      </c>
      <c r="W32" s="10">
        <v>444</v>
      </c>
      <c r="X32" s="10">
        <v>195</v>
      </c>
      <c r="Y32" s="10">
        <v>133</v>
      </c>
      <c r="Z32" s="30">
        <f t="shared" si="5"/>
        <v>772</v>
      </c>
      <c r="AA32" s="10">
        <v>4</v>
      </c>
      <c r="AB32" s="10">
        <v>7</v>
      </c>
      <c r="AC32" s="10">
        <v>1</v>
      </c>
      <c r="AD32" s="30">
        <f t="shared" si="13"/>
        <v>12</v>
      </c>
      <c r="AE32" s="30">
        <f t="shared" si="14"/>
        <v>448</v>
      </c>
      <c r="AF32" s="30">
        <f t="shared" si="14"/>
        <v>202</v>
      </c>
      <c r="AG32" s="30">
        <f t="shared" si="14"/>
        <v>134</v>
      </c>
      <c r="AH32" s="139">
        <f t="shared" si="14"/>
        <v>784</v>
      </c>
    </row>
    <row r="33" spans="1:34" s="106" customFormat="1" ht="18.75" customHeight="1">
      <c r="A33" s="129" t="s">
        <v>44</v>
      </c>
      <c r="B33" s="10">
        <v>414</v>
      </c>
      <c r="C33" s="10">
        <v>1157</v>
      </c>
      <c r="D33" s="10">
        <v>559</v>
      </c>
      <c r="E33" s="10">
        <v>372</v>
      </c>
      <c r="F33" s="10">
        <v>326</v>
      </c>
      <c r="G33" s="10">
        <v>238</v>
      </c>
      <c r="H33" s="30">
        <f t="shared" si="10"/>
        <v>3066</v>
      </c>
      <c r="I33" s="10">
        <v>2</v>
      </c>
      <c r="J33" s="10">
        <v>38</v>
      </c>
      <c r="K33" s="10">
        <v>29</v>
      </c>
      <c r="L33" s="10">
        <v>14</v>
      </c>
      <c r="M33" s="10">
        <v>14</v>
      </c>
      <c r="N33" s="10">
        <v>7</v>
      </c>
      <c r="O33" s="30">
        <f t="shared" si="11"/>
        <v>104</v>
      </c>
      <c r="P33" s="30">
        <f t="shared" si="8"/>
        <v>416</v>
      </c>
      <c r="Q33" s="30">
        <f t="shared" si="8"/>
        <v>1195</v>
      </c>
      <c r="R33" s="30">
        <f t="shared" si="8"/>
        <v>588</v>
      </c>
      <c r="S33" s="30">
        <f t="shared" si="8"/>
        <v>386</v>
      </c>
      <c r="T33" s="30">
        <f t="shared" si="8"/>
        <v>340</v>
      </c>
      <c r="U33" s="30">
        <f t="shared" si="8"/>
        <v>245</v>
      </c>
      <c r="V33" s="30">
        <f t="shared" si="12"/>
        <v>3170</v>
      </c>
      <c r="W33" s="10">
        <v>409</v>
      </c>
      <c r="X33" s="10">
        <v>197</v>
      </c>
      <c r="Y33" s="10">
        <v>137</v>
      </c>
      <c r="Z33" s="30">
        <f t="shared" si="5"/>
        <v>743</v>
      </c>
      <c r="AA33" s="10">
        <v>4</v>
      </c>
      <c r="AB33" s="10">
        <v>3</v>
      </c>
      <c r="AC33" s="10">
        <v>4</v>
      </c>
      <c r="AD33" s="30">
        <f t="shared" si="13"/>
        <v>11</v>
      </c>
      <c r="AE33" s="30">
        <f t="shared" si="14"/>
        <v>413</v>
      </c>
      <c r="AF33" s="30">
        <f t="shared" si="14"/>
        <v>200</v>
      </c>
      <c r="AG33" s="30">
        <f t="shared" si="14"/>
        <v>141</v>
      </c>
      <c r="AH33" s="139">
        <f t="shared" si="14"/>
        <v>754</v>
      </c>
    </row>
    <row r="34" spans="1:34" s="106" customFormat="1" ht="18.75" customHeight="1">
      <c r="A34" s="129" t="s">
        <v>45</v>
      </c>
      <c r="B34" s="10">
        <v>272</v>
      </c>
      <c r="C34" s="10">
        <v>533</v>
      </c>
      <c r="D34" s="10">
        <v>228</v>
      </c>
      <c r="E34" s="10">
        <v>182</v>
      </c>
      <c r="F34" s="10">
        <v>123</v>
      </c>
      <c r="G34" s="10">
        <v>91</v>
      </c>
      <c r="H34" s="30">
        <f t="shared" si="10"/>
        <v>1429</v>
      </c>
      <c r="I34" s="10">
        <v>5</v>
      </c>
      <c r="J34" s="10">
        <v>28</v>
      </c>
      <c r="K34" s="10">
        <v>13</v>
      </c>
      <c r="L34" s="10">
        <v>7</v>
      </c>
      <c r="M34" s="10">
        <v>17</v>
      </c>
      <c r="N34" s="10">
        <v>10</v>
      </c>
      <c r="O34" s="30">
        <f t="shared" si="11"/>
        <v>80</v>
      </c>
      <c r="P34" s="30">
        <f t="shared" si="8"/>
        <v>277</v>
      </c>
      <c r="Q34" s="30">
        <f t="shared" si="8"/>
        <v>561</v>
      </c>
      <c r="R34" s="30">
        <f t="shared" si="8"/>
        <v>241</v>
      </c>
      <c r="S34" s="30">
        <f t="shared" si="8"/>
        <v>189</v>
      </c>
      <c r="T34" s="30">
        <f t="shared" si="8"/>
        <v>140</v>
      </c>
      <c r="U34" s="30">
        <f t="shared" si="8"/>
        <v>101</v>
      </c>
      <c r="V34" s="30">
        <f t="shared" si="12"/>
        <v>1509</v>
      </c>
      <c r="W34" s="10">
        <v>482</v>
      </c>
      <c r="X34" s="10">
        <v>131</v>
      </c>
      <c r="Y34" s="10">
        <v>131</v>
      </c>
      <c r="Z34" s="30">
        <f t="shared" si="5"/>
        <v>744</v>
      </c>
      <c r="AA34" s="10">
        <v>9</v>
      </c>
      <c r="AB34" s="10">
        <v>6</v>
      </c>
      <c r="AC34" s="10">
        <v>1</v>
      </c>
      <c r="AD34" s="30">
        <f t="shared" si="13"/>
        <v>16</v>
      </c>
      <c r="AE34" s="30">
        <f t="shared" si="14"/>
        <v>491</v>
      </c>
      <c r="AF34" s="30">
        <f t="shared" si="14"/>
        <v>137</v>
      </c>
      <c r="AG34" s="30">
        <f t="shared" si="14"/>
        <v>132</v>
      </c>
      <c r="AH34" s="139">
        <f t="shared" si="14"/>
        <v>760</v>
      </c>
    </row>
    <row r="35" spans="1:34" s="106" customFormat="1" ht="18.75" customHeight="1">
      <c r="A35" s="129" t="s">
        <v>46</v>
      </c>
      <c r="B35" s="10">
        <v>479</v>
      </c>
      <c r="C35" s="10">
        <v>1316</v>
      </c>
      <c r="D35" s="10">
        <v>586</v>
      </c>
      <c r="E35" s="10">
        <v>422</v>
      </c>
      <c r="F35" s="10">
        <v>341</v>
      </c>
      <c r="G35" s="10">
        <v>231</v>
      </c>
      <c r="H35" s="30">
        <f t="shared" si="10"/>
        <v>3375</v>
      </c>
      <c r="I35" s="10">
        <v>9</v>
      </c>
      <c r="J35" s="10">
        <v>41</v>
      </c>
      <c r="K35" s="10">
        <v>38</v>
      </c>
      <c r="L35" s="10">
        <v>26</v>
      </c>
      <c r="M35" s="10">
        <v>19</v>
      </c>
      <c r="N35" s="10">
        <v>23</v>
      </c>
      <c r="O35" s="30">
        <f t="shared" si="11"/>
        <v>156</v>
      </c>
      <c r="P35" s="30">
        <f t="shared" si="8"/>
        <v>488</v>
      </c>
      <c r="Q35" s="30">
        <f t="shared" si="8"/>
        <v>1357</v>
      </c>
      <c r="R35" s="30">
        <f t="shared" si="8"/>
        <v>624</v>
      </c>
      <c r="S35" s="30">
        <f t="shared" si="8"/>
        <v>448</v>
      </c>
      <c r="T35" s="30">
        <f t="shared" si="8"/>
        <v>360</v>
      </c>
      <c r="U35" s="30">
        <f t="shared" si="8"/>
        <v>254</v>
      </c>
      <c r="V35" s="30">
        <f t="shared" si="12"/>
        <v>3531</v>
      </c>
      <c r="W35" s="10">
        <v>576</v>
      </c>
      <c r="X35" s="10">
        <v>267</v>
      </c>
      <c r="Y35" s="10">
        <v>182</v>
      </c>
      <c r="Z35" s="30">
        <f t="shared" si="5"/>
        <v>1025</v>
      </c>
      <c r="AA35" s="10">
        <v>3</v>
      </c>
      <c r="AB35" s="10">
        <v>6</v>
      </c>
      <c r="AC35" s="10">
        <v>7</v>
      </c>
      <c r="AD35" s="30">
        <f t="shared" si="13"/>
        <v>16</v>
      </c>
      <c r="AE35" s="30">
        <f t="shared" si="14"/>
        <v>579</v>
      </c>
      <c r="AF35" s="30">
        <f t="shared" si="14"/>
        <v>273</v>
      </c>
      <c r="AG35" s="30">
        <f t="shared" si="14"/>
        <v>189</v>
      </c>
      <c r="AH35" s="139">
        <f t="shared" si="14"/>
        <v>1041</v>
      </c>
    </row>
    <row r="36" spans="1:34" s="106" customFormat="1" ht="18.75" customHeight="1">
      <c r="A36" s="129" t="s">
        <v>47</v>
      </c>
      <c r="B36" s="10">
        <v>213</v>
      </c>
      <c r="C36" s="10">
        <v>564</v>
      </c>
      <c r="D36" s="10">
        <v>262</v>
      </c>
      <c r="E36" s="10">
        <v>231</v>
      </c>
      <c r="F36" s="10">
        <v>144</v>
      </c>
      <c r="G36" s="10">
        <v>101</v>
      </c>
      <c r="H36" s="30">
        <f t="shared" si="10"/>
        <v>1515</v>
      </c>
      <c r="I36" s="10">
        <v>3</v>
      </c>
      <c r="J36" s="10">
        <v>26</v>
      </c>
      <c r="K36" s="10">
        <v>20</v>
      </c>
      <c r="L36" s="10">
        <v>21</v>
      </c>
      <c r="M36" s="10">
        <v>13</v>
      </c>
      <c r="N36" s="10">
        <v>7</v>
      </c>
      <c r="O36" s="30">
        <f t="shared" si="11"/>
        <v>90</v>
      </c>
      <c r="P36" s="30">
        <f t="shared" si="8"/>
        <v>216</v>
      </c>
      <c r="Q36" s="30">
        <f t="shared" si="8"/>
        <v>590</v>
      </c>
      <c r="R36" s="30">
        <f t="shared" si="8"/>
        <v>282</v>
      </c>
      <c r="S36" s="30">
        <f t="shared" si="8"/>
        <v>252</v>
      </c>
      <c r="T36" s="30">
        <f t="shared" si="8"/>
        <v>157</v>
      </c>
      <c r="U36" s="30">
        <f t="shared" si="8"/>
        <v>108</v>
      </c>
      <c r="V36" s="30">
        <f t="shared" si="12"/>
        <v>1605</v>
      </c>
      <c r="W36" s="10">
        <v>294</v>
      </c>
      <c r="X36" s="10">
        <v>194</v>
      </c>
      <c r="Y36" s="10">
        <v>93</v>
      </c>
      <c r="Z36" s="30">
        <f t="shared" si="5"/>
        <v>581</v>
      </c>
      <c r="AA36" s="10">
        <v>6</v>
      </c>
      <c r="AB36" s="10">
        <v>6</v>
      </c>
      <c r="AC36" s="10">
        <v>4</v>
      </c>
      <c r="AD36" s="30">
        <f t="shared" si="13"/>
        <v>16</v>
      </c>
      <c r="AE36" s="30">
        <f t="shared" si="14"/>
        <v>300</v>
      </c>
      <c r="AF36" s="30">
        <f t="shared" si="14"/>
        <v>200</v>
      </c>
      <c r="AG36" s="30">
        <f t="shared" si="14"/>
        <v>97</v>
      </c>
      <c r="AH36" s="139">
        <f t="shared" si="14"/>
        <v>597</v>
      </c>
    </row>
    <row r="37" spans="1:34" s="106" customFormat="1" ht="18.75" customHeight="1">
      <c r="A37" s="129" t="s">
        <v>48</v>
      </c>
      <c r="B37" s="10">
        <v>507</v>
      </c>
      <c r="C37" s="10">
        <v>1411</v>
      </c>
      <c r="D37" s="10">
        <v>597</v>
      </c>
      <c r="E37" s="10">
        <v>411</v>
      </c>
      <c r="F37" s="10">
        <v>267</v>
      </c>
      <c r="G37" s="10">
        <v>197</v>
      </c>
      <c r="H37" s="30">
        <f t="shared" si="10"/>
        <v>3390</v>
      </c>
      <c r="I37" s="10">
        <v>3</v>
      </c>
      <c r="J37" s="10">
        <v>37</v>
      </c>
      <c r="K37" s="10">
        <v>49</v>
      </c>
      <c r="L37" s="10">
        <v>25</v>
      </c>
      <c r="M37" s="10">
        <v>8</v>
      </c>
      <c r="N37" s="10">
        <v>11</v>
      </c>
      <c r="O37" s="30">
        <f t="shared" si="11"/>
        <v>133</v>
      </c>
      <c r="P37" s="30">
        <f t="shared" si="8"/>
        <v>510</v>
      </c>
      <c r="Q37" s="30">
        <f t="shared" si="8"/>
        <v>1448</v>
      </c>
      <c r="R37" s="30">
        <f t="shared" si="8"/>
        <v>646</v>
      </c>
      <c r="S37" s="30">
        <f t="shared" si="8"/>
        <v>436</v>
      </c>
      <c r="T37" s="30">
        <f t="shared" si="8"/>
        <v>275</v>
      </c>
      <c r="U37" s="30">
        <f t="shared" si="8"/>
        <v>208</v>
      </c>
      <c r="V37" s="30">
        <f t="shared" si="12"/>
        <v>3523</v>
      </c>
      <c r="W37" s="10">
        <v>480</v>
      </c>
      <c r="X37" s="10">
        <v>240</v>
      </c>
      <c r="Y37" s="10">
        <v>219</v>
      </c>
      <c r="Z37" s="30">
        <f t="shared" si="5"/>
        <v>939</v>
      </c>
      <c r="AA37" s="10">
        <v>5</v>
      </c>
      <c r="AB37" s="10">
        <v>5</v>
      </c>
      <c r="AC37" s="10">
        <v>9</v>
      </c>
      <c r="AD37" s="30">
        <f t="shared" si="13"/>
        <v>19</v>
      </c>
      <c r="AE37" s="30">
        <f t="shared" si="14"/>
        <v>485</v>
      </c>
      <c r="AF37" s="30">
        <f t="shared" si="14"/>
        <v>245</v>
      </c>
      <c r="AG37" s="30">
        <f t="shared" si="14"/>
        <v>228</v>
      </c>
      <c r="AH37" s="139">
        <f t="shared" si="14"/>
        <v>958</v>
      </c>
    </row>
    <row r="38" spans="1:34" s="106" customFormat="1" ht="18.75" customHeight="1">
      <c r="A38" s="129" t="s">
        <v>49</v>
      </c>
      <c r="B38" s="10">
        <v>541</v>
      </c>
      <c r="C38" s="10">
        <v>2567</v>
      </c>
      <c r="D38" s="10">
        <v>1250</v>
      </c>
      <c r="E38" s="10">
        <v>892</v>
      </c>
      <c r="F38" s="10">
        <v>612</v>
      </c>
      <c r="G38" s="10">
        <v>538</v>
      </c>
      <c r="H38" s="30">
        <f t="shared" si="10"/>
        <v>6400</v>
      </c>
      <c r="I38" s="10">
        <v>3</v>
      </c>
      <c r="J38" s="10">
        <v>57</v>
      </c>
      <c r="K38" s="10">
        <v>77</v>
      </c>
      <c r="L38" s="10">
        <v>56</v>
      </c>
      <c r="M38" s="10">
        <v>43</v>
      </c>
      <c r="N38" s="10">
        <v>44</v>
      </c>
      <c r="O38" s="30">
        <f t="shared" si="11"/>
        <v>280</v>
      </c>
      <c r="P38" s="30">
        <f t="shared" si="8"/>
        <v>544</v>
      </c>
      <c r="Q38" s="30">
        <f t="shared" si="8"/>
        <v>2624</v>
      </c>
      <c r="R38" s="30">
        <f t="shared" si="8"/>
        <v>1327</v>
      </c>
      <c r="S38" s="30">
        <f t="shared" si="8"/>
        <v>948</v>
      </c>
      <c r="T38" s="30">
        <f t="shared" si="8"/>
        <v>655</v>
      </c>
      <c r="U38" s="30">
        <f t="shared" si="8"/>
        <v>582</v>
      </c>
      <c r="V38" s="30">
        <f t="shared" si="12"/>
        <v>6680</v>
      </c>
      <c r="W38" s="10">
        <v>915</v>
      </c>
      <c r="X38" s="10">
        <v>516</v>
      </c>
      <c r="Y38" s="10">
        <v>315</v>
      </c>
      <c r="Z38" s="30">
        <f t="shared" si="5"/>
        <v>1746</v>
      </c>
      <c r="AA38" s="10">
        <v>20</v>
      </c>
      <c r="AB38" s="10">
        <v>11</v>
      </c>
      <c r="AC38" s="10">
        <v>10</v>
      </c>
      <c r="AD38" s="30">
        <f t="shared" si="13"/>
        <v>41</v>
      </c>
      <c r="AE38" s="30">
        <f t="shared" si="14"/>
        <v>935</v>
      </c>
      <c r="AF38" s="30">
        <f t="shared" si="14"/>
        <v>527</v>
      </c>
      <c r="AG38" s="30">
        <f t="shared" si="14"/>
        <v>325</v>
      </c>
      <c r="AH38" s="139">
        <f t="shared" si="14"/>
        <v>1787</v>
      </c>
    </row>
    <row r="39" spans="1:34" s="106" customFormat="1" ht="18.75" customHeight="1">
      <c r="A39" s="129" t="s">
        <v>50</v>
      </c>
      <c r="B39" s="10">
        <v>361</v>
      </c>
      <c r="C39" s="10">
        <v>672</v>
      </c>
      <c r="D39" s="10">
        <v>339</v>
      </c>
      <c r="E39" s="10">
        <v>201</v>
      </c>
      <c r="F39" s="10">
        <v>147</v>
      </c>
      <c r="G39" s="10">
        <v>124</v>
      </c>
      <c r="H39" s="30">
        <f t="shared" si="10"/>
        <v>1844</v>
      </c>
      <c r="I39" s="10">
        <v>6</v>
      </c>
      <c r="J39" s="10">
        <v>19</v>
      </c>
      <c r="K39" s="10">
        <v>15</v>
      </c>
      <c r="L39" s="10">
        <v>8</v>
      </c>
      <c r="M39" s="10">
        <v>7</v>
      </c>
      <c r="N39" s="10">
        <v>8</v>
      </c>
      <c r="O39" s="30">
        <f t="shared" si="11"/>
        <v>63</v>
      </c>
      <c r="P39" s="30">
        <f t="shared" si="8"/>
        <v>367</v>
      </c>
      <c r="Q39" s="30">
        <f t="shared" si="8"/>
        <v>691</v>
      </c>
      <c r="R39" s="30">
        <f t="shared" si="8"/>
        <v>354</v>
      </c>
      <c r="S39" s="30">
        <f t="shared" si="8"/>
        <v>209</v>
      </c>
      <c r="T39" s="30">
        <f t="shared" si="8"/>
        <v>154</v>
      </c>
      <c r="U39" s="30">
        <f t="shared" si="8"/>
        <v>132</v>
      </c>
      <c r="V39" s="30">
        <f t="shared" si="12"/>
        <v>1907</v>
      </c>
      <c r="W39" s="10">
        <v>276</v>
      </c>
      <c r="X39" s="10">
        <v>142</v>
      </c>
      <c r="Y39" s="10">
        <v>70</v>
      </c>
      <c r="Z39" s="30">
        <f t="shared" si="5"/>
        <v>488</v>
      </c>
      <c r="AA39" s="10">
        <v>1</v>
      </c>
      <c r="AB39" s="10">
        <v>3</v>
      </c>
      <c r="AC39" s="10">
        <v>2</v>
      </c>
      <c r="AD39" s="30">
        <f t="shared" si="13"/>
        <v>6</v>
      </c>
      <c r="AE39" s="30">
        <f t="shared" si="14"/>
        <v>277</v>
      </c>
      <c r="AF39" s="30">
        <f t="shared" si="14"/>
        <v>145</v>
      </c>
      <c r="AG39" s="30">
        <f t="shared" si="14"/>
        <v>72</v>
      </c>
      <c r="AH39" s="139">
        <f t="shared" si="14"/>
        <v>494</v>
      </c>
    </row>
    <row r="40" spans="1:34" s="106" customFormat="1" ht="18.75" customHeight="1">
      <c r="A40" s="129" t="s">
        <v>51</v>
      </c>
      <c r="B40" s="10">
        <v>512</v>
      </c>
      <c r="C40" s="10">
        <v>1031</v>
      </c>
      <c r="D40" s="10">
        <v>392</v>
      </c>
      <c r="E40" s="10">
        <v>279</v>
      </c>
      <c r="F40" s="10">
        <v>175</v>
      </c>
      <c r="G40" s="10">
        <v>145</v>
      </c>
      <c r="H40" s="30">
        <f t="shared" si="10"/>
        <v>2534</v>
      </c>
      <c r="I40" s="10">
        <v>5</v>
      </c>
      <c r="J40" s="10">
        <v>38</v>
      </c>
      <c r="K40" s="10">
        <v>27</v>
      </c>
      <c r="L40" s="10">
        <v>15</v>
      </c>
      <c r="M40" s="10">
        <v>10</v>
      </c>
      <c r="N40" s="10">
        <v>16</v>
      </c>
      <c r="O40" s="30">
        <f t="shared" si="11"/>
        <v>111</v>
      </c>
      <c r="P40" s="30">
        <f t="shared" si="8"/>
        <v>517</v>
      </c>
      <c r="Q40" s="30">
        <f t="shared" si="8"/>
        <v>1069</v>
      </c>
      <c r="R40" s="30">
        <f t="shared" si="8"/>
        <v>419</v>
      </c>
      <c r="S40" s="30">
        <f t="shared" si="8"/>
        <v>294</v>
      </c>
      <c r="T40" s="30">
        <f t="shared" si="8"/>
        <v>185</v>
      </c>
      <c r="U40" s="30">
        <f t="shared" si="8"/>
        <v>161</v>
      </c>
      <c r="V40" s="30">
        <f t="shared" si="12"/>
        <v>2645</v>
      </c>
      <c r="W40" s="10">
        <v>464</v>
      </c>
      <c r="X40" s="10">
        <v>220</v>
      </c>
      <c r="Y40" s="10">
        <v>126</v>
      </c>
      <c r="Z40" s="30">
        <f t="shared" si="5"/>
        <v>810</v>
      </c>
      <c r="AA40" s="10">
        <v>3</v>
      </c>
      <c r="AB40" s="10">
        <v>7</v>
      </c>
      <c r="AC40" s="10">
        <v>7</v>
      </c>
      <c r="AD40" s="30">
        <f t="shared" si="13"/>
        <v>17</v>
      </c>
      <c r="AE40" s="30">
        <f t="shared" si="14"/>
        <v>467</v>
      </c>
      <c r="AF40" s="30">
        <f t="shared" si="14"/>
        <v>227</v>
      </c>
      <c r="AG40" s="30">
        <f t="shared" si="14"/>
        <v>133</v>
      </c>
      <c r="AH40" s="139">
        <f t="shared" si="14"/>
        <v>827</v>
      </c>
    </row>
    <row r="41" spans="1:34" s="106" customFormat="1" ht="18.75" customHeight="1">
      <c r="A41" s="129" t="s">
        <v>52</v>
      </c>
      <c r="B41" s="10">
        <v>501</v>
      </c>
      <c r="C41" s="10">
        <v>981</v>
      </c>
      <c r="D41" s="10">
        <v>465</v>
      </c>
      <c r="E41" s="10">
        <v>308</v>
      </c>
      <c r="F41" s="10">
        <v>198</v>
      </c>
      <c r="G41" s="10">
        <v>158</v>
      </c>
      <c r="H41" s="30">
        <f t="shared" si="10"/>
        <v>2611</v>
      </c>
      <c r="I41" s="10">
        <v>9</v>
      </c>
      <c r="J41" s="10">
        <v>42</v>
      </c>
      <c r="K41" s="10">
        <v>22</v>
      </c>
      <c r="L41" s="10">
        <v>18</v>
      </c>
      <c r="M41" s="10">
        <v>11</v>
      </c>
      <c r="N41" s="10">
        <v>12</v>
      </c>
      <c r="O41" s="30">
        <f t="shared" si="11"/>
        <v>114</v>
      </c>
      <c r="P41" s="30">
        <f t="shared" si="8"/>
        <v>510</v>
      </c>
      <c r="Q41" s="30">
        <f t="shared" si="8"/>
        <v>1023</v>
      </c>
      <c r="R41" s="30">
        <f t="shared" si="8"/>
        <v>487</v>
      </c>
      <c r="S41" s="30">
        <f t="shared" si="8"/>
        <v>326</v>
      </c>
      <c r="T41" s="30">
        <f t="shared" si="8"/>
        <v>209</v>
      </c>
      <c r="U41" s="30">
        <f t="shared" si="8"/>
        <v>170</v>
      </c>
      <c r="V41" s="30">
        <f t="shared" si="12"/>
        <v>2725</v>
      </c>
      <c r="W41" s="10">
        <v>366</v>
      </c>
      <c r="X41" s="10">
        <v>352</v>
      </c>
      <c r="Y41" s="10">
        <v>141</v>
      </c>
      <c r="Z41" s="30">
        <f t="shared" si="5"/>
        <v>859</v>
      </c>
      <c r="AA41" s="10">
        <v>0</v>
      </c>
      <c r="AB41" s="10">
        <v>12</v>
      </c>
      <c r="AC41" s="10">
        <v>6</v>
      </c>
      <c r="AD41" s="30">
        <f t="shared" si="13"/>
        <v>18</v>
      </c>
      <c r="AE41" s="30">
        <f t="shared" si="14"/>
        <v>366</v>
      </c>
      <c r="AF41" s="30">
        <f t="shared" si="14"/>
        <v>364</v>
      </c>
      <c r="AG41" s="30">
        <f t="shared" si="14"/>
        <v>147</v>
      </c>
      <c r="AH41" s="139">
        <f t="shared" si="14"/>
        <v>877</v>
      </c>
    </row>
    <row r="42" spans="1:34" s="106" customFormat="1" ht="18.75" customHeight="1">
      <c r="A42" s="129" t="s">
        <v>53</v>
      </c>
      <c r="B42" s="10">
        <v>305</v>
      </c>
      <c r="C42" s="10">
        <v>863</v>
      </c>
      <c r="D42" s="10">
        <v>405</v>
      </c>
      <c r="E42" s="10">
        <v>273</v>
      </c>
      <c r="F42" s="10">
        <v>192</v>
      </c>
      <c r="G42" s="10">
        <v>133</v>
      </c>
      <c r="H42" s="30">
        <f t="shared" si="10"/>
        <v>2171</v>
      </c>
      <c r="I42" s="10">
        <v>4</v>
      </c>
      <c r="J42" s="10">
        <v>36</v>
      </c>
      <c r="K42" s="10">
        <v>20</v>
      </c>
      <c r="L42" s="10">
        <v>18</v>
      </c>
      <c r="M42" s="10">
        <v>14</v>
      </c>
      <c r="N42" s="10">
        <v>11</v>
      </c>
      <c r="O42" s="30">
        <f t="shared" si="11"/>
        <v>103</v>
      </c>
      <c r="P42" s="30">
        <f t="shared" si="8"/>
        <v>309</v>
      </c>
      <c r="Q42" s="30">
        <f t="shared" si="8"/>
        <v>899</v>
      </c>
      <c r="R42" s="30">
        <f t="shared" si="8"/>
        <v>425</v>
      </c>
      <c r="S42" s="30">
        <f t="shared" si="8"/>
        <v>291</v>
      </c>
      <c r="T42" s="30">
        <f t="shared" si="8"/>
        <v>206</v>
      </c>
      <c r="U42" s="30">
        <f t="shared" si="8"/>
        <v>144</v>
      </c>
      <c r="V42" s="30">
        <f t="shared" si="12"/>
        <v>2274</v>
      </c>
      <c r="W42" s="10">
        <v>549</v>
      </c>
      <c r="X42" s="10">
        <v>205</v>
      </c>
      <c r="Y42" s="10">
        <v>128</v>
      </c>
      <c r="Z42" s="30">
        <f t="shared" si="5"/>
        <v>882</v>
      </c>
      <c r="AA42" s="10">
        <v>2</v>
      </c>
      <c r="AB42" s="10">
        <v>5</v>
      </c>
      <c r="AC42" s="10">
        <v>6</v>
      </c>
      <c r="AD42" s="30">
        <f t="shared" si="13"/>
        <v>13</v>
      </c>
      <c r="AE42" s="30">
        <f t="shared" si="14"/>
        <v>551</v>
      </c>
      <c r="AF42" s="30">
        <f t="shared" si="14"/>
        <v>210</v>
      </c>
      <c r="AG42" s="30">
        <f t="shared" si="14"/>
        <v>134</v>
      </c>
      <c r="AH42" s="139">
        <f t="shared" si="14"/>
        <v>895</v>
      </c>
    </row>
    <row r="43" spans="1:34" s="106" customFormat="1" ht="18.75" customHeight="1">
      <c r="A43" s="129" t="s">
        <v>54</v>
      </c>
      <c r="B43" s="10">
        <v>307</v>
      </c>
      <c r="C43" s="10">
        <v>604</v>
      </c>
      <c r="D43" s="10">
        <v>353</v>
      </c>
      <c r="E43" s="10">
        <v>196</v>
      </c>
      <c r="F43" s="10">
        <v>125</v>
      </c>
      <c r="G43" s="10">
        <v>127</v>
      </c>
      <c r="H43" s="30">
        <f t="shared" si="10"/>
        <v>1712</v>
      </c>
      <c r="I43" s="10">
        <v>3</v>
      </c>
      <c r="J43" s="10">
        <v>22</v>
      </c>
      <c r="K43" s="10">
        <v>20</v>
      </c>
      <c r="L43" s="10">
        <v>6</v>
      </c>
      <c r="M43" s="10">
        <v>8</v>
      </c>
      <c r="N43" s="10">
        <v>8</v>
      </c>
      <c r="O43" s="30">
        <f t="shared" si="11"/>
        <v>67</v>
      </c>
      <c r="P43" s="30">
        <f t="shared" si="8"/>
        <v>310</v>
      </c>
      <c r="Q43" s="30">
        <f t="shared" si="8"/>
        <v>626</v>
      </c>
      <c r="R43" s="30">
        <f t="shared" si="8"/>
        <v>373</v>
      </c>
      <c r="S43" s="30">
        <f t="shared" si="8"/>
        <v>202</v>
      </c>
      <c r="T43" s="30">
        <f t="shared" si="8"/>
        <v>133</v>
      </c>
      <c r="U43" s="30">
        <f t="shared" si="8"/>
        <v>135</v>
      </c>
      <c r="V43" s="30">
        <f t="shared" si="12"/>
        <v>1779</v>
      </c>
      <c r="W43" s="10">
        <v>272</v>
      </c>
      <c r="X43" s="10">
        <v>112</v>
      </c>
      <c r="Y43" s="10">
        <v>94</v>
      </c>
      <c r="Z43" s="30">
        <f t="shared" si="5"/>
        <v>478</v>
      </c>
      <c r="AA43" s="10">
        <v>7</v>
      </c>
      <c r="AB43" s="10">
        <v>7</v>
      </c>
      <c r="AC43" s="10">
        <v>3</v>
      </c>
      <c r="AD43" s="30">
        <f t="shared" si="13"/>
        <v>17</v>
      </c>
      <c r="AE43" s="30">
        <f t="shared" si="14"/>
        <v>279</v>
      </c>
      <c r="AF43" s="30">
        <f t="shared" si="14"/>
        <v>119</v>
      </c>
      <c r="AG43" s="30">
        <f t="shared" si="14"/>
        <v>97</v>
      </c>
      <c r="AH43" s="139">
        <f t="shared" si="14"/>
        <v>495</v>
      </c>
    </row>
    <row r="44" spans="1:34" s="106" customFormat="1" ht="18.75" customHeight="1">
      <c r="A44" s="129" t="s">
        <v>55</v>
      </c>
      <c r="B44" s="10">
        <v>249</v>
      </c>
      <c r="C44" s="10">
        <v>345</v>
      </c>
      <c r="D44" s="10">
        <v>138</v>
      </c>
      <c r="E44" s="10">
        <v>137</v>
      </c>
      <c r="F44" s="10">
        <v>90</v>
      </c>
      <c r="G44" s="10">
        <v>102</v>
      </c>
      <c r="H44" s="30">
        <f t="shared" si="10"/>
        <v>1061</v>
      </c>
      <c r="I44" s="10">
        <v>5</v>
      </c>
      <c r="J44" s="10">
        <v>9</v>
      </c>
      <c r="K44" s="10">
        <v>10</v>
      </c>
      <c r="L44" s="10">
        <v>5</v>
      </c>
      <c r="M44" s="10">
        <v>4</v>
      </c>
      <c r="N44" s="10">
        <v>12</v>
      </c>
      <c r="O44" s="30">
        <f t="shared" si="11"/>
        <v>45</v>
      </c>
      <c r="P44" s="30">
        <f t="shared" si="8"/>
        <v>254</v>
      </c>
      <c r="Q44" s="30">
        <f t="shared" si="8"/>
        <v>354</v>
      </c>
      <c r="R44" s="30">
        <f t="shared" si="8"/>
        <v>148</v>
      </c>
      <c r="S44" s="30">
        <f t="shared" si="8"/>
        <v>142</v>
      </c>
      <c r="T44" s="30">
        <f t="shared" si="8"/>
        <v>94</v>
      </c>
      <c r="U44" s="30">
        <f t="shared" si="8"/>
        <v>114</v>
      </c>
      <c r="V44" s="30">
        <f t="shared" si="12"/>
        <v>1106</v>
      </c>
      <c r="W44" s="10">
        <v>183</v>
      </c>
      <c r="X44" s="10">
        <v>115</v>
      </c>
      <c r="Y44" s="10">
        <v>53</v>
      </c>
      <c r="Z44" s="30">
        <f t="shared" si="5"/>
        <v>351</v>
      </c>
      <c r="AA44" s="10">
        <v>1</v>
      </c>
      <c r="AB44" s="10">
        <v>3</v>
      </c>
      <c r="AC44" s="10">
        <v>0</v>
      </c>
      <c r="AD44" s="30">
        <f t="shared" si="13"/>
        <v>4</v>
      </c>
      <c r="AE44" s="30">
        <f t="shared" si="14"/>
        <v>184</v>
      </c>
      <c r="AF44" s="30">
        <f t="shared" si="14"/>
        <v>118</v>
      </c>
      <c r="AG44" s="30">
        <f t="shared" si="14"/>
        <v>53</v>
      </c>
      <c r="AH44" s="139">
        <f t="shared" si="14"/>
        <v>355</v>
      </c>
    </row>
    <row r="45" spans="1:34" s="106" customFormat="1" ht="18.75" customHeight="1">
      <c r="A45" s="129" t="s">
        <v>56</v>
      </c>
      <c r="B45" s="10">
        <v>86</v>
      </c>
      <c r="C45" s="10">
        <v>355</v>
      </c>
      <c r="D45" s="10">
        <v>143</v>
      </c>
      <c r="E45" s="10">
        <v>128</v>
      </c>
      <c r="F45" s="10">
        <v>52</v>
      </c>
      <c r="G45" s="10">
        <v>53</v>
      </c>
      <c r="H45" s="30">
        <f t="shared" si="10"/>
        <v>817</v>
      </c>
      <c r="I45" s="10">
        <v>0</v>
      </c>
      <c r="J45" s="10">
        <v>17</v>
      </c>
      <c r="K45" s="10">
        <v>11</v>
      </c>
      <c r="L45" s="10">
        <v>7</v>
      </c>
      <c r="M45" s="10">
        <v>5</v>
      </c>
      <c r="N45" s="10">
        <v>4</v>
      </c>
      <c r="O45" s="30">
        <f t="shared" si="11"/>
        <v>44</v>
      </c>
      <c r="P45" s="30">
        <f t="shared" si="8"/>
        <v>86</v>
      </c>
      <c r="Q45" s="30">
        <f t="shared" si="8"/>
        <v>372</v>
      </c>
      <c r="R45" s="30">
        <f t="shared" si="8"/>
        <v>154</v>
      </c>
      <c r="S45" s="30">
        <f t="shared" si="8"/>
        <v>135</v>
      </c>
      <c r="T45" s="30">
        <f t="shared" si="8"/>
        <v>57</v>
      </c>
      <c r="U45" s="30">
        <f t="shared" si="8"/>
        <v>57</v>
      </c>
      <c r="V45" s="30">
        <f t="shared" si="12"/>
        <v>861</v>
      </c>
      <c r="W45" s="10">
        <v>187</v>
      </c>
      <c r="X45" s="10">
        <v>62</v>
      </c>
      <c r="Y45" s="10">
        <v>43</v>
      </c>
      <c r="Z45" s="30">
        <f t="shared" si="5"/>
        <v>292</v>
      </c>
      <c r="AA45" s="10">
        <v>6</v>
      </c>
      <c r="AB45" s="10">
        <v>4</v>
      </c>
      <c r="AC45" s="10">
        <v>1</v>
      </c>
      <c r="AD45" s="30">
        <f t="shared" si="13"/>
        <v>11</v>
      </c>
      <c r="AE45" s="30">
        <f t="shared" si="14"/>
        <v>193</v>
      </c>
      <c r="AF45" s="30">
        <f t="shared" si="14"/>
        <v>66</v>
      </c>
      <c r="AG45" s="30">
        <f t="shared" si="14"/>
        <v>44</v>
      </c>
      <c r="AH45" s="139">
        <f t="shared" si="14"/>
        <v>303</v>
      </c>
    </row>
    <row r="46" spans="1:34" s="106" customFormat="1" ht="18.75" customHeight="1">
      <c r="A46" s="129" t="s">
        <v>57</v>
      </c>
      <c r="B46" s="10">
        <v>165</v>
      </c>
      <c r="C46" s="10">
        <v>489</v>
      </c>
      <c r="D46" s="10">
        <v>245</v>
      </c>
      <c r="E46" s="10">
        <v>132</v>
      </c>
      <c r="F46" s="10">
        <v>106</v>
      </c>
      <c r="G46" s="10">
        <v>95</v>
      </c>
      <c r="H46" s="30">
        <f t="shared" si="10"/>
        <v>1232</v>
      </c>
      <c r="I46" s="10">
        <v>2</v>
      </c>
      <c r="J46" s="10">
        <v>22</v>
      </c>
      <c r="K46" s="10">
        <v>7</v>
      </c>
      <c r="L46" s="10">
        <v>4</v>
      </c>
      <c r="M46" s="10">
        <v>9</v>
      </c>
      <c r="N46" s="10">
        <v>6</v>
      </c>
      <c r="O46" s="30">
        <f t="shared" si="11"/>
        <v>50</v>
      </c>
      <c r="P46" s="30">
        <f t="shared" si="8"/>
        <v>167</v>
      </c>
      <c r="Q46" s="30">
        <f t="shared" si="8"/>
        <v>511</v>
      </c>
      <c r="R46" s="30">
        <f t="shared" si="8"/>
        <v>252</v>
      </c>
      <c r="S46" s="30">
        <f t="shared" si="8"/>
        <v>136</v>
      </c>
      <c r="T46" s="30">
        <f t="shared" si="8"/>
        <v>115</v>
      </c>
      <c r="U46" s="30">
        <f t="shared" si="8"/>
        <v>101</v>
      </c>
      <c r="V46" s="30">
        <f t="shared" si="12"/>
        <v>1282</v>
      </c>
      <c r="W46" s="10">
        <v>215</v>
      </c>
      <c r="X46" s="10">
        <v>46</v>
      </c>
      <c r="Y46" s="10">
        <v>115</v>
      </c>
      <c r="Z46" s="30">
        <f t="shared" si="5"/>
        <v>376</v>
      </c>
      <c r="AA46" s="10">
        <v>2</v>
      </c>
      <c r="AB46" s="10">
        <v>0</v>
      </c>
      <c r="AC46" s="10">
        <v>2</v>
      </c>
      <c r="AD46" s="30">
        <f t="shared" si="13"/>
        <v>4</v>
      </c>
      <c r="AE46" s="30">
        <f t="shared" si="14"/>
        <v>217</v>
      </c>
      <c r="AF46" s="30">
        <f t="shared" si="14"/>
        <v>46</v>
      </c>
      <c r="AG46" s="30">
        <f t="shared" si="14"/>
        <v>117</v>
      </c>
      <c r="AH46" s="139">
        <f t="shared" si="14"/>
        <v>380</v>
      </c>
    </row>
    <row r="47" spans="1:34" s="106" customFormat="1" ht="18.75" customHeight="1">
      <c r="A47" s="129" t="s">
        <v>58</v>
      </c>
      <c r="B47" s="10">
        <v>122</v>
      </c>
      <c r="C47" s="10">
        <v>446</v>
      </c>
      <c r="D47" s="10">
        <v>196</v>
      </c>
      <c r="E47" s="10">
        <v>138</v>
      </c>
      <c r="F47" s="10">
        <v>85</v>
      </c>
      <c r="G47" s="10">
        <v>61</v>
      </c>
      <c r="H47" s="30">
        <f t="shared" si="10"/>
        <v>1048</v>
      </c>
      <c r="I47" s="10">
        <v>0</v>
      </c>
      <c r="J47" s="10">
        <v>24</v>
      </c>
      <c r="K47" s="10">
        <v>25</v>
      </c>
      <c r="L47" s="10">
        <v>6</v>
      </c>
      <c r="M47" s="10">
        <v>6</v>
      </c>
      <c r="N47" s="10">
        <v>6</v>
      </c>
      <c r="O47" s="30">
        <f t="shared" si="11"/>
        <v>67</v>
      </c>
      <c r="P47" s="30">
        <f t="shared" si="8"/>
        <v>122</v>
      </c>
      <c r="Q47" s="30">
        <f t="shared" si="8"/>
        <v>470</v>
      </c>
      <c r="R47" s="30">
        <f t="shared" si="8"/>
        <v>221</v>
      </c>
      <c r="S47" s="30">
        <f t="shared" si="8"/>
        <v>144</v>
      </c>
      <c r="T47" s="30">
        <f t="shared" si="8"/>
        <v>91</v>
      </c>
      <c r="U47" s="30">
        <f t="shared" si="8"/>
        <v>67</v>
      </c>
      <c r="V47" s="30">
        <f t="shared" si="12"/>
        <v>1115</v>
      </c>
      <c r="W47" s="10">
        <v>233</v>
      </c>
      <c r="X47" s="10">
        <v>121</v>
      </c>
      <c r="Y47" s="10">
        <v>35</v>
      </c>
      <c r="Z47" s="30">
        <f t="shared" si="5"/>
        <v>389</v>
      </c>
      <c r="AA47" s="10">
        <v>9</v>
      </c>
      <c r="AB47" s="10">
        <v>5</v>
      </c>
      <c r="AC47" s="10">
        <v>6</v>
      </c>
      <c r="AD47" s="30">
        <f t="shared" si="13"/>
        <v>20</v>
      </c>
      <c r="AE47" s="30">
        <f t="shared" si="14"/>
        <v>242</v>
      </c>
      <c r="AF47" s="30">
        <f t="shared" si="14"/>
        <v>126</v>
      </c>
      <c r="AG47" s="30">
        <f t="shared" si="14"/>
        <v>41</v>
      </c>
      <c r="AH47" s="139">
        <f t="shared" si="14"/>
        <v>409</v>
      </c>
    </row>
    <row r="48" spans="1:34" s="106" customFormat="1" ht="18.75" customHeight="1">
      <c r="A48" s="129" t="s">
        <v>59</v>
      </c>
      <c r="B48" s="10">
        <v>178</v>
      </c>
      <c r="C48" s="10">
        <v>488</v>
      </c>
      <c r="D48" s="10">
        <v>229</v>
      </c>
      <c r="E48" s="10">
        <v>141</v>
      </c>
      <c r="F48" s="10">
        <v>99</v>
      </c>
      <c r="G48" s="10">
        <v>63</v>
      </c>
      <c r="H48" s="30">
        <f t="shared" si="10"/>
        <v>1198</v>
      </c>
      <c r="I48" s="10">
        <v>0</v>
      </c>
      <c r="J48" s="10">
        <v>17</v>
      </c>
      <c r="K48" s="10">
        <v>19</v>
      </c>
      <c r="L48" s="10">
        <v>11</v>
      </c>
      <c r="M48" s="10">
        <v>8</v>
      </c>
      <c r="N48" s="10">
        <v>5</v>
      </c>
      <c r="O48" s="30">
        <f t="shared" si="11"/>
        <v>60</v>
      </c>
      <c r="P48" s="30">
        <f t="shared" si="8"/>
        <v>178</v>
      </c>
      <c r="Q48" s="30">
        <f t="shared" si="8"/>
        <v>505</v>
      </c>
      <c r="R48" s="30">
        <f t="shared" si="8"/>
        <v>248</v>
      </c>
      <c r="S48" s="30">
        <f t="shared" si="8"/>
        <v>152</v>
      </c>
      <c r="T48" s="30">
        <f t="shared" si="8"/>
        <v>107</v>
      </c>
      <c r="U48" s="30">
        <f t="shared" si="8"/>
        <v>68</v>
      </c>
      <c r="V48" s="30">
        <f t="shared" si="12"/>
        <v>1258</v>
      </c>
      <c r="W48" s="10">
        <v>221</v>
      </c>
      <c r="X48" s="10">
        <v>82</v>
      </c>
      <c r="Y48" s="10">
        <v>90</v>
      </c>
      <c r="Z48" s="30">
        <f t="shared" si="5"/>
        <v>393</v>
      </c>
      <c r="AA48" s="10">
        <v>0</v>
      </c>
      <c r="AB48" s="10">
        <v>3</v>
      </c>
      <c r="AC48" s="10">
        <v>4</v>
      </c>
      <c r="AD48" s="30">
        <f t="shared" si="13"/>
        <v>7</v>
      </c>
      <c r="AE48" s="30">
        <f t="shared" si="14"/>
        <v>221</v>
      </c>
      <c r="AF48" s="30">
        <f t="shared" si="14"/>
        <v>85</v>
      </c>
      <c r="AG48" s="30">
        <f t="shared" si="14"/>
        <v>94</v>
      </c>
      <c r="AH48" s="139">
        <f t="shared" si="14"/>
        <v>400</v>
      </c>
    </row>
    <row r="49" spans="1:34" s="106" customFormat="1" ht="18.75" customHeight="1">
      <c r="A49" s="129" t="s">
        <v>60</v>
      </c>
      <c r="B49" s="10">
        <v>267</v>
      </c>
      <c r="C49" s="10">
        <v>676</v>
      </c>
      <c r="D49" s="10">
        <v>259</v>
      </c>
      <c r="E49" s="10">
        <v>156</v>
      </c>
      <c r="F49" s="10">
        <v>115</v>
      </c>
      <c r="G49" s="10">
        <v>88</v>
      </c>
      <c r="H49" s="30">
        <f t="shared" si="10"/>
        <v>1561</v>
      </c>
      <c r="I49" s="10">
        <v>3</v>
      </c>
      <c r="J49" s="10">
        <v>24</v>
      </c>
      <c r="K49" s="10">
        <v>19</v>
      </c>
      <c r="L49" s="10">
        <v>7</v>
      </c>
      <c r="M49" s="10">
        <v>7</v>
      </c>
      <c r="N49" s="10">
        <v>5</v>
      </c>
      <c r="O49" s="30">
        <f t="shared" si="11"/>
        <v>65</v>
      </c>
      <c r="P49" s="30">
        <f t="shared" si="8"/>
        <v>270</v>
      </c>
      <c r="Q49" s="30">
        <f t="shared" si="8"/>
        <v>700</v>
      </c>
      <c r="R49" s="30">
        <f t="shared" si="8"/>
        <v>278</v>
      </c>
      <c r="S49" s="30">
        <f t="shared" si="8"/>
        <v>163</v>
      </c>
      <c r="T49" s="30">
        <f t="shared" si="8"/>
        <v>122</v>
      </c>
      <c r="U49" s="30">
        <f t="shared" si="8"/>
        <v>93</v>
      </c>
      <c r="V49" s="30">
        <f t="shared" si="12"/>
        <v>1626</v>
      </c>
      <c r="W49" s="10">
        <v>234</v>
      </c>
      <c r="X49" s="10">
        <v>137</v>
      </c>
      <c r="Y49" s="10">
        <v>105</v>
      </c>
      <c r="Z49" s="30">
        <f t="shared" si="5"/>
        <v>476</v>
      </c>
      <c r="AA49" s="10">
        <v>3</v>
      </c>
      <c r="AB49" s="10">
        <v>1</v>
      </c>
      <c r="AC49" s="10">
        <v>8</v>
      </c>
      <c r="AD49" s="30">
        <f t="shared" si="13"/>
        <v>12</v>
      </c>
      <c r="AE49" s="30">
        <f t="shared" si="14"/>
        <v>237</v>
      </c>
      <c r="AF49" s="30">
        <f t="shared" si="14"/>
        <v>138</v>
      </c>
      <c r="AG49" s="30">
        <f t="shared" si="14"/>
        <v>113</v>
      </c>
      <c r="AH49" s="139">
        <f t="shared" si="14"/>
        <v>488</v>
      </c>
    </row>
    <row r="50" spans="1:34" s="106" customFormat="1" ht="18.75" customHeight="1">
      <c r="A50" s="129" t="s">
        <v>61</v>
      </c>
      <c r="B50" s="10">
        <v>176</v>
      </c>
      <c r="C50" s="10">
        <v>331</v>
      </c>
      <c r="D50" s="10">
        <v>162</v>
      </c>
      <c r="E50" s="10">
        <v>121</v>
      </c>
      <c r="F50" s="10">
        <v>68</v>
      </c>
      <c r="G50" s="10">
        <v>58</v>
      </c>
      <c r="H50" s="30">
        <f t="shared" si="10"/>
        <v>916</v>
      </c>
      <c r="I50" s="10">
        <v>5</v>
      </c>
      <c r="J50" s="10">
        <v>23</v>
      </c>
      <c r="K50" s="10">
        <v>10</v>
      </c>
      <c r="L50" s="10">
        <v>8</v>
      </c>
      <c r="M50" s="10">
        <v>2</v>
      </c>
      <c r="N50" s="10">
        <v>2</v>
      </c>
      <c r="O50" s="30">
        <f t="shared" si="11"/>
        <v>50</v>
      </c>
      <c r="P50" s="30">
        <f t="shared" si="8"/>
        <v>181</v>
      </c>
      <c r="Q50" s="30">
        <f t="shared" si="8"/>
        <v>354</v>
      </c>
      <c r="R50" s="30">
        <f t="shared" si="8"/>
        <v>172</v>
      </c>
      <c r="S50" s="30">
        <f t="shared" si="8"/>
        <v>129</v>
      </c>
      <c r="T50" s="30">
        <f t="shared" si="8"/>
        <v>70</v>
      </c>
      <c r="U50" s="30">
        <f t="shared" si="8"/>
        <v>60</v>
      </c>
      <c r="V50" s="30">
        <f t="shared" si="12"/>
        <v>966</v>
      </c>
      <c r="W50" s="10">
        <v>214</v>
      </c>
      <c r="X50" s="10">
        <v>73</v>
      </c>
      <c r="Y50" s="10">
        <v>29</v>
      </c>
      <c r="Z50" s="30">
        <f t="shared" si="5"/>
        <v>316</v>
      </c>
      <c r="AA50" s="10">
        <v>3</v>
      </c>
      <c r="AB50" s="10">
        <v>3</v>
      </c>
      <c r="AC50" s="10">
        <v>1</v>
      </c>
      <c r="AD50" s="30">
        <f t="shared" si="13"/>
        <v>7</v>
      </c>
      <c r="AE50" s="30">
        <f t="shared" si="14"/>
        <v>217</v>
      </c>
      <c r="AF50" s="30">
        <f t="shared" si="14"/>
        <v>76</v>
      </c>
      <c r="AG50" s="30">
        <f t="shared" si="14"/>
        <v>30</v>
      </c>
      <c r="AH50" s="139">
        <f t="shared" si="14"/>
        <v>323</v>
      </c>
    </row>
    <row r="51" spans="1:34" s="106" customFormat="1" ht="18.75" customHeight="1">
      <c r="A51" s="129" t="s">
        <v>62</v>
      </c>
      <c r="B51" s="10">
        <v>139</v>
      </c>
      <c r="C51" s="10">
        <v>612</v>
      </c>
      <c r="D51" s="10">
        <v>264</v>
      </c>
      <c r="E51" s="10">
        <v>203</v>
      </c>
      <c r="F51" s="10">
        <v>148</v>
      </c>
      <c r="G51" s="10">
        <v>114</v>
      </c>
      <c r="H51" s="30">
        <f t="shared" si="10"/>
        <v>1480</v>
      </c>
      <c r="I51" s="10">
        <v>4</v>
      </c>
      <c r="J51" s="10">
        <v>36</v>
      </c>
      <c r="K51" s="10">
        <v>21</v>
      </c>
      <c r="L51" s="10">
        <v>17</v>
      </c>
      <c r="M51" s="10">
        <v>7</v>
      </c>
      <c r="N51" s="10">
        <v>16</v>
      </c>
      <c r="O51" s="30">
        <f t="shared" si="11"/>
        <v>101</v>
      </c>
      <c r="P51" s="30">
        <f t="shared" si="8"/>
        <v>143</v>
      </c>
      <c r="Q51" s="30">
        <f t="shared" si="8"/>
        <v>648</v>
      </c>
      <c r="R51" s="30">
        <f t="shared" si="8"/>
        <v>285</v>
      </c>
      <c r="S51" s="30">
        <f t="shared" si="8"/>
        <v>220</v>
      </c>
      <c r="T51" s="30">
        <f t="shared" si="8"/>
        <v>155</v>
      </c>
      <c r="U51" s="30">
        <f t="shared" si="8"/>
        <v>130</v>
      </c>
      <c r="V51" s="30">
        <f t="shared" si="12"/>
        <v>1581</v>
      </c>
      <c r="W51" s="10">
        <v>268</v>
      </c>
      <c r="X51" s="10">
        <v>186</v>
      </c>
      <c r="Y51" s="10">
        <v>74</v>
      </c>
      <c r="Z51" s="30">
        <f t="shared" si="5"/>
        <v>528</v>
      </c>
      <c r="AA51" s="10">
        <v>3</v>
      </c>
      <c r="AB51" s="10">
        <v>9</v>
      </c>
      <c r="AC51" s="10">
        <v>5</v>
      </c>
      <c r="AD51" s="30">
        <f t="shared" si="13"/>
        <v>17</v>
      </c>
      <c r="AE51" s="30">
        <f t="shared" si="14"/>
        <v>271</v>
      </c>
      <c r="AF51" s="30">
        <f t="shared" si="14"/>
        <v>195</v>
      </c>
      <c r="AG51" s="30">
        <f t="shared" si="14"/>
        <v>79</v>
      </c>
      <c r="AH51" s="139">
        <f t="shared" si="14"/>
        <v>545</v>
      </c>
    </row>
    <row r="52" spans="1:34" s="106" customFormat="1" ht="18.75" customHeight="1">
      <c r="A52" s="129" t="s">
        <v>63</v>
      </c>
      <c r="B52" s="10">
        <v>244</v>
      </c>
      <c r="C52" s="10">
        <v>197</v>
      </c>
      <c r="D52" s="10">
        <v>117</v>
      </c>
      <c r="E52" s="10">
        <v>104</v>
      </c>
      <c r="F52" s="10">
        <v>63</v>
      </c>
      <c r="G52" s="10">
        <v>46</v>
      </c>
      <c r="H52" s="30">
        <f t="shared" si="10"/>
        <v>771</v>
      </c>
      <c r="I52" s="10">
        <v>3</v>
      </c>
      <c r="J52" s="10">
        <v>15</v>
      </c>
      <c r="K52" s="10">
        <v>14</v>
      </c>
      <c r="L52" s="10">
        <v>6</v>
      </c>
      <c r="M52" s="10">
        <v>5</v>
      </c>
      <c r="N52" s="10">
        <v>2</v>
      </c>
      <c r="O52" s="30">
        <f t="shared" si="11"/>
        <v>45</v>
      </c>
      <c r="P52" s="30">
        <f t="shared" si="8"/>
        <v>247</v>
      </c>
      <c r="Q52" s="30">
        <f t="shared" si="8"/>
        <v>212</v>
      </c>
      <c r="R52" s="30">
        <f t="shared" si="8"/>
        <v>131</v>
      </c>
      <c r="S52" s="30">
        <f t="shared" si="8"/>
        <v>110</v>
      </c>
      <c r="T52" s="30">
        <f t="shared" si="8"/>
        <v>68</v>
      </c>
      <c r="U52" s="30">
        <f t="shared" si="8"/>
        <v>48</v>
      </c>
      <c r="V52" s="30">
        <f t="shared" si="12"/>
        <v>816</v>
      </c>
      <c r="W52" s="10">
        <v>182</v>
      </c>
      <c r="X52" s="10">
        <v>80</v>
      </c>
      <c r="Y52" s="10">
        <v>36</v>
      </c>
      <c r="Z52" s="30">
        <f t="shared" si="5"/>
        <v>298</v>
      </c>
      <c r="AA52" s="10">
        <v>1</v>
      </c>
      <c r="AB52" s="10">
        <v>2</v>
      </c>
      <c r="AC52" s="10">
        <v>3</v>
      </c>
      <c r="AD52" s="30">
        <f t="shared" si="13"/>
        <v>6</v>
      </c>
      <c r="AE52" s="30">
        <f t="shared" si="14"/>
        <v>183</v>
      </c>
      <c r="AF52" s="30">
        <f t="shared" si="14"/>
        <v>82</v>
      </c>
      <c r="AG52" s="30">
        <f t="shared" si="14"/>
        <v>39</v>
      </c>
      <c r="AH52" s="139">
        <f t="shared" si="14"/>
        <v>304</v>
      </c>
    </row>
    <row r="53" spans="1:34" s="106" customFormat="1" ht="18.75" customHeight="1">
      <c r="A53" s="129" t="s">
        <v>64</v>
      </c>
      <c r="B53" s="10">
        <v>89</v>
      </c>
      <c r="C53" s="10">
        <v>239</v>
      </c>
      <c r="D53" s="10">
        <v>98</v>
      </c>
      <c r="E53" s="10">
        <v>70</v>
      </c>
      <c r="F53" s="10">
        <v>48</v>
      </c>
      <c r="G53" s="10">
        <v>48</v>
      </c>
      <c r="H53" s="30">
        <f t="shared" si="10"/>
        <v>592</v>
      </c>
      <c r="I53" s="10">
        <v>2</v>
      </c>
      <c r="J53" s="10">
        <v>10</v>
      </c>
      <c r="K53" s="10">
        <v>7</v>
      </c>
      <c r="L53" s="10">
        <v>6</v>
      </c>
      <c r="M53" s="10">
        <v>3</v>
      </c>
      <c r="N53" s="10">
        <v>4</v>
      </c>
      <c r="O53" s="30">
        <f t="shared" si="11"/>
        <v>32</v>
      </c>
      <c r="P53" s="30">
        <f t="shared" si="8"/>
        <v>91</v>
      </c>
      <c r="Q53" s="30">
        <f t="shared" si="8"/>
        <v>249</v>
      </c>
      <c r="R53" s="30">
        <f t="shared" si="8"/>
        <v>105</v>
      </c>
      <c r="S53" s="30">
        <f t="shared" si="8"/>
        <v>76</v>
      </c>
      <c r="T53" s="30">
        <f t="shared" si="8"/>
        <v>51</v>
      </c>
      <c r="U53" s="30">
        <f t="shared" si="8"/>
        <v>52</v>
      </c>
      <c r="V53" s="30">
        <f t="shared" si="12"/>
        <v>624</v>
      </c>
      <c r="W53" s="10">
        <v>130</v>
      </c>
      <c r="X53" s="10">
        <v>47</v>
      </c>
      <c r="Y53" s="10">
        <v>33</v>
      </c>
      <c r="Z53" s="30">
        <f t="shared" si="5"/>
        <v>210</v>
      </c>
      <c r="AA53" s="10">
        <v>4</v>
      </c>
      <c r="AB53" s="10">
        <v>2</v>
      </c>
      <c r="AC53" s="10">
        <v>5</v>
      </c>
      <c r="AD53" s="30">
        <f t="shared" si="13"/>
        <v>11</v>
      </c>
      <c r="AE53" s="30">
        <f t="shared" si="14"/>
        <v>134</v>
      </c>
      <c r="AF53" s="30">
        <f t="shared" si="14"/>
        <v>49</v>
      </c>
      <c r="AG53" s="30">
        <f t="shared" si="14"/>
        <v>38</v>
      </c>
      <c r="AH53" s="139">
        <f t="shared" si="14"/>
        <v>221</v>
      </c>
    </row>
    <row r="54" spans="1:34" s="106" customFormat="1" ht="18.75" customHeight="1">
      <c r="A54" s="129" t="s">
        <v>65</v>
      </c>
      <c r="B54" s="10">
        <v>139</v>
      </c>
      <c r="C54" s="10">
        <v>407</v>
      </c>
      <c r="D54" s="10">
        <v>221</v>
      </c>
      <c r="E54" s="10">
        <v>145</v>
      </c>
      <c r="F54" s="10">
        <v>100</v>
      </c>
      <c r="G54" s="10">
        <v>64</v>
      </c>
      <c r="H54" s="30">
        <f t="shared" si="10"/>
        <v>1076</v>
      </c>
      <c r="I54" s="10">
        <v>1</v>
      </c>
      <c r="J54" s="10">
        <v>14</v>
      </c>
      <c r="K54" s="10">
        <v>14</v>
      </c>
      <c r="L54" s="10">
        <v>9</v>
      </c>
      <c r="M54" s="10">
        <v>5</v>
      </c>
      <c r="N54" s="10">
        <v>5</v>
      </c>
      <c r="O54" s="30">
        <f t="shared" si="11"/>
        <v>48</v>
      </c>
      <c r="P54" s="30">
        <f t="shared" si="8"/>
        <v>140</v>
      </c>
      <c r="Q54" s="30">
        <f t="shared" si="8"/>
        <v>421</v>
      </c>
      <c r="R54" s="30">
        <f t="shared" si="8"/>
        <v>235</v>
      </c>
      <c r="S54" s="30">
        <f t="shared" si="8"/>
        <v>154</v>
      </c>
      <c r="T54" s="30">
        <f t="shared" si="8"/>
        <v>105</v>
      </c>
      <c r="U54" s="30">
        <f t="shared" si="8"/>
        <v>69</v>
      </c>
      <c r="V54" s="30">
        <f t="shared" si="12"/>
        <v>1124</v>
      </c>
      <c r="W54" s="10">
        <v>345</v>
      </c>
      <c r="X54" s="10">
        <v>50</v>
      </c>
      <c r="Y54" s="10">
        <v>39</v>
      </c>
      <c r="Z54" s="30">
        <f t="shared" si="5"/>
        <v>434</v>
      </c>
      <c r="AA54" s="10">
        <v>3</v>
      </c>
      <c r="AB54" s="10">
        <v>1</v>
      </c>
      <c r="AC54" s="10">
        <v>3</v>
      </c>
      <c r="AD54" s="30">
        <f t="shared" si="13"/>
        <v>7</v>
      </c>
      <c r="AE54" s="30">
        <f t="shared" si="14"/>
        <v>348</v>
      </c>
      <c r="AF54" s="30">
        <f t="shared" si="14"/>
        <v>51</v>
      </c>
      <c r="AG54" s="30">
        <f t="shared" si="14"/>
        <v>42</v>
      </c>
      <c r="AH54" s="139">
        <f t="shared" si="14"/>
        <v>441</v>
      </c>
    </row>
    <row r="55" spans="1:34" s="106" customFormat="1" ht="18.75" customHeight="1">
      <c r="A55" s="129" t="s">
        <v>66</v>
      </c>
      <c r="B55" s="10">
        <v>538</v>
      </c>
      <c r="C55" s="10">
        <v>1158</v>
      </c>
      <c r="D55" s="10">
        <v>571</v>
      </c>
      <c r="E55" s="10">
        <v>362</v>
      </c>
      <c r="F55" s="10">
        <v>268</v>
      </c>
      <c r="G55" s="10">
        <v>244</v>
      </c>
      <c r="H55" s="30">
        <f t="shared" si="10"/>
        <v>3141</v>
      </c>
      <c r="I55" s="10">
        <v>7</v>
      </c>
      <c r="J55" s="10">
        <v>44</v>
      </c>
      <c r="K55" s="10">
        <v>42</v>
      </c>
      <c r="L55" s="10">
        <v>16</v>
      </c>
      <c r="M55" s="10">
        <v>10</v>
      </c>
      <c r="N55" s="10">
        <v>15</v>
      </c>
      <c r="O55" s="30">
        <f t="shared" si="11"/>
        <v>134</v>
      </c>
      <c r="P55" s="30">
        <f t="shared" si="8"/>
        <v>545</v>
      </c>
      <c r="Q55" s="30">
        <f t="shared" si="8"/>
        <v>1202</v>
      </c>
      <c r="R55" s="30">
        <f t="shared" si="8"/>
        <v>613</v>
      </c>
      <c r="S55" s="30">
        <f t="shared" si="8"/>
        <v>378</v>
      </c>
      <c r="T55" s="30">
        <f t="shared" si="8"/>
        <v>278</v>
      </c>
      <c r="U55" s="30">
        <f t="shared" si="8"/>
        <v>259</v>
      </c>
      <c r="V55" s="30">
        <f t="shared" si="12"/>
        <v>3275</v>
      </c>
      <c r="W55" s="10">
        <v>528</v>
      </c>
      <c r="X55" s="10">
        <v>224</v>
      </c>
      <c r="Y55" s="10">
        <v>144</v>
      </c>
      <c r="Z55" s="30">
        <f t="shared" si="5"/>
        <v>896</v>
      </c>
      <c r="AA55" s="10">
        <v>3</v>
      </c>
      <c r="AB55" s="10">
        <v>8</v>
      </c>
      <c r="AC55" s="10">
        <v>3</v>
      </c>
      <c r="AD55" s="30">
        <f t="shared" si="13"/>
        <v>14</v>
      </c>
      <c r="AE55" s="30">
        <f t="shared" si="14"/>
        <v>531</v>
      </c>
      <c r="AF55" s="30">
        <f t="shared" si="14"/>
        <v>232</v>
      </c>
      <c r="AG55" s="30">
        <f t="shared" si="14"/>
        <v>147</v>
      </c>
      <c r="AH55" s="139">
        <f t="shared" si="14"/>
        <v>910</v>
      </c>
    </row>
    <row r="56" spans="1:34" s="106" customFormat="1" ht="18.75" customHeight="1">
      <c r="A56" s="130" t="s">
        <v>67</v>
      </c>
      <c r="B56" s="11">
        <f>SUM(B30:B55)</f>
        <v>9040</v>
      </c>
      <c r="C56" s="11">
        <f aca="true" t="shared" si="15" ref="C56:AC56">SUM(C30:C55)</f>
        <v>22504</v>
      </c>
      <c r="D56" s="11">
        <f t="shared" si="15"/>
        <v>10541</v>
      </c>
      <c r="E56" s="11">
        <f t="shared" si="15"/>
        <v>7302</v>
      </c>
      <c r="F56" s="11">
        <f t="shared" si="15"/>
        <v>5141</v>
      </c>
      <c r="G56" s="11">
        <f t="shared" si="15"/>
        <v>3952</v>
      </c>
      <c r="H56" s="11">
        <f>SUM(H30:H55)</f>
        <v>58480</v>
      </c>
      <c r="I56" s="11">
        <f t="shared" si="15"/>
        <v>101</v>
      </c>
      <c r="J56" s="11">
        <f t="shared" si="15"/>
        <v>809</v>
      </c>
      <c r="K56" s="11">
        <f t="shared" si="15"/>
        <v>684</v>
      </c>
      <c r="L56" s="11">
        <f t="shared" si="15"/>
        <v>428</v>
      </c>
      <c r="M56" s="11">
        <f t="shared" si="15"/>
        <v>295</v>
      </c>
      <c r="N56" s="11">
        <f t="shared" si="15"/>
        <v>308</v>
      </c>
      <c r="O56" s="11">
        <f>SUM(O30:O55)</f>
        <v>2625</v>
      </c>
      <c r="P56" s="11">
        <f t="shared" si="15"/>
        <v>9141</v>
      </c>
      <c r="Q56" s="11">
        <f t="shared" si="15"/>
        <v>23313</v>
      </c>
      <c r="R56" s="11">
        <f t="shared" si="15"/>
        <v>11225</v>
      </c>
      <c r="S56" s="11">
        <f t="shared" si="15"/>
        <v>7730</v>
      </c>
      <c r="T56" s="11">
        <f t="shared" si="15"/>
        <v>5436</v>
      </c>
      <c r="U56" s="11">
        <f t="shared" si="15"/>
        <v>4260</v>
      </c>
      <c r="V56" s="11">
        <f t="shared" si="15"/>
        <v>61105</v>
      </c>
      <c r="W56" s="11">
        <f t="shared" si="15"/>
        <v>10113</v>
      </c>
      <c r="X56" s="11">
        <f t="shared" si="15"/>
        <v>4851</v>
      </c>
      <c r="Y56" s="11">
        <f t="shared" si="15"/>
        <v>3378</v>
      </c>
      <c r="Z56" s="11">
        <f t="shared" si="15"/>
        <v>18342</v>
      </c>
      <c r="AA56" s="11">
        <f t="shared" si="15"/>
        <v>121</v>
      </c>
      <c r="AB56" s="11">
        <f t="shared" si="15"/>
        <v>133</v>
      </c>
      <c r="AC56" s="11">
        <f t="shared" si="15"/>
        <v>133</v>
      </c>
      <c r="AD56" s="11">
        <f>SUM(AD30:AD55)</f>
        <v>387</v>
      </c>
      <c r="AE56" s="11">
        <f>SUM(AE30:AE55)</f>
        <v>10234</v>
      </c>
      <c r="AF56" s="11">
        <f>SUM(AF30:AF55)</f>
        <v>4984</v>
      </c>
      <c r="AG56" s="11">
        <f>SUM(AG30:AG55)</f>
        <v>3511</v>
      </c>
      <c r="AH56" s="131">
        <f>SUM(AH30:AH55)</f>
        <v>18729</v>
      </c>
    </row>
    <row r="57" spans="1:34" s="106" customFormat="1" ht="18.75" customHeight="1">
      <c r="A57" s="129" t="s">
        <v>68</v>
      </c>
      <c r="B57" s="10">
        <v>52</v>
      </c>
      <c r="C57" s="10">
        <v>116</v>
      </c>
      <c r="D57" s="10">
        <v>64</v>
      </c>
      <c r="E57" s="10">
        <v>42</v>
      </c>
      <c r="F57" s="10">
        <v>33</v>
      </c>
      <c r="G57" s="10">
        <v>17</v>
      </c>
      <c r="H57" s="30">
        <f>SUM(B57:G57)</f>
        <v>324</v>
      </c>
      <c r="I57" s="10">
        <v>7</v>
      </c>
      <c r="J57" s="10">
        <v>12</v>
      </c>
      <c r="K57" s="10">
        <v>12</v>
      </c>
      <c r="L57" s="10">
        <v>4</v>
      </c>
      <c r="M57" s="10">
        <v>1</v>
      </c>
      <c r="N57" s="10">
        <v>2</v>
      </c>
      <c r="O57" s="30">
        <f t="shared" si="11"/>
        <v>38</v>
      </c>
      <c r="P57" s="30">
        <f t="shared" si="8"/>
        <v>59</v>
      </c>
      <c r="Q57" s="30">
        <f t="shared" si="8"/>
        <v>128</v>
      </c>
      <c r="R57" s="30">
        <f t="shared" si="8"/>
        <v>76</v>
      </c>
      <c r="S57" s="30">
        <f t="shared" si="8"/>
        <v>46</v>
      </c>
      <c r="T57" s="30">
        <f t="shared" si="8"/>
        <v>34</v>
      </c>
      <c r="U57" s="30">
        <f t="shared" si="8"/>
        <v>19</v>
      </c>
      <c r="V57" s="30">
        <f t="shared" si="12"/>
        <v>362</v>
      </c>
      <c r="W57" s="10">
        <v>118</v>
      </c>
      <c r="X57" s="10">
        <v>40</v>
      </c>
      <c r="Y57" s="10">
        <v>21</v>
      </c>
      <c r="Z57" s="30">
        <f t="shared" si="5"/>
        <v>179</v>
      </c>
      <c r="AA57" s="10">
        <v>1</v>
      </c>
      <c r="AB57" s="10">
        <v>4</v>
      </c>
      <c r="AC57" s="10">
        <v>1</v>
      </c>
      <c r="AD57" s="30">
        <f t="shared" si="13"/>
        <v>6</v>
      </c>
      <c r="AE57" s="30">
        <f t="shared" si="14"/>
        <v>119</v>
      </c>
      <c r="AF57" s="30">
        <f t="shared" si="14"/>
        <v>44</v>
      </c>
      <c r="AG57" s="30">
        <f t="shared" si="14"/>
        <v>22</v>
      </c>
      <c r="AH57" s="139">
        <f t="shared" si="14"/>
        <v>185</v>
      </c>
    </row>
    <row r="58" spans="1:34" s="106" customFormat="1" ht="18.75" customHeight="1">
      <c r="A58" s="129" t="s">
        <v>69</v>
      </c>
      <c r="B58" s="10">
        <v>21</v>
      </c>
      <c r="C58" s="10">
        <v>95</v>
      </c>
      <c r="D58" s="10">
        <v>45</v>
      </c>
      <c r="E58" s="10">
        <v>33</v>
      </c>
      <c r="F58" s="10">
        <v>15</v>
      </c>
      <c r="G58" s="10">
        <v>4</v>
      </c>
      <c r="H58" s="30">
        <f>SUM(B58:G58)</f>
        <v>213</v>
      </c>
      <c r="I58" s="10">
        <v>1</v>
      </c>
      <c r="J58" s="10">
        <v>6</v>
      </c>
      <c r="K58" s="10">
        <v>3</v>
      </c>
      <c r="L58" s="10">
        <v>1</v>
      </c>
      <c r="M58" s="10">
        <v>1</v>
      </c>
      <c r="N58" s="10">
        <v>0</v>
      </c>
      <c r="O58" s="30">
        <f t="shared" si="11"/>
        <v>12</v>
      </c>
      <c r="P58" s="30">
        <f t="shared" si="8"/>
        <v>22</v>
      </c>
      <c r="Q58" s="30">
        <f t="shared" si="8"/>
        <v>101</v>
      </c>
      <c r="R58" s="30">
        <f t="shared" si="8"/>
        <v>48</v>
      </c>
      <c r="S58" s="30">
        <f t="shared" si="8"/>
        <v>34</v>
      </c>
      <c r="T58" s="30">
        <f t="shared" si="8"/>
        <v>16</v>
      </c>
      <c r="U58" s="30">
        <f t="shared" si="8"/>
        <v>4</v>
      </c>
      <c r="V58" s="30">
        <f t="shared" si="12"/>
        <v>225</v>
      </c>
      <c r="W58" s="10">
        <v>87</v>
      </c>
      <c r="X58" s="10">
        <v>13</v>
      </c>
      <c r="Y58" s="10">
        <v>17</v>
      </c>
      <c r="Z58" s="30">
        <f t="shared" si="5"/>
        <v>117</v>
      </c>
      <c r="AA58" s="10">
        <v>1</v>
      </c>
      <c r="AB58" s="10">
        <v>0</v>
      </c>
      <c r="AC58" s="10">
        <v>0</v>
      </c>
      <c r="AD58" s="30">
        <f t="shared" si="13"/>
        <v>1</v>
      </c>
      <c r="AE58" s="30">
        <f t="shared" si="14"/>
        <v>88</v>
      </c>
      <c r="AF58" s="30">
        <f t="shared" si="14"/>
        <v>13</v>
      </c>
      <c r="AG58" s="30">
        <f t="shared" si="14"/>
        <v>17</v>
      </c>
      <c r="AH58" s="139">
        <f t="shared" si="14"/>
        <v>118</v>
      </c>
    </row>
    <row r="59" spans="1:34" s="106" customFormat="1" ht="18.75" customHeight="1">
      <c r="A59" s="129" t="s">
        <v>70</v>
      </c>
      <c r="B59" s="10">
        <v>0</v>
      </c>
      <c r="C59" s="10">
        <v>4</v>
      </c>
      <c r="D59" s="10">
        <v>2</v>
      </c>
      <c r="E59" s="10">
        <v>3</v>
      </c>
      <c r="F59" s="10">
        <v>2</v>
      </c>
      <c r="G59" s="10">
        <v>0</v>
      </c>
      <c r="H59" s="30">
        <f>SUM(B59:G59)</f>
        <v>11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30">
        <f t="shared" si="11"/>
        <v>0</v>
      </c>
      <c r="P59" s="30">
        <f t="shared" si="8"/>
        <v>0</v>
      </c>
      <c r="Q59" s="30">
        <f t="shared" si="8"/>
        <v>4</v>
      </c>
      <c r="R59" s="30">
        <f t="shared" si="8"/>
        <v>2</v>
      </c>
      <c r="S59" s="30">
        <f t="shared" si="8"/>
        <v>3</v>
      </c>
      <c r="T59" s="30">
        <f t="shared" si="8"/>
        <v>2</v>
      </c>
      <c r="U59" s="30">
        <f t="shared" si="8"/>
        <v>0</v>
      </c>
      <c r="V59" s="30">
        <f t="shared" si="12"/>
        <v>11</v>
      </c>
      <c r="W59" s="10">
        <v>40</v>
      </c>
      <c r="X59" s="10">
        <v>2</v>
      </c>
      <c r="Y59" s="10">
        <v>6</v>
      </c>
      <c r="Z59" s="30">
        <f t="shared" si="5"/>
        <v>48</v>
      </c>
      <c r="AA59" s="10">
        <v>0</v>
      </c>
      <c r="AB59" s="10">
        <v>0</v>
      </c>
      <c r="AC59" s="10">
        <v>0</v>
      </c>
      <c r="AD59" s="30">
        <f t="shared" si="13"/>
        <v>0</v>
      </c>
      <c r="AE59" s="30">
        <f t="shared" si="14"/>
        <v>40</v>
      </c>
      <c r="AF59" s="30">
        <f t="shared" si="14"/>
        <v>2</v>
      </c>
      <c r="AG59" s="30">
        <f t="shared" si="14"/>
        <v>6</v>
      </c>
      <c r="AH59" s="139">
        <f t="shared" si="14"/>
        <v>48</v>
      </c>
    </row>
    <row r="60" spans="1:34" s="106" customFormat="1" ht="18.75" customHeight="1">
      <c r="A60" s="129" t="s">
        <v>71</v>
      </c>
      <c r="B60" s="10">
        <v>24</v>
      </c>
      <c r="C60" s="10">
        <v>49</v>
      </c>
      <c r="D60" s="10">
        <v>29</v>
      </c>
      <c r="E60" s="10">
        <v>14</v>
      </c>
      <c r="F60" s="10">
        <v>15</v>
      </c>
      <c r="G60" s="10">
        <v>6</v>
      </c>
      <c r="H60" s="30">
        <f>SUM(B60:G60)</f>
        <v>137</v>
      </c>
      <c r="I60" s="10">
        <v>0</v>
      </c>
      <c r="J60" s="10">
        <v>4</v>
      </c>
      <c r="K60" s="10">
        <v>0</v>
      </c>
      <c r="L60" s="10">
        <v>0</v>
      </c>
      <c r="M60" s="10">
        <v>2</v>
      </c>
      <c r="N60" s="10">
        <v>0</v>
      </c>
      <c r="O60" s="30">
        <f t="shared" si="11"/>
        <v>6</v>
      </c>
      <c r="P60" s="30">
        <f t="shared" si="8"/>
        <v>24</v>
      </c>
      <c r="Q60" s="30">
        <f t="shared" si="8"/>
        <v>53</v>
      </c>
      <c r="R60" s="30">
        <f t="shared" si="8"/>
        <v>29</v>
      </c>
      <c r="S60" s="30">
        <f t="shared" si="8"/>
        <v>14</v>
      </c>
      <c r="T60" s="30">
        <f t="shared" si="8"/>
        <v>17</v>
      </c>
      <c r="U60" s="30">
        <f t="shared" si="8"/>
        <v>6</v>
      </c>
      <c r="V60" s="30">
        <f t="shared" si="12"/>
        <v>143</v>
      </c>
      <c r="W60" s="10">
        <v>125</v>
      </c>
      <c r="X60" s="10">
        <v>4</v>
      </c>
      <c r="Y60" s="10">
        <v>4</v>
      </c>
      <c r="Z60" s="30">
        <f t="shared" si="5"/>
        <v>133</v>
      </c>
      <c r="AA60" s="10">
        <v>4</v>
      </c>
      <c r="AB60" s="10">
        <v>0</v>
      </c>
      <c r="AC60" s="10">
        <v>0</v>
      </c>
      <c r="AD60" s="30">
        <f t="shared" si="13"/>
        <v>4</v>
      </c>
      <c r="AE60" s="30">
        <f t="shared" si="14"/>
        <v>129</v>
      </c>
      <c r="AF60" s="30">
        <f t="shared" si="14"/>
        <v>4</v>
      </c>
      <c r="AG60" s="30">
        <f t="shared" si="14"/>
        <v>4</v>
      </c>
      <c r="AH60" s="139">
        <f t="shared" si="14"/>
        <v>137</v>
      </c>
    </row>
    <row r="61" spans="1:34" s="106" customFormat="1" ht="18.75" customHeight="1">
      <c r="A61" s="130" t="s">
        <v>72</v>
      </c>
      <c r="B61" s="11">
        <f>SUM(B57:B60)</f>
        <v>97</v>
      </c>
      <c r="C61" s="11">
        <f aca="true" t="shared" si="16" ref="C61:AH61">SUM(C57:C60)</f>
        <v>264</v>
      </c>
      <c r="D61" s="11">
        <f t="shared" si="16"/>
        <v>140</v>
      </c>
      <c r="E61" s="11">
        <f t="shared" si="16"/>
        <v>92</v>
      </c>
      <c r="F61" s="11">
        <f t="shared" si="16"/>
        <v>65</v>
      </c>
      <c r="G61" s="11">
        <f t="shared" si="16"/>
        <v>27</v>
      </c>
      <c r="H61" s="11">
        <f t="shared" si="16"/>
        <v>685</v>
      </c>
      <c r="I61" s="11">
        <f t="shared" si="16"/>
        <v>8</v>
      </c>
      <c r="J61" s="11">
        <f t="shared" si="16"/>
        <v>22</v>
      </c>
      <c r="K61" s="11">
        <f t="shared" si="16"/>
        <v>15</v>
      </c>
      <c r="L61" s="11">
        <f t="shared" si="16"/>
        <v>5</v>
      </c>
      <c r="M61" s="11">
        <f t="shared" si="16"/>
        <v>4</v>
      </c>
      <c r="N61" s="11">
        <f t="shared" si="16"/>
        <v>2</v>
      </c>
      <c r="O61" s="11">
        <f t="shared" si="16"/>
        <v>56</v>
      </c>
      <c r="P61" s="11">
        <f t="shared" si="16"/>
        <v>105</v>
      </c>
      <c r="Q61" s="11">
        <f>SUM(Q57:Q60)</f>
        <v>286</v>
      </c>
      <c r="R61" s="11">
        <f t="shared" si="16"/>
        <v>155</v>
      </c>
      <c r="S61" s="11">
        <f t="shared" si="16"/>
        <v>97</v>
      </c>
      <c r="T61" s="11">
        <f t="shared" si="16"/>
        <v>69</v>
      </c>
      <c r="U61" s="11">
        <f t="shared" si="16"/>
        <v>29</v>
      </c>
      <c r="V61" s="11">
        <f t="shared" si="16"/>
        <v>741</v>
      </c>
      <c r="W61" s="11">
        <f t="shared" si="16"/>
        <v>370</v>
      </c>
      <c r="X61" s="11">
        <f t="shared" si="16"/>
        <v>59</v>
      </c>
      <c r="Y61" s="11">
        <f t="shared" si="16"/>
        <v>48</v>
      </c>
      <c r="Z61" s="11">
        <f t="shared" si="16"/>
        <v>477</v>
      </c>
      <c r="AA61" s="11">
        <f t="shared" si="16"/>
        <v>6</v>
      </c>
      <c r="AB61" s="11">
        <f t="shared" si="16"/>
        <v>4</v>
      </c>
      <c r="AC61" s="11">
        <f t="shared" si="16"/>
        <v>1</v>
      </c>
      <c r="AD61" s="11">
        <f>SUM(AD57:AD60)</f>
        <v>11</v>
      </c>
      <c r="AE61" s="11">
        <f t="shared" si="16"/>
        <v>376</v>
      </c>
      <c r="AF61" s="11">
        <f t="shared" si="16"/>
        <v>63</v>
      </c>
      <c r="AG61" s="11">
        <f t="shared" si="16"/>
        <v>49</v>
      </c>
      <c r="AH61" s="131">
        <f t="shared" si="16"/>
        <v>488</v>
      </c>
    </row>
    <row r="62" spans="1:34" s="106" customFormat="1" ht="18.75" customHeight="1">
      <c r="A62" s="129" t="s">
        <v>73</v>
      </c>
      <c r="B62" s="10">
        <v>26</v>
      </c>
      <c r="C62" s="10">
        <v>103</v>
      </c>
      <c r="D62" s="10">
        <v>31</v>
      </c>
      <c r="E62" s="10">
        <v>27</v>
      </c>
      <c r="F62" s="10">
        <v>26</v>
      </c>
      <c r="G62" s="10">
        <v>12</v>
      </c>
      <c r="H62" s="30">
        <f>SUM(B62:G62)</f>
        <v>225</v>
      </c>
      <c r="I62" s="10">
        <v>0</v>
      </c>
      <c r="J62" s="10">
        <v>0</v>
      </c>
      <c r="K62" s="10">
        <v>1</v>
      </c>
      <c r="L62" s="10">
        <v>0</v>
      </c>
      <c r="M62" s="10">
        <v>1</v>
      </c>
      <c r="N62" s="10">
        <v>0</v>
      </c>
      <c r="O62" s="30">
        <f t="shared" si="11"/>
        <v>2</v>
      </c>
      <c r="P62" s="30">
        <f t="shared" si="8"/>
        <v>26</v>
      </c>
      <c r="Q62" s="30">
        <f t="shared" si="8"/>
        <v>103</v>
      </c>
      <c r="R62" s="30">
        <f t="shared" si="8"/>
        <v>32</v>
      </c>
      <c r="S62" s="30">
        <f t="shared" si="8"/>
        <v>27</v>
      </c>
      <c r="T62" s="30">
        <f t="shared" si="8"/>
        <v>27</v>
      </c>
      <c r="U62" s="30">
        <f t="shared" si="8"/>
        <v>12</v>
      </c>
      <c r="V62" s="30">
        <f t="shared" si="12"/>
        <v>227</v>
      </c>
      <c r="W62" s="10">
        <v>100</v>
      </c>
      <c r="X62" s="10">
        <v>3</v>
      </c>
      <c r="Y62" s="10">
        <v>4</v>
      </c>
      <c r="Z62" s="30">
        <f>SUM(W62:Y62)</f>
        <v>107</v>
      </c>
      <c r="AA62" s="10">
        <v>0</v>
      </c>
      <c r="AB62" s="10">
        <v>0</v>
      </c>
      <c r="AC62" s="10">
        <v>0</v>
      </c>
      <c r="AD62" s="30">
        <f t="shared" si="13"/>
        <v>0</v>
      </c>
      <c r="AE62" s="30">
        <f t="shared" si="14"/>
        <v>100</v>
      </c>
      <c r="AF62" s="30">
        <f t="shared" si="14"/>
        <v>3</v>
      </c>
      <c r="AG62" s="30">
        <f t="shared" si="14"/>
        <v>4</v>
      </c>
      <c r="AH62" s="139">
        <f>SUM(Z62,AD62)</f>
        <v>107</v>
      </c>
    </row>
    <row r="63" spans="1:34" s="106" customFormat="1" ht="18.75" customHeight="1">
      <c r="A63" s="129" t="s">
        <v>74</v>
      </c>
      <c r="B63" s="10">
        <v>0</v>
      </c>
      <c r="C63" s="10">
        <v>6</v>
      </c>
      <c r="D63" s="10">
        <v>0</v>
      </c>
      <c r="E63" s="10">
        <v>2</v>
      </c>
      <c r="F63" s="10">
        <v>1</v>
      </c>
      <c r="G63" s="10">
        <v>2</v>
      </c>
      <c r="H63" s="30">
        <f>SUM(B63:G63)</f>
        <v>11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30">
        <f t="shared" si="11"/>
        <v>0</v>
      </c>
      <c r="P63" s="30">
        <f t="shared" si="8"/>
        <v>0</v>
      </c>
      <c r="Q63" s="30">
        <f t="shared" si="8"/>
        <v>6</v>
      </c>
      <c r="R63" s="30">
        <f t="shared" si="8"/>
        <v>0</v>
      </c>
      <c r="S63" s="30">
        <f t="shared" si="8"/>
        <v>2</v>
      </c>
      <c r="T63" s="30">
        <f t="shared" si="8"/>
        <v>1</v>
      </c>
      <c r="U63" s="30">
        <f t="shared" si="8"/>
        <v>2</v>
      </c>
      <c r="V63" s="30">
        <f t="shared" si="12"/>
        <v>11</v>
      </c>
      <c r="W63" s="10">
        <v>4</v>
      </c>
      <c r="X63" s="10">
        <v>1</v>
      </c>
      <c r="Y63" s="10">
        <v>0</v>
      </c>
      <c r="Z63" s="30">
        <f aca="true" t="shared" si="17" ref="Z63:Z70">SUM(W63:Y63)</f>
        <v>5</v>
      </c>
      <c r="AA63" s="10">
        <v>0</v>
      </c>
      <c r="AB63" s="10">
        <v>0</v>
      </c>
      <c r="AC63" s="10">
        <v>0</v>
      </c>
      <c r="AD63" s="30">
        <f t="shared" si="13"/>
        <v>0</v>
      </c>
      <c r="AE63" s="30">
        <f t="shared" si="14"/>
        <v>4</v>
      </c>
      <c r="AF63" s="30">
        <f t="shared" si="14"/>
        <v>1</v>
      </c>
      <c r="AG63" s="30">
        <f t="shared" si="14"/>
        <v>0</v>
      </c>
      <c r="AH63" s="139">
        <f>SUM(Z63,AD63)</f>
        <v>5</v>
      </c>
    </row>
    <row r="64" spans="1:34" s="106" customFormat="1" ht="18.75" customHeight="1">
      <c r="A64" s="129" t="s">
        <v>75</v>
      </c>
      <c r="B64" s="10">
        <v>19</v>
      </c>
      <c r="C64" s="10">
        <v>31</v>
      </c>
      <c r="D64" s="10">
        <v>16</v>
      </c>
      <c r="E64" s="10">
        <v>14</v>
      </c>
      <c r="F64" s="10">
        <v>9</v>
      </c>
      <c r="G64" s="10">
        <v>7</v>
      </c>
      <c r="H64" s="30">
        <f aca="true" t="shared" si="18" ref="H64:H70">SUM(B64:G64)</f>
        <v>96</v>
      </c>
      <c r="I64" s="10">
        <v>0</v>
      </c>
      <c r="J64" s="10">
        <v>0</v>
      </c>
      <c r="K64" s="10">
        <v>1</v>
      </c>
      <c r="L64" s="10">
        <v>1</v>
      </c>
      <c r="M64" s="10">
        <v>0</v>
      </c>
      <c r="N64" s="10">
        <v>0</v>
      </c>
      <c r="O64" s="30">
        <f t="shared" si="11"/>
        <v>2</v>
      </c>
      <c r="P64" s="30">
        <f t="shared" si="8"/>
        <v>19</v>
      </c>
      <c r="Q64" s="30">
        <f t="shared" si="8"/>
        <v>31</v>
      </c>
      <c r="R64" s="30">
        <f t="shared" si="8"/>
        <v>17</v>
      </c>
      <c r="S64" s="30">
        <f t="shared" si="8"/>
        <v>15</v>
      </c>
      <c r="T64" s="30">
        <f t="shared" si="8"/>
        <v>9</v>
      </c>
      <c r="U64" s="30">
        <f t="shared" si="8"/>
        <v>7</v>
      </c>
      <c r="V64" s="30">
        <f t="shared" si="12"/>
        <v>98</v>
      </c>
      <c r="W64" s="10">
        <v>29</v>
      </c>
      <c r="X64" s="10">
        <v>12</v>
      </c>
      <c r="Y64" s="10">
        <v>1</v>
      </c>
      <c r="Z64" s="30">
        <f t="shared" si="17"/>
        <v>42</v>
      </c>
      <c r="AA64" s="10">
        <v>0</v>
      </c>
      <c r="AB64" s="10">
        <v>0</v>
      </c>
      <c r="AC64" s="10">
        <v>1</v>
      </c>
      <c r="AD64" s="30">
        <f t="shared" si="13"/>
        <v>1</v>
      </c>
      <c r="AE64" s="30">
        <f t="shared" si="14"/>
        <v>29</v>
      </c>
      <c r="AF64" s="30">
        <f t="shared" si="14"/>
        <v>12</v>
      </c>
      <c r="AG64" s="30">
        <f t="shared" si="14"/>
        <v>2</v>
      </c>
      <c r="AH64" s="139">
        <f t="shared" si="14"/>
        <v>43</v>
      </c>
    </row>
    <row r="65" spans="1:34" s="106" customFormat="1" ht="18.75" customHeight="1">
      <c r="A65" s="129" t="s">
        <v>76</v>
      </c>
      <c r="B65" s="10">
        <v>5</v>
      </c>
      <c r="C65" s="10">
        <v>20</v>
      </c>
      <c r="D65" s="10">
        <v>5</v>
      </c>
      <c r="E65" s="10">
        <v>1</v>
      </c>
      <c r="F65" s="10">
        <v>1</v>
      </c>
      <c r="G65" s="10">
        <v>2</v>
      </c>
      <c r="H65" s="30">
        <f t="shared" si="18"/>
        <v>34</v>
      </c>
      <c r="I65" s="10">
        <v>0</v>
      </c>
      <c r="J65" s="10">
        <v>1</v>
      </c>
      <c r="K65" s="10">
        <v>0</v>
      </c>
      <c r="L65" s="10">
        <v>1</v>
      </c>
      <c r="M65" s="10">
        <v>0</v>
      </c>
      <c r="N65" s="10">
        <v>0</v>
      </c>
      <c r="O65" s="30">
        <f t="shared" si="11"/>
        <v>2</v>
      </c>
      <c r="P65" s="30">
        <f t="shared" si="8"/>
        <v>5</v>
      </c>
      <c r="Q65" s="30">
        <f t="shared" si="8"/>
        <v>21</v>
      </c>
      <c r="R65" s="30">
        <f t="shared" si="8"/>
        <v>5</v>
      </c>
      <c r="S65" s="30">
        <f t="shared" si="8"/>
        <v>2</v>
      </c>
      <c r="T65" s="30">
        <f t="shared" si="8"/>
        <v>1</v>
      </c>
      <c r="U65" s="30">
        <f t="shared" si="8"/>
        <v>2</v>
      </c>
      <c r="V65" s="30">
        <f t="shared" si="12"/>
        <v>36</v>
      </c>
      <c r="W65" s="10">
        <v>30</v>
      </c>
      <c r="X65" s="10">
        <v>2</v>
      </c>
      <c r="Y65" s="10">
        <v>0</v>
      </c>
      <c r="Z65" s="30">
        <f t="shared" si="17"/>
        <v>32</v>
      </c>
      <c r="AA65" s="10">
        <v>0</v>
      </c>
      <c r="AB65" s="10">
        <v>0</v>
      </c>
      <c r="AC65" s="10">
        <v>0</v>
      </c>
      <c r="AD65" s="30">
        <f t="shared" si="13"/>
        <v>0</v>
      </c>
      <c r="AE65" s="30">
        <f t="shared" si="14"/>
        <v>30</v>
      </c>
      <c r="AF65" s="30">
        <f t="shared" si="14"/>
        <v>2</v>
      </c>
      <c r="AG65" s="30">
        <f t="shared" si="14"/>
        <v>0</v>
      </c>
      <c r="AH65" s="139">
        <f t="shared" si="14"/>
        <v>32</v>
      </c>
    </row>
    <row r="66" spans="1:34" s="106" customFormat="1" ht="18.75" customHeight="1">
      <c r="A66" s="129" t="s">
        <v>77</v>
      </c>
      <c r="B66" s="10">
        <v>10</v>
      </c>
      <c r="C66" s="10">
        <v>61</v>
      </c>
      <c r="D66" s="10">
        <v>37</v>
      </c>
      <c r="E66" s="10">
        <v>14</v>
      </c>
      <c r="F66" s="10">
        <v>5</v>
      </c>
      <c r="G66" s="10">
        <v>6</v>
      </c>
      <c r="H66" s="30">
        <f t="shared" si="18"/>
        <v>133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30">
        <f t="shared" si="11"/>
        <v>1</v>
      </c>
      <c r="P66" s="30">
        <f t="shared" si="8"/>
        <v>10</v>
      </c>
      <c r="Q66" s="30">
        <f t="shared" si="8"/>
        <v>61</v>
      </c>
      <c r="R66" s="30">
        <f t="shared" si="8"/>
        <v>37</v>
      </c>
      <c r="S66" s="30">
        <f t="shared" si="8"/>
        <v>14</v>
      </c>
      <c r="T66" s="30">
        <f t="shared" si="8"/>
        <v>6</v>
      </c>
      <c r="U66" s="30">
        <f t="shared" si="8"/>
        <v>6</v>
      </c>
      <c r="V66" s="30">
        <f t="shared" si="12"/>
        <v>134</v>
      </c>
      <c r="W66" s="10">
        <v>49</v>
      </c>
      <c r="X66" s="10">
        <v>20</v>
      </c>
      <c r="Y66" s="10">
        <v>5</v>
      </c>
      <c r="Z66" s="30">
        <f t="shared" si="17"/>
        <v>74</v>
      </c>
      <c r="AA66" s="10">
        <v>0</v>
      </c>
      <c r="AB66" s="10">
        <v>0</v>
      </c>
      <c r="AC66" s="10">
        <v>0</v>
      </c>
      <c r="AD66" s="30">
        <f t="shared" si="13"/>
        <v>0</v>
      </c>
      <c r="AE66" s="30">
        <f t="shared" si="14"/>
        <v>49</v>
      </c>
      <c r="AF66" s="30">
        <f t="shared" si="14"/>
        <v>20</v>
      </c>
      <c r="AG66" s="30">
        <f t="shared" si="14"/>
        <v>5</v>
      </c>
      <c r="AH66" s="139">
        <f t="shared" si="14"/>
        <v>74</v>
      </c>
    </row>
    <row r="67" spans="1:34" s="106" customFormat="1" ht="18.75" customHeight="1">
      <c r="A67" s="129" t="s">
        <v>78</v>
      </c>
      <c r="B67" s="10">
        <v>1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30">
        <f t="shared" si="18"/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30">
        <f t="shared" si="11"/>
        <v>0</v>
      </c>
      <c r="P67" s="30">
        <f t="shared" si="8"/>
        <v>1</v>
      </c>
      <c r="Q67" s="30">
        <f t="shared" si="8"/>
        <v>1</v>
      </c>
      <c r="R67" s="30">
        <f t="shared" si="8"/>
        <v>0</v>
      </c>
      <c r="S67" s="30">
        <f t="shared" si="8"/>
        <v>0</v>
      </c>
      <c r="T67" s="30">
        <f t="shared" si="8"/>
        <v>0</v>
      </c>
      <c r="U67" s="30">
        <f t="shared" si="8"/>
        <v>0</v>
      </c>
      <c r="V67" s="30">
        <f t="shared" si="12"/>
        <v>2</v>
      </c>
      <c r="W67" s="10">
        <v>2</v>
      </c>
      <c r="X67" s="10">
        <v>0</v>
      </c>
      <c r="Y67" s="10">
        <v>0</v>
      </c>
      <c r="Z67" s="30">
        <f t="shared" si="17"/>
        <v>2</v>
      </c>
      <c r="AA67" s="10">
        <v>0</v>
      </c>
      <c r="AB67" s="10">
        <v>0</v>
      </c>
      <c r="AC67" s="10">
        <v>0</v>
      </c>
      <c r="AD67" s="30">
        <f t="shared" si="13"/>
        <v>0</v>
      </c>
      <c r="AE67" s="30">
        <f t="shared" si="14"/>
        <v>2</v>
      </c>
      <c r="AF67" s="30">
        <f t="shared" si="14"/>
        <v>0</v>
      </c>
      <c r="AG67" s="30">
        <f t="shared" si="14"/>
        <v>0</v>
      </c>
      <c r="AH67" s="139">
        <f t="shared" si="14"/>
        <v>2</v>
      </c>
    </row>
    <row r="68" spans="1:34" s="106" customFormat="1" ht="18.75" customHeight="1">
      <c r="A68" s="129" t="s">
        <v>79</v>
      </c>
      <c r="B68" s="10">
        <v>31</v>
      </c>
      <c r="C68" s="10">
        <v>57</v>
      </c>
      <c r="D68" s="10">
        <v>33</v>
      </c>
      <c r="E68" s="10">
        <v>28</v>
      </c>
      <c r="F68" s="10">
        <v>22</v>
      </c>
      <c r="G68" s="10">
        <v>15</v>
      </c>
      <c r="H68" s="30">
        <f t="shared" si="18"/>
        <v>186</v>
      </c>
      <c r="I68" s="10">
        <v>0</v>
      </c>
      <c r="J68" s="10">
        <v>3</v>
      </c>
      <c r="K68" s="10">
        <v>1</v>
      </c>
      <c r="L68" s="10">
        <v>1</v>
      </c>
      <c r="M68" s="10">
        <v>1</v>
      </c>
      <c r="N68" s="10">
        <v>1</v>
      </c>
      <c r="O68" s="30">
        <f t="shared" si="11"/>
        <v>7</v>
      </c>
      <c r="P68" s="30">
        <f t="shared" si="8"/>
        <v>31</v>
      </c>
      <c r="Q68" s="30">
        <f aca="true" t="shared" si="19" ref="Q68:U70">SUM(C68,J68)</f>
        <v>60</v>
      </c>
      <c r="R68" s="30">
        <f t="shared" si="19"/>
        <v>34</v>
      </c>
      <c r="S68" s="30">
        <f t="shared" si="19"/>
        <v>29</v>
      </c>
      <c r="T68" s="30">
        <f t="shared" si="19"/>
        <v>23</v>
      </c>
      <c r="U68" s="30">
        <f t="shared" si="19"/>
        <v>16</v>
      </c>
      <c r="V68" s="30">
        <f t="shared" si="12"/>
        <v>193</v>
      </c>
      <c r="W68" s="10">
        <v>93</v>
      </c>
      <c r="X68" s="10">
        <v>2</v>
      </c>
      <c r="Y68" s="10">
        <v>5</v>
      </c>
      <c r="Z68" s="30">
        <f t="shared" si="17"/>
        <v>100</v>
      </c>
      <c r="AA68" s="10">
        <v>2</v>
      </c>
      <c r="AB68" s="10">
        <v>1</v>
      </c>
      <c r="AC68" s="10">
        <v>0</v>
      </c>
      <c r="AD68" s="30">
        <f t="shared" si="13"/>
        <v>3</v>
      </c>
      <c r="AE68" s="30">
        <f t="shared" si="14"/>
        <v>95</v>
      </c>
      <c r="AF68" s="30">
        <f t="shared" si="14"/>
        <v>3</v>
      </c>
      <c r="AG68" s="30">
        <f t="shared" si="14"/>
        <v>5</v>
      </c>
      <c r="AH68" s="139">
        <f t="shared" si="14"/>
        <v>103</v>
      </c>
    </row>
    <row r="69" spans="1:34" s="106" customFormat="1" ht="18.75" customHeight="1">
      <c r="A69" s="129" t="s">
        <v>80</v>
      </c>
      <c r="B69" s="10">
        <v>1</v>
      </c>
      <c r="C69" s="10">
        <v>2</v>
      </c>
      <c r="D69" s="10">
        <v>0</v>
      </c>
      <c r="E69" s="10">
        <v>0</v>
      </c>
      <c r="F69" s="10">
        <v>0</v>
      </c>
      <c r="G69" s="10">
        <v>0</v>
      </c>
      <c r="H69" s="30">
        <f t="shared" si="18"/>
        <v>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30">
        <f t="shared" si="11"/>
        <v>0</v>
      </c>
      <c r="P69" s="30">
        <f>SUM(B69,I69)</f>
        <v>1</v>
      </c>
      <c r="Q69" s="30">
        <f t="shared" si="19"/>
        <v>2</v>
      </c>
      <c r="R69" s="30">
        <f t="shared" si="19"/>
        <v>0</v>
      </c>
      <c r="S69" s="30">
        <f t="shared" si="19"/>
        <v>0</v>
      </c>
      <c r="T69" s="30">
        <f t="shared" si="19"/>
        <v>0</v>
      </c>
      <c r="U69" s="30">
        <f t="shared" si="19"/>
        <v>0</v>
      </c>
      <c r="V69" s="30">
        <f t="shared" si="12"/>
        <v>3</v>
      </c>
      <c r="W69" s="10">
        <v>2</v>
      </c>
      <c r="X69" s="10">
        <v>0</v>
      </c>
      <c r="Y69" s="10">
        <v>0</v>
      </c>
      <c r="Z69" s="30">
        <f t="shared" si="17"/>
        <v>2</v>
      </c>
      <c r="AA69" s="10">
        <v>0</v>
      </c>
      <c r="AB69" s="10">
        <v>0</v>
      </c>
      <c r="AC69" s="10">
        <v>0</v>
      </c>
      <c r="AD69" s="30">
        <f t="shared" si="13"/>
        <v>0</v>
      </c>
      <c r="AE69" s="30">
        <f t="shared" si="14"/>
        <v>2</v>
      </c>
      <c r="AF69" s="30">
        <f t="shared" si="14"/>
        <v>0</v>
      </c>
      <c r="AG69" s="30">
        <f t="shared" si="14"/>
        <v>0</v>
      </c>
      <c r="AH69" s="139">
        <f t="shared" si="14"/>
        <v>2</v>
      </c>
    </row>
    <row r="70" spans="1:34" s="106" customFormat="1" ht="18.75" customHeight="1">
      <c r="A70" s="129" t="s">
        <v>81</v>
      </c>
      <c r="B70" s="10">
        <v>5</v>
      </c>
      <c r="C70" s="10">
        <v>14</v>
      </c>
      <c r="D70" s="10">
        <v>4</v>
      </c>
      <c r="E70" s="10">
        <v>6</v>
      </c>
      <c r="F70" s="10">
        <v>2</v>
      </c>
      <c r="G70" s="10">
        <v>3</v>
      </c>
      <c r="H70" s="30">
        <f t="shared" si="18"/>
        <v>34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30">
        <f t="shared" si="11"/>
        <v>0</v>
      </c>
      <c r="P70" s="30">
        <f>SUM(B70,I70)</f>
        <v>5</v>
      </c>
      <c r="Q70" s="30">
        <f t="shared" si="19"/>
        <v>14</v>
      </c>
      <c r="R70" s="30">
        <f t="shared" si="19"/>
        <v>4</v>
      </c>
      <c r="S70" s="30">
        <f t="shared" si="19"/>
        <v>6</v>
      </c>
      <c r="T70" s="30">
        <f t="shared" si="19"/>
        <v>2</v>
      </c>
      <c r="U70" s="30">
        <f t="shared" si="19"/>
        <v>3</v>
      </c>
      <c r="V70" s="30">
        <f t="shared" si="12"/>
        <v>34</v>
      </c>
      <c r="W70" s="10">
        <v>5</v>
      </c>
      <c r="X70" s="10">
        <v>0</v>
      </c>
      <c r="Y70" s="10">
        <v>0</v>
      </c>
      <c r="Z70" s="30">
        <f t="shared" si="17"/>
        <v>5</v>
      </c>
      <c r="AA70" s="10">
        <v>0</v>
      </c>
      <c r="AB70" s="10">
        <v>0</v>
      </c>
      <c r="AC70" s="10">
        <v>0</v>
      </c>
      <c r="AD70" s="30">
        <f t="shared" si="13"/>
        <v>0</v>
      </c>
      <c r="AE70" s="30">
        <f t="shared" si="14"/>
        <v>5</v>
      </c>
      <c r="AF70" s="30">
        <f t="shared" si="14"/>
        <v>0</v>
      </c>
      <c r="AG70" s="30">
        <f t="shared" si="14"/>
        <v>0</v>
      </c>
      <c r="AH70" s="139">
        <f t="shared" si="14"/>
        <v>5</v>
      </c>
    </row>
    <row r="71" spans="1:34" s="106" customFormat="1" ht="18.75" customHeight="1" thickBot="1">
      <c r="A71" s="132" t="s">
        <v>82</v>
      </c>
      <c r="B71" s="133">
        <f>SUM(B62:B70)</f>
        <v>98</v>
      </c>
      <c r="C71" s="133">
        <f aca="true" t="shared" si="20" ref="C71:AH71">SUM(C62:C70)</f>
        <v>295</v>
      </c>
      <c r="D71" s="133">
        <f t="shared" si="20"/>
        <v>126</v>
      </c>
      <c r="E71" s="133">
        <f t="shared" si="20"/>
        <v>92</v>
      </c>
      <c r="F71" s="133">
        <f t="shared" si="20"/>
        <v>66</v>
      </c>
      <c r="G71" s="133">
        <f t="shared" si="20"/>
        <v>47</v>
      </c>
      <c r="H71" s="133">
        <f t="shared" si="20"/>
        <v>724</v>
      </c>
      <c r="I71" s="133">
        <f t="shared" si="20"/>
        <v>0</v>
      </c>
      <c r="J71" s="133">
        <f t="shared" si="20"/>
        <v>4</v>
      </c>
      <c r="K71" s="133">
        <f t="shared" si="20"/>
        <v>3</v>
      </c>
      <c r="L71" s="133">
        <f t="shared" si="20"/>
        <v>3</v>
      </c>
      <c r="M71" s="133">
        <f t="shared" si="20"/>
        <v>3</v>
      </c>
      <c r="N71" s="133">
        <f t="shared" si="20"/>
        <v>1</v>
      </c>
      <c r="O71" s="133">
        <f t="shared" si="20"/>
        <v>14</v>
      </c>
      <c r="P71" s="133">
        <f t="shared" si="20"/>
        <v>98</v>
      </c>
      <c r="Q71" s="133">
        <f t="shared" si="20"/>
        <v>299</v>
      </c>
      <c r="R71" s="133">
        <f t="shared" si="20"/>
        <v>129</v>
      </c>
      <c r="S71" s="133">
        <f t="shared" si="20"/>
        <v>95</v>
      </c>
      <c r="T71" s="133">
        <f t="shared" si="20"/>
        <v>69</v>
      </c>
      <c r="U71" s="133">
        <f t="shared" si="20"/>
        <v>48</v>
      </c>
      <c r="V71" s="133">
        <f t="shared" si="20"/>
        <v>738</v>
      </c>
      <c r="W71" s="133">
        <f t="shared" si="20"/>
        <v>314</v>
      </c>
      <c r="X71" s="133">
        <f t="shared" si="20"/>
        <v>40</v>
      </c>
      <c r="Y71" s="133">
        <f t="shared" si="20"/>
        <v>15</v>
      </c>
      <c r="Z71" s="133">
        <f>SUM(Z62:Z70)</f>
        <v>369</v>
      </c>
      <c r="AA71" s="133">
        <f t="shared" si="20"/>
        <v>2</v>
      </c>
      <c r="AB71" s="133">
        <f t="shared" si="20"/>
        <v>1</v>
      </c>
      <c r="AC71" s="133">
        <f t="shared" si="20"/>
        <v>1</v>
      </c>
      <c r="AD71" s="133">
        <f>SUM(AD62:AD70)</f>
        <v>4</v>
      </c>
      <c r="AE71" s="133">
        <f t="shared" si="20"/>
        <v>316</v>
      </c>
      <c r="AF71" s="133">
        <f t="shared" si="20"/>
        <v>41</v>
      </c>
      <c r="AG71" s="133">
        <f t="shared" si="20"/>
        <v>16</v>
      </c>
      <c r="AH71" s="134">
        <f t="shared" si="20"/>
        <v>373</v>
      </c>
    </row>
    <row r="72" spans="1:29" s="106" customFormat="1" ht="14.25">
      <c r="A72" s="120"/>
      <c r="AA72" s="120"/>
      <c r="AB72" s="120"/>
      <c r="AC72" s="120"/>
    </row>
    <row r="73" spans="1:29" s="106" customFormat="1" ht="14.25">
      <c r="A73" s="120"/>
      <c r="AA73" s="120"/>
      <c r="AB73" s="120"/>
      <c r="AC73" s="120"/>
    </row>
    <row r="74" spans="1:29" s="106" customFormat="1" ht="14.25">
      <c r="A74" s="120"/>
      <c r="AA74" s="120"/>
      <c r="AB74" s="120"/>
      <c r="AC74" s="120"/>
    </row>
    <row r="75" spans="1:29" s="106" customFormat="1" ht="14.25">
      <c r="A75" s="120"/>
      <c r="AA75" s="120"/>
      <c r="AB75" s="120"/>
      <c r="AC75" s="120"/>
    </row>
    <row r="76" spans="1:29" s="106" customFormat="1" ht="14.25">
      <c r="A76" s="120"/>
      <c r="AA76" s="120"/>
      <c r="AB76" s="120"/>
      <c r="AC76" s="120"/>
    </row>
    <row r="77" spans="1:29" s="106" customFormat="1" ht="14.25">
      <c r="A77" s="120"/>
      <c r="AA77" s="120"/>
      <c r="AB77" s="120"/>
      <c r="AC77" s="120"/>
    </row>
    <row r="78" spans="1:29" s="106" customFormat="1" ht="14.25">
      <c r="A78" s="120"/>
      <c r="AA78" s="120"/>
      <c r="AB78" s="120"/>
      <c r="AC78" s="120"/>
    </row>
    <row r="79" spans="1:29" s="106" customFormat="1" ht="14.25">
      <c r="A79" s="120"/>
      <c r="AA79" s="120"/>
      <c r="AB79" s="120"/>
      <c r="AC79" s="120"/>
    </row>
    <row r="80" spans="1:29" s="106" customFormat="1" ht="14.25">
      <c r="A80" s="120"/>
      <c r="AA80" s="120"/>
      <c r="AB80" s="120"/>
      <c r="AC80" s="120"/>
    </row>
    <row r="81" spans="1:29" s="106" customFormat="1" ht="14.25">
      <c r="A81" s="120"/>
      <c r="AA81" s="120"/>
      <c r="AB81" s="120"/>
      <c r="AC81" s="120"/>
    </row>
    <row r="82" spans="1:29" s="106" customFormat="1" ht="14.25">
      <c r="A82" s="120"/>
      <c r="AA82" s="120"/>
      <c r="AB82" s="120"/>
      <c r="AC82" s="120"/>
    </row>
    <row r="83" spans="1:29" s="106" customFormat="1" ht="14.25">
      <c r="A83" s="120"/>
      <c r="AA83" s="120"/>
      <c r="AB83" s="120"/>
      <c r="AC83" s="120"/>
    </row>
    <row r="84" spans="1:29" s="106" customFormat="1" ht="14.25">
      <c r="A84" s="120"/>
      <c r="AA84" s="120"/>
      <c r="AB84" s="120"/>
      <c r="AC84" s="120"/>
    </row>
    <row r="85" spans="1:29" s="106" customFormat="1" ht="14.25">
      <c r="A85" s="120"/>
      <c r="AA85" s="120"/>
      <c r="AB85" s="120"/>
      <c r="AC85" s="120"/>
    </row>
    <row r="86" spans="1:29" s="106" customFormat="1" ht="14.25">
      <c r="A86" s="120"/>
      <c r="AA86" s="120"/>
      <c r="AB86" s="120"/>
      <c r="AC86" s="120"/>
    </row>
    <row r="87" spans="1:29" s="106" customFormat="1" ht="14.25">
      <c r="A87" s="120"/>
      <c r="AA87" s="120"/>
      <c r="AB87" s="120"/>
      <c r="AC87" s="120"/>
    </row>
    <row r="88" spans="1:29" s="106" customFormat="1" ht="14.25">
      <c r="A88" s="120"/>
      <c r="AA88" s="120"/>
      <c r="AB88" s="120"/>
      <c r="AC88" s="120"/>
    </row>
    <row r="89" spans="1:29" s="106" customFormat="1" ht="14.25">
      <c r="A89" s="120"/>
      <c r="AA89" s="120"/>
      <c r="AB89" s="120"/>
      <c r="AC89" s="120"/>
    </row>
    <row r="90" spans="1:29" s="106" customFormat="1" ht="14.25">
      <c r="A90" s="120"/>
      <c r="AA90" s="120"/>
      <c r="AB90" s="120"/>
      <c r="AC90" s="120"/>
    </row>
    <row r="91" spans="1:29" s="106" customFormat="1" ht="14.25">
      <c r="A91" s="120"/>
      <c r="AA91" s="120"/>
      <c r="AB91" s="120"/>
      <c r="AC91" s="120"/>
    </row>
    <row r="92" spans="1:29" s="106" customFormat="1" ht="14.25">
      <c r="A92" s="120"/>
      <c r="AA92" s="120"/>
      <c r="AB92" s="120"/>
      <c r="AC92" s="120"/>
    </row>
    <row r="93" spans="1:29" s="106" customFormat="1" ht="14.25">
      <c r="A93" s="120"/>
      <c r="AA93" s="120"/>
      <c r="AB93" s="120"/>
      <c r="AC93" s="120"/>
    </row>
    <row r="94" spans="1:29" s="106" customFormat="1" ht="14.25">
      <c r="A94" s="120"/>
      <c r="AA94" s="120"/>
      <c r="AB94" s="120"/>
      <c r="AC94" s="120"/>
    </row>
    <row r="95" spans="1:29" s="106" customFormat="1" ht="14.25">
      <c r="A95" s="120"/>
      <c r="AA95" s="120"/>
      <c r="AB95" s="120"/>
      <c r="AC95" s="120"/>
    </row>
    <row r="96" spans="1:29" s="106" customFormat="1" ht="14.25">
      <c r="A96" s="120"/>
      <c r="AA96" s="120"/>
      <c r="AB96" s="120"/>
      <c r="AC96" s="120"/>
    </row>
    <row r="97" spans="1:29" s="106" customFormat="1" ht="14.25">
      <c r="A97" s="120"/>
      <c r="AA97" s="120"/>
      <c r="AB97" s="120"/>
      <c r="AC97" s="120"/>
    </row>
    <row r="98" spans="1:29" s="106" customFormat="1" ht="14.25">
      <c r="A98" s="120"/>
      <c r="AA98" s="120"/>
      <c r="AB98" s="120"/>
      <c r="AC98" s="120"/>
    </row>
    <row r="99" spans="1:29" s="106" customFormat="1" ht="14.25">
      <c r="A99" s="120"/>
      <c r="AA99" s="120"/>
      <c r="AB99" s="120"/>
      <c r="AC99" s="120"/>
    </row>
    <row r="100" spans="1:29" s="106" customFormat="1" ht="14.25">
      <c r="A100" s="120"/>
      <c r="AA100" s="120"/>
      <c r="AB100" s="120"/>
      <c r="AC100" s="120"/>
    </row>
    <row r="101" spans="1:29" s="106" customFormat="1" ht="14.25">
      <c r="A101" s="120"/>
      <c r="AA101" s="120"/>
      <c r="AB101" s="120"/>
      <c r="AC101" s="120"/>
    </row>
    <row r="102" spans="1:29" s="106" customFormat="1" ht="14.25">
      <c r="A102" s="120"/>
      <c r="AA102" s="120"/>
      <c r="AB102" s="120"/>
      <c r="AC102" s="120"/>
    </row>
    <row r="103" spans="1:29" s="106" customFormat="1" ht="14.25">
      <c r="A103" s="120"/>
      <c r="AA103" s="120"/>
      <c r="AB103" s="120"/>
      <c r="AC103" s="120"/>
    </row>
    <row r="104" spans="1:29" s="106" customFormat="1" ht="14.25">
      <c r="A104" s="120"/>
      <c r="AA104" s="120"/>
      <c r="AB104" s="120"/>
      <c r="AC104" s="120"/>
    </row>
    <row r="105" spans="1:29" s="106" customFormat="1" ht="14.25">
      <c r="A105" s="120"/>
      <c r="AA105" s="120"/>
      <c r="AB105" s="120"/>
      <c r="AC105" s="120"/>
    </row>
    <row r="106" spans="1:29" s="106" customFormat="1" ht="14.25">
      <c r="A106" s="120"/>
      <c r="AA106" s="120"/>
      <c r="AB106" s="120"/>
      <c r="AC106" s="120"/>
    </row>
    <row r="107" spans="1:29" s="106" customFormat="1" ht="14.25">
      <c r="A107" s="120"/>
      <c r="AA107" s="120"/>
      <c r="AB107" s="120"/>
      <c r="AC107" s="120"/>
    </row>
    <row r="108" spans="1:29" s="106" customFormat="1" ht="14.25">
      <c r="A108" s="120"/>
      <c r="AA108" s="120"/>
      <c r="AB108" s="120"/>
      <c r="AC108" s="120"/>
    </row>
    <row r="109" spans="1:29" s="106" customFormat="1" ht="14.25">
      <c r="A109" s="120"/>
      <c r="AA109" s="120"/>
      <c r="AB109" s="120"/>
      <c r="AC109" s="120"/>
    </row>
    <row r="110" spans="1:29" s="106" customFormat="1" ht="14.25">
      <c r="A110" s="120"/>
      <c r="AA110" s="120"/>
      <c r="AB110" s="120"/>
      <c r="AC110" s="120"/>
    </row>
    <row r="111" spans="1:29" s="106" customFormat="1" ht="14.25">
      <c r="A111" s="120"/>
      <c r="AA111" s="120"/>
      <c r="AB111" s="120"/>
      <c r="AC111" s="120"/>
    </row>
    <row r="112" spans="1:29" s="106" customFormat="1" ht="14.25">
      <c r="A112" s="120"/>
      <c r="AA112" s="120"/>
      <c r="AB112" s="120"/>
      <c r="AC112" s="120"/>
    </row>
    <row r="113" spans="1:29" s="106" customFormat="1" ht="14.25">
      <c r="A113" s="120"/>
      <c r="AA113" s="120"/>
      <c r="AB113" s="120"/>
      <c r="AC113" s="120"/>
    </row>
    <row r="114" spans="1:29" s="106" customFormat="1" ht="14.25">
      <c r="A114" s="120"/>
      <c r="AA114" s="120"/>
      <c r="AB114" s="120"/>
      <c r="AC114" s="120"/>
    </row>
    <row r="115" spans="1:29" s="106" customFormat="1" ht="14.25">
      <c r="A115" s="120"/>
      <c r="AA115" s="120"/>
      <c r="AB115" s="120"/>
      <c r="AC115" s="120"/>
    </row>
    <row r="116" spans="1:29" s="106" customFormat="1" ht="14.25">
      <c r="A116" s="120"/>
      <c r="AA116" s="120"/>
      <c r="AB116" s="120"/>
      <c r="AC116" s="120"/>
    </row>
    <row r="117" spans="1:29" s="106" customFormat="1" ht="14.25">
      <c r="A117" s="120"/>
      <c r="AA117" s="120"/>
      <c r="AB117" s="120"/>
      <c r="AC117" s="120"/>
    </row>
    <row r="118" spans="1:29" s="106" customFormat="1" ht="14.25">
      <c r="A118" s="120"/>
      <c r="AA118" s="120"/>
      <c r="AB118" s="120"/>
      <c r="AC118" s="120"/>
    </row>
    <row r="119" spans="1:29" s="106" customFormat="1" ht="14.25">
      <c r="A119" s="120"/>
      <c r="AA119" s="120"/>
      <c r="AB119" s="120"/>
      <c r="AC119" s="120"/>
    </row>
    <row r="120" spans="1:29" s="106" customFormat="1" ht="14.25">
      <c r="A120" s="120"/>
      <c r="AA120" s="120"/>
      <c r="AB120" s="120"/>
      <c r="AC120" s="120"/>
    </row>
    <row r="121" spans="1:29" s="106" customFormat="1" ht="14.25">
      <c r="A121" s="120"/>
      <c r="AA121" s="120"/>
      <c r="AB121" s="120"/>
      <c r="AC121" s="120"/>
    </row>
    <row r="122" spans="1:29" s="106" customFormat="1" ht="14.25">
      <c r="A122" s="120"/>
      <c r="AA122" s="120"/>
      <c r="AB122" s="120"/>
      <c r="AC122" s="120"/>
    </row>
    <row r="123" spans="1:29" s="106" customFormat="1" ht="14.25">
      <c r="A123" s="120"/>
      <c r="AA123" s="120"/>
      <c r="AB123" s="120"/>
      <c r="AC123" s="120"/>
    </row>
    <row r="124" spans="1:29" s="106" customFormat="1" ht="14.25">
      <c r="A124" s="120"/>
      <c r="AA124" s="120"/>
      <c r="AB124" s="120"/>
      <c r="AC124" s="120"/>
    </row>
    <row r="125" spans="1:29" s="106" customFormat="1" ht="14.25">
      <c r="A125" s="120"/>
      <c r="AA125" s="120"/>
      <c r="AB125" s="120"/>
      <c r="AC125" s="120"/>
    </row>
    <row r="126" spans="1:29" s="106" customFormat="1" ht="14.25">
      <c r="A126" s="120"/>
      <c r="AA126" s="120"/>
      <c r="AB126" s="120"/>
      <c r="AC126" s="120"/>
    </row>
    <row r="127" spans="1:29" s="106" customFormat="1" ht="14.25">
      <c r="A127" s="120"/>
      <c r="AA127" s="120"/>
      <c r="AB127" s="120"/>
      <c r="AC127" s="120"/>
    </row>
    <row r="128" spans="1:29" s="106" customFormat="1" ht="14.25">
      <c r="A128" s="120"/>
      <c r="AA128" s="120"/>
      <c r="AB128" s="120"/>
      <c r="AC128" s="120"/>
    </row>
    <row r="129" spans="1:29" s="106" customFormat="1" ht="14.25">
      <c r="A129" s="120"/>
      <c r="AA129" s="120"/>
      <c r="AB129" s="120"/>
      <c r="AC129" s="120"/>
    </row>
    <row r="130" spans="1:29" s="106" customFormat="1" ht="14.25">
      <c r="A130" s="120"/>
      <c r="AA130" s="120"/>
      <c r="AB130" s="120"/>
      <c r="AC130" s="120"/>
    </row>
    <row r="131" spans="1:29" s="106" customFormat="1" ht="14.25">
      <c r="A131" s="120"/>
      <c r="AA131" s="120"/>
      <c r="AB131" s="120"/>
      <c r="AC131" s="120"/>
    </row>
    <row r="132" spans="1:29" s="106" customFormat="1" ht="14.25">
      <c r="A132" s="120"/>
      <c r="AA132" s="120"/>
      <c r="AB132" s="120"/>
      <c r="AC132" s="120"/>
    </row>
    <row r="133" spans="1:29" s="106" customFormat="1" ht="14.25">
      <c r="A133" s="120"/>
      <c r="AA133" s="120"/>
      <c r="AB133" s="120"/>
      <c r="AC133" s="120"/>
    </row>
    <row r="134" spans="1:29" s="106" customFormat="1" ht="14.25">
      <c r="A134" s="120"/>
      <c r="AA134" s="120"/>
      <c r="AB134" s="120"/>
      <c r="AC134" s="120"/>
    </row>
    <row r="135" spans="1:29" s="106" customFormat="1" ht="14.25">
      <c r="A135" s="120"/>
      <c r="AA135" s="120"/>
      <c r="AB135" s="120"/>
      <c r="AC135" s="120"/>
    </row>
    <row r="136" spans="1:29" s="106" customFormat="1" ht="14.25">
      <c r="A136" s="120"/>
      <c r="AA136" s="120"/>
      <c r="AB136" s="120"/>
      <c r="AC136" s="120"/>
    </row>
    <row r="137" spans="1:29" s="106" customFormat="1" ht="14.25">
      <c r="A137" s="120"/>
      <c r="AA137" s="120"/>
      <c r="AB137" s="120"/>
      <c r="AC137" s="120"/>
    </row>
    <row r="138" spans="1:29" s="106" customFormat="1" ht="14.25">
      <c r="A138" s="120"/>
      <c r="AA138" s="120"/>
      <c r="AB138" s="120"/>
      <c r="AC138" s="120"/>
    </row>
    <row r="139" spans="1:29" s="106" customFormat="1" ht="14.25">
      <c r="A139" s="120"/>
      <c r="AA139" s="120"/>
      <c r="AB139" s="120"/>
      <c r="AC139" s="120"/>
    </row>
    <row r="140" spans="1:29" s="106" customFormat="1" ht="14.25">
      <c r="A140" s="120"/>
      <c r="AA140" s="120"/>
      <c r="AB140" s="120"/>
      <c r="AC140" s="120"/>
    </row>
    <row r="141" spans="1:29" s="106" customFormat="1" ht="14.25">
      <c r="A141" s="120"/>
      <c r="AA141" s="120"/>
      <c r="AB141" s="120"/>
      <c r="AC141" s="120"/>
    </row>
    <row r="142" spans="1:29" s="106" customFormat="1" ht="14.25">
      <c r="A142" s="120"/>
      <c r="AA142" s="120"/>
      <c r="AB142" s="120"/>
      <c r="AC142" s="120"/>
    </row>
    <row r="143" spans="1:29" s="106" customFormat="1" ht="14.25">
      <c r="A143" s="120"/>
      <c r="AA143" s="120"/>
      <c r="AB143" s="120"/>
      <c r="AC143" s="120"/>
    </row>
    <row r="144" spans="1:29" s="106" customFormat="1" ht="14.25">
      <c r="A144" s="120"/>
      <c r="AA144" s="120"/>
      <c r="AB144" s="120"/>
      <c r="AC144" s="120"/>
    </row>
    <row r="145" spans="1:29" s="106" customFormat="1" ht="14.25">
      <c r="A145" s="120"/>
      <c r="AA145" s="120"/>
      <c r="AB145" s="120"/>
      <c r="AC145" s="120"/>
    </row>
    <row r="146" spans="1:29" s="106" customFormat="1" ht="14.25">
      <c r="A146" s="120"/>
      <c r="AA146" s="120"/>
      <c r="AB146" s="120"/>
      <c r="AC146" s="120"/>
    </row>
    <row r="147" spans="1:29" s="106" customFormat="1" ht="14.25">
      <c r="A147" s="120"/>
      <c r="AA147" s="120"/>
      <c r="AB147" s="120"/>
      <c r="AC147" s="120"/>
    </row>
    <row r="148" spans="1:29" s="106" customFormat="1" ht="14.25">
      <c r="A148" s="120"/>
      <c r="AA148" s="120"/>
      <c r="AB148" s="120"/>
      <c r="AC148" s="120"/>
    </row>
    <row r="149" spans="1:29" s="106" customFormat="1" ht="14.25">
      <c r="A149" s="120"/>
      <c r="AA149" s="120"/>
      <c r="AB149" s="120"/>
      <c r="AC149" s="120"/>
    </row>
    <row r="150" spans="1:29" s="106" customFormat="1" ht="14.25">
      <c r="A150" s="120"/>
      <c r="AA150" s="120"/>
      <c r="AB150" s="120"/>
      <c r="AC150" s="120"/>
    </row>
    <row r="151" spans="1:29" s="106" customFormat="1" ht="14.25">
      <c r="A151" s="120"/>
      <c r="AA151" s="120"/>
      <c r="AB151" s="120"/>
      <c r="AC151" s="120"/>
    </row>
    <row r="152" spans="1:29" s="106" customFormat="1" ht="14.25">
      <c r="A152" s="120"/>
      <c r="AA152" s="120"/>
      <c r="AB152" s="120"/>
      <c r="AC152" s="120"/>
    </row>
    <row r="153" spans="1:29" s="106" customFormat="1" ht="14.25">
      <c r="A153" s="120"/>
      <c r="AA153" s="120"/>
      <c r="AB153" s="120"/>
      <c r="AC153" s="120"/>
    </row>
    <row r="154" spans="1:29" s="106" customFormat="1" ht="14.25">
      <c r="A154" s="120"/>
      <c r="AA154" s="120"/>
      <c r="AB154" s="120"/>
      <c r="AC154" s="120"/>
    </row>
    <row r="155" spans="1:29" s="106" customFormat="1" ht="14.25">
      <c r="A155" s="120"/>
      <c r="AA155" s="120"/>
      <c r="AB155" s="120"/>
      <c r="AC155" s="120"/>
    </row>
    <row r="156" spans="1:29" s="106" customFormat="1" ht="14.25">
      <c r="A156" s="120"/>
      <c r="AA156" s="120"/>
      <c r="AB156" s="120"/>
      <c r="AC156" s="120"/>
    </row>
    <row r="157" spans="1:29" s="106" customFormat="1" ht="14.25">
      <c r="A157" s="120"/>
      <c r="AA157" s="120"/>
      <c r="AB157" s="120"/>
      <c r="AC157" s="120"/>
    </row>
    <row r="158" spans="1:29" s="106" customFormat="1" ht="14.25">
      <c r="A158" s="120"/>
      <c r="AA158" s="120"/>
      <c r="AB158" s="120"/>
      <c r="AC158" s="120"/>
    </row>
    <row r="159" spans="1:29" s="106" customFormat="1" ht="14.25">
      <c r="A159" s="120"/>
      <c r="AA159" s="120"/>
      <c r="AB159" s="120"/>
      <c r="AC159" s="120"/>
    </row>
    <row r="160" spans="1:29" s="106" customFormat="1" ht="14.25">
      <c r="A160" s="120"/>
      <c r="AA160" s="120"/>
      <c r="AB160" s="120"/>
      <c r="AC160" s="120"/>
    </row>
    <row r="161" spans="1:29" s="106" customFormat="1" ht="14.25">
      <c r="A161" s="120"/>
      <c r="AA161" s="120"/>
      <c r="AB161" s="120"/>
      <c r="AC161" s="120"/>
    </row>
    <row r="162" spans="1:29" s="106" customFormat="1" ht="14.25">
      <c r="A162" s="120"/>
      <c r="AA162" s="120"/>
      <c r="AB162" s="120"/>
      <c r="AC162" s="120"/>
    </row>
    <row r="163" spans="1:29" s="106" customFormat="1" ht="14.25">
      <c r="A163" s="120"/>
      <c r="AA163" s="120"/>
      <c r="AB163" s="120"/>
      <c r="AC163" s="120"/>
    </row>
    <row r="164" spans="1:29" s="106" customFormat="1" ht="14.25">
      <c r="A164" s="120"/>
      <c r="AA164" s="120"/>
      <c r="AB164" s="120"/>
      <c r="AC164" s="120"/>
    </row>
    <row r="165" spans="1:29" s="106" customFormat="1" ht="14.25">
      <c r="A165" s="120"/>
      <c r="AA165" s="120"/>
      <c r="AB165" s="120"/>
      <c r="AC165" s="120"/>
    </row>
    <row r="166" spans="1:29" s="106" customFormat="1" ht="14.25">
      <c r="A166" s="120"/>
      <c r="AA166" s="120"/>
      <c r="AB166" s="120"/>
      <c r="AC166" s="120"/>
    </row>
    <row r="167" spans="1:29" s="106" customFormat="1" ht="14.25">
      <c r="A167" s="120"/>
      <c r="AA167" s="120"/>
      <c r="AB167" s="120"/>
      <c r="AC167" s="120"/>
    </row>
    <row r="168" spans="1:29" s="106" customFormat="1" ht="14.25">
      <c r="A168" s="120"/>
      <c r="AA168" s="120"/>
      <c r="AB168" s="120"/>
      <c r="AC168" s="120"/>
    </row>
    <row r="169" spans="1:29" s="106" customFormat="1" ht="14.25">
      <c r="A169" s="120"/>
      <c r="AA169" s="120"/>
      <c r="AB169" s="120"/>
      <c r="AC169" s="120"/>
    </row>
    <row r="170" spans="1:29" s="106" customFormat="1" ht="14.25">
      <c r="A170" s="120"/>
      <c r="AA170" s="120"/>
      <c r="AB170" s="120"/>
      <c r="AC170" s="120"/>
    </row>
    <row r="171" spans="1:29" s="106" customFormat="1" ht="14.25">
      <c r="A171" s="120"/>
      <c r="AA171" s="120"/>
      <c r="AB171" s="120"/>
      <c r="AC171" s="120"/>
    </row>
    <row r="172" spans="27:29" s="106" customFormat="1" ht="14.25">
      <c r="AA172" s="120"/>
      <c r="AB172" s="120"/>
      <c r="AC172" s="120"/>
    </row>
    <row r="173" spans="27:29" s="106" customFormat="1" ht="14.25">
      <c r="AA173" s="120"/>
      <c r="AB173" s="120"/>
      <c r="AC173" s="120"/>
    </row>
    <row r="174" spans="27:29" s="106" customFormat="1" ht="14.25">
      <c r="AA174" s="120"/>
      <c r="AB174" s="120"/>
      <c r="AC174" s="120"/>
    </row>
    <row r="175" spans="27:29" s="106" customFormat="1" ht="14.25">
      <c r="AA175" s="120"/>
      <c r="AB175" s="120"/>
      <c r="AC175" s="120"/>
    </row>
    <row r="176" spans="27:29" s="106" customFormat="1" ht="14.25">
      <c r="AA176" s="120"/>
      <c r="AB176" s="120"/>
      <c r="AC176" s="120"/>
    </row>
    <row r="177" spans="27:29" s="106" customFormat="1" ht="14.25">
      <c r="AA177" s="120"/>
      <c r="AB177" s="120"/>
      <c r="AC177" s="120"/>
    </row>
    <row r="178" spans="27:29" s="106" customFormat="1" ht="14.25">
      <c r="AA178" s="120"/>
      <c r="AB178" s="120"/>
      <c r="AC178" s="120"/>
    </row>
    <row r="179" spans="27:29" s="106" customFormat="1" ht="14.25">
      <c r="AA179" s="120"/>
      <c r="AB179" s="120"/>
      <c r="AC179" s="120"/>
    </row>
    <row r="180" spans="27:29" s="106" customFormat="1" ht="14.25">
      <c r="AA180" s="120"/>
      <c r="AB180" s="120"/>
      <c r="AC180" s="120"/>
    </row>
    <row r="181" spans="27:29" s="106" customFormat="1" ht="14.25">
      <c r="AA181" s="120"/>
      <c r="AB181" s="120"/>
      <c r="AC181" s="120"/>
    </row>
    <row r="182" spans="27:29" s="106" customFormat="1" ht="14.25">
      <c r="AA182" s="120"/>
      <c r="AB182" s="120"/>
      <c r="AC182" s="120"/>
    </row>
    <row r="183" spans="27:29" s="106" customFormat="1" ht="14.25">
      <c r="AA183" s="120"/>
      <c r="AB183" s="120"/>
      <c r="AC183" s="120"/>
    </row>
    <row r="184" spans="27:29" s="106" customFormat="1" ht="14.25">
      <c r="AA184" s="120"/>
      <c r="AB184" s="120"/>
      <c r="AC184" s="120"/>
    </row>
    <row r="185" spans="27:29" s="106" customFormat="1" ht="14.25">
      <c r="AA185" s="120"/>
      <c r="AB185" s="120"/>
      <c r="AC185" s="120"/>
    </row>
    <row r="186" spans="27:29" s="106" customFormat="1" ht="14.25">
      <c r="AA186" s="120"/>
      <c r="AB186" s="120"/>
      <c r="AC186" s="120"/>
    </row>
    <row r="187" spans="27:29" s="106" customFormat="1" ht="14.25">
      <c r="AA187" s="120"/>
      <c r="AB187" s="120"/>
      <c r="AC187" s="120"/>
    </row>
    <row r="188" spans="27:29" s="106" customFormat="1" ht="14.25">
      <c r="AA188" s="120"/>
      <c r="AB188" s="120"/>
      <c r="AC188" s="120"/>
    </row>
    <row r="189" spans="27:29" s="106" customFormat="1" ht="14.25">
      <c r="AA189" s="120"/>
      <c r="AB189" s="120"/>
      <c r="AC189" s="120"/>
    </row>
    <row r="190" spans="27:29" s="106" customFormat="1" ht="14.25">
      <c r="AA190" s="120"/>
      <c r="AB190" s="120"/>
      <c r="AC190" s="120"/>
    </row>
    <row r="191" spans="27:29" s="106" customFormat="1" ht="14.25">
      <c r="AA191" s="120"/>
      <c r="AB191" s="120"/>
      <c r="AC191" s="120"/>
    </row>
    <row r="192" spans="27:29" s="106" customFormat="1" ht="14.25">
      <c r="AA192" s="120"/>
      <c r="AB192" s="120"/>
      <c r="AC192" s="120"/>
    </row>
    <row r="193" spans="27:29" s="106" customFormat="1" ht="14.25">
      <c r="AA193" s="120"/>
      <c r="AB193" s="120"/>
      <c r="AC193" s="120"/>
    </row>
    <row r="194" spans="27:29" s="106" customFormat="1" ht="14.25">
      <c r="AA194" s="120"/>
      <c r="AB194" s="120"/>
      <c r="AC194" s="120"/>
    </row>
    <row r="195" spans="27:29" s="106" customFormat="1" ht="14.25">
      <c r="AA195" s="120"/>
      <c r="AB195" s="120"/>
      <c r="AC195" s="120"/>
    </row>
    <row r="196" spans="27:29" s="106" customFormat="1" ht="14.25">
      <c r="AA196" s="120"/>
      <c r="AB196" s="120"/>
      <c r="AC196" s="120"/>
    </row>
    <row r="197" spans="27:29" s="106" customFormat="1" ht="14.25">
      <c r="AA197" s="120"/>
      <c r="AB197" s="120"/>
      <c r="AC197" s="120"/>
    </row>
    <row r="198" spans="27:29" s="106" customFormat="1" ht="14.25">
      <c r="AA198" s="120"/>
      <c r="AB198" s="120"/>
      <c r="AC198" s="120"/>
    </row>
    <row r="199" spans="27:29" s="106" customFormat="1" ht="14.25">
      <c r="AA199" s="120"/>
      <c r="AB199" s="120"/>
      <c r="AC199" s="120"/>
    </row>
    <row r="200" spans="27:29" s="106" customFormat="1" ht="14.25">
      <c r="AA200" s="120"/>
      <c r="AB200" s="120"/>
      <c r="AC200" s="120"/>
    </row>
    <row r="201" spans="27:29" s="106" customFormat="1" ht="14.25">
      <c r="AA201" s="120"/>
      <c r="AB201" s="120"/>
      <c r="AC201" s="120"/>
    </row>
    <row r="202" spans="27:29" s="106" customFormat="1" ht="14.25">
      <c r="AA202" s="120"/>
      <c r="AB202" s="120"/>
      <c r="AC202" s="120"/>
    </row>
    <row r="203" spans="27:29" s="106" customFormat="1" ht="14.25">
      <c r="AA203" s="120"/>
      <c r="AB203" s="120"/>
      <c r="AC203" s="120"/>
    </row>
    <row r="204" spans="27:29" s="106" customFormat="1" ht="14.25">
      <c r="AA204" s="120"/>
      <c r="AB204" s="120"/>
      <c r="AC204" s="120"/>
    </row>
    <row r="205" spans="27:29" s="106" customFormat="1" ht="14.25">
      <c r="AA205" s="120"/>
      <c r="AB205" s="120"/>
      <c r="AC205" s="120"/>
    </row>
    <row r="206" spans="27:29" s="106" customFormat="1" ht="14.25">
      <c r="AA206" s="120"/>
      <c r="AB206" s="120"/>
      <c r="AC206" s="120"/>
    </row>
    <row r="207" spans="27:29" s="106" customFormat="1" ht="14.25">
      <c r="AA207" s="120"/>
      <c r="AB207" s="120"/>
      <c r="AC207" s="120"/>
    </row>
    <row r="208" spans="27:29" s="106" customFormat="1" ht="14.25">
      <c r="AA208" s="120"/>
      <c r="AB208" s="120"/>
      <c r="AC208" s="120"/>
    </row>
    <row r="209" spans="27:29" s="106" customFormat="1" ht="14.25">
      <c r="AA209" s="120"/>
      <c r="AB209" s="120"/>
      <c r="AC209" s="120"/>
    </row>
    <row r="210" spans="27:29" s="106" customFormat="1" ht="14.25">
      <c r="AA210" s="120"/>
      <c r="AB210" s="120"/>
      <c r="AC210" s="120"/>
    </row>
    <row r="211" spans="27:29" s="106" customFormat="1" ht="14.25">
      <c r="AA211" s="120"/>
      <c r="AB211" s="120"/>
      <c r="AC211" s="120"/>
    </row>
    <row r="212" spans="27:29" s="106" customFormat="1" ht="14.25">
      <c r="AA212" s="120"/>
      <c r="AB212" s="120"/>
      <c r="AC212" s="120"/>
    </row>
    <row r="213" spans="27:29" s="106" customFormat="1" ht="14.25">
      <c r="AA213" s="120"/>
      <c r="AB213" s="120"/>
      <c r="AC213" s="120"/>
    </row>
    <row r="214" spans="27:29" s="106" customFormat="1" ht="14.25">
      <c r="AA214" s="120"/>
      <c r="AB214" s="120"/>
      <c r="AC214" s="120"/>
    </row>
    <row r="215" spans="27:29" s="106" customFormat="1" ht="14.25">
      <c r="AA215" s="120"/>
      <c r="AB215" s="120"/>
      <c r="AC215" s="120"/>
    </row>
    <row r="216" spans="27:29" s="106" customFormat="1" ht="14.25">
      <c r="AA216" s="120"/>
      <c r="AB216" s="120"/>
      <c r="AC216" s="120"/>
    </row>
    <row r="217" spans="27:29" s="106" customFormat="1" ht="14.25">
      <c r="AA217" s="120"/>
      <c r="AB217" s="120"/>
      <c r="AC217" s="120"/>
    </row>
    <row r="218" spans="27:29" s="106" customFormat="1" ht="14.25">
      <c r="AA218" s="120"/>
      <c r="AB218" s="120"/>
      <c r="AC218" s="120"/>
    </row>
    <row r="219" spans="27:29" s="106" customFormat="1" ht="14.25">
      <c r="AA219" s="120"/>
      <c r="AB219" s="120"/>
      <c r="AC219" s="120"/>
    </row>
    <row r="220" spans="27:29" s="106" customFormat="1" ht="14.25">
      <c r="AA220" s="120"/>
      <c r="AB220" s="120"/>
      <c r="AC220" s="120"/>
    </row>
    <row r="221" spans="27:29" s="106" customFormat="1" ht="14.25">
      <c r="AA221" s="120"/>
      <c r="AB221" s="120"/>
      <c r="AC221" s="120"/>
    </row>
    <row r="222" spans="27:29" s="106" customFormat="1" ht="14.25">
      <c r="AA222" s="120"/>
      <c r="AB222" s="120"/>
      <c r="AC222" s="120"/>
    </row>
    <row r="223" spans="27:29" s="106" customFormat="1" ht="14.25">
      <c r="AA223" s="120"/>
      <c r="AB223" s="120"/>
      <c r="AC223" s="120"/>
    </row>
    <row r="224" spans="27:29" s="106" customFormat="1" ht="14.25">
      <c r="AA224" s="120"/>
      <c r="AB224" s="120"/>
      <c r="AC224" s="120"/>
    </row>
    <row r="225" spans="27:29" s="106" customFormat="1" ht="14.25">
      <c r="AA225" s="120"/>
      <c r="AB225" s="120"/>
      <c r="AC225" s="120"/>
    </row>
    <row r="226" spans="27:29" s="106" customFormat="1" ht="14.25">
      <c r="AA226" s="120"/>
      <c r="AB226" s="120"/>
      <c r="AC226" s="120"/>
    </row>
    <row r="227" spans="27:29" s="106" customFormat="1" ht="14.25">
      <c r="AA227" s="120"/>
      <c r="AB227" s="120"/>
      <c r="AC227" s="120"/>
    </row>
    <row r="228" spans="27:29" s="106" customFormat="1" ht="14.25">
      <c r="AA228" s="120"/>
      <c r="AB228" s="120"/>
      <c r="AC228" s="120"/>
    </row>
    <row r="229" spans="27:29" s="106" customFormat="1" ht="14.25">
      <c r="AA229" s="120"/>
      <c r="AB229" s="120"/>
      <c r="AC229" s="120"/>
    </row>
    <row r="230" spans="27:29" s="106" customFormat="1" ht="14.25">
      <c r="AA230" s="120"/>
      <c r="AB230" s="120"/>
      <c r="AC230" s="120"/>
    </row>
    <row r="231" spans="27:29" s="106" customFormat="1" ht="14.25">
      <c r="AA231" s="120"/>
      <c r="AB231" s="120"/>
      <c r="AC231" s="120"/>
    </row>
    <row r="232" spans="27:29" s="106" customFormat="1" ht="14.25">
      <c r="AA232" s="120"/>
      <c r="AB232" s="120"/>
      <c r="AC232" s="120"/>
    </row>
    <row r="233" spans="27:29" s="106" customFormat="1" ht="14.25">
      <c r="AA233" s="120"/>
      <c r="AB233" s="120"/>
      <c r="AC233" s="120"/>
    </row>
    <row r="234" spans="27:29" s="106" customFormat="1" ht="14.25">
      <c r="AA234" s="120"/>
      <c r="AB234" s="120"/>
      <c r="AC234" s="120"/>
    </row>
    <row r="235" spans="27:29" s="106" customFormat="1" ht="14.25">
      <c r="AA235" s="120"/>
      <c r="AB235" s="120"/>
      <c r="AC235" s="120"/>
    </row>
    <row r="236" spans="27:29" s="106" customFormat="1" ht="14.25">
      <c r="AA236" s="120"/>
      <c r="AB236" s="120"/>
      <c r="AC236" s="120"/>
    </row>
    <row r="237" spans="27:29" s="106" customFormat="1" ht="14.25">
      <c r="AA237" s="120"/>
      <c r="AB237" s="120"/>
      <c r="AC237" s="120"/>
    </row>
    <row r="238" spans="27:29" s="106" customFormat="1" ht="14.25">
      <c r="AA238" s="120"/>
      <c r="AB238" s="120"/>
      <c r="AC238" s="120"/>
    </row>
    <row r="239" spans="27:29" s="106" customFormat="1" ht="14.25">
      <c r="AA239" s="120"/>
      <c r="AB239" s="120"/>
      <c r="AC239" s="120"/>
    </row>
    <row r="240" spans="27:29" s="106" customFormat="1" ht="14.25">
      <c r="AA240" s="120"/>
      <c r="AB240" s="120"/>
      <c r="AC240" s="120"/>
    </row>
    <row r="241" spans="27:29" s="106" customFormat="1" ht="14.25">
      <c r="AA241" s="120"/>
      <c r="AB241" s="120"/>
      <c r="AC241" s="120"/>
    </row>
    <row r="242" spans="27:29" s="106" customFormat="1" ht="14.25">
      <c r="AA242" s="120"/>
      <c r="AB242" s="120"/>
      <c r="AC242" s="120"/>
    </row>
    <row r="243" spans="27:29" s="106" customFormat="1" ht="14.25">
      <c r="AA243" s="120"/>
      <c r="AB243" s="120"/>
      <c r="AC243" s="120"/>
    </row>
    <row r="244" spans="27:29" s="106" customFormat="1" ht="14.25">
      <c r="AA244" s="120"/>
      <c r="AB244" s="120"/>
      <c r="AC244" s="120"/>
    </row>
    <row r="245" spans="27:29" s="106" customFormat="1" ht="14.25">
      <c r="AA245" s="120"/>
      <c r="AB245" s="120"/>
      <c r="AC245" s="120"/>
    </row>
    <row r="246" spans="27:29" s="106" customFormat="1" ht="14.25">
      <c r="AA246" s="120"/>
      <c r="AB246" s="120"/>
      <c r="AC246" s="120"/>
    </row>
    <row r="247" spans="27:29" s="106" customFormat="1" ht="14.25">
      <c r="AA247" s="120"/>
      <c r="AB247" s="120"/>
      <c r="AC247" s="120"/>
    </row>
    <row r="248" spans="27:29" s="106" customFormat="1" ht="14.25">
      <c r="AA248" s="120"/>
      <c r="AB248" s="120"/>
      <c r="AC248" s="120"/>
    </row>
    <row r="249" spans="27:29" s="106" customFormat="1" ht="14.25">
      <c r="AA249" s="120"/>
      <c r="AB249" s="120"/>
      <c r="AC249" s="120"/>
    </row>
    <row r="250" spans="27:29" s="106" customFormat="1" ht="14.25">
      <c r="AA250" s="120"/>
      <c r="AB250" s="120"/>
      <c r="AC250" s="120"/>
    </row>
    <row r="251" spans="27:29" s="106" customFormat="1" ht="14.25">
      <c r="AA251" s="120"/>
      <c r="AB251" s="120"/>
      <c r="AC251" s="120"/>
    </row>
    <row r="252" spans="27:29" s="106" customFormat="1" ht="14.25">
      <c r="AA252" s="120"/>
      <c r="AB252" s="120"/>
      <c r="AC252" s="120"/>
    </row>
    <row r="253" spans="27:29" s="106" customFormat="1" ht="14.25">
      <c r="AA253" s="120"/>
      <c r="AB253" s="120"/>
      <c r="AC253" s="120"/>
    </row>
    <row r="254" spans="27:29" s="106" customFormat="1" ht="14.25">
      <c r="AA254" s="120"/>
      <c r="AB254" s="120"/>
      <c r="AC254" s="120"/>
    </row>
    <row r="255" spans="27:29" s="106" customFormat="1" ht="14.25">
      <c r="AA255" s="120"/>
      <c r="AB255" s="120"/>
      <c r="AC255" s="120"/>
    </row>
    <row r="256" spans="27:29" s="106" customFormat="1" ht="14.25">
      <c r="AA256" s="120"/>
      <c r="AB256" s="120"/>
      <c r="AC256" s="120"/>
    </row>
    <row r="257" spans="27:29" s="106" customFormat="1" ht="14.25">
      <c r="AA257" s="120"/>
      <c r="AB257" s="120"/>
      <c r="AC257" s="120"/>
    </row>
    <row r="258" spans="27:29" s="106" customFormat="1" ht="14.25">
      <c r="AA258" s="120"/>
      <c r="AB258" s="120"/>
      <c r="AC258" s="120"/>
    </row>
    <row r="259" spans="27:29" s="106" customFormat="1" ht="14.25">
      <c r="AA259" s="120"/>
      <c r="AB259" s="120"/>
      <c r="AC259" s="120"/>
    </row>
    <row r="260" spans="27:29" s="106" customFormat="1" ht="14.25">
      <c r="AA260" s="120"/>
      <c r="AB260" s="120"/>
      <c r="AC260" s="120"/>
    </row>
    <row r="261" spans="27:29" s="106" customFormat="1" ht="14.25">
      <c r="AA261" s="120"/>
      <c r="AB261" s="120"/>
      <c r="AC261" s="120"/>
    </row>
    <row r="262" spans="27:29" s="106" customFormat="1" ht="14.25">
      <c r="AA262" s="120"/>
      <c r="AB262" s="120"/>
      <c r="AC262" s="120"/>
    </row>
    <row r="263" spans="27:29" s="106" customFormat="1" ht="14.25">
      <c r="AA263" s="120"/>
      <c r="AB263" s="120"/>
      <c r="AC263" s="120"/>
    </row>
    <row r="264" spans="27:29" s="106" customFormat="1" ht="14.25">
      <c r="AA264" s="120"/>
      <c r="AB264" s="120"/>
      <c r="AC264" s="120"/>
    </row>
    <row r="265" spans="27:29" s="106" customFormat="1" ht="14.25">
      <c r="AA265" s="120"/>
      <c r="AB265" s="120"/>
      <c r="AC265" s="120"/>
    </row>
    <row r="266" spans="27:29" s="106" customFormat="1" ht="14.25">
      <c r="AA266" s="120"/>
      <c r="AB266" s="120"/>
      <c r="AC266" s="120"/>
    </row>
    <row r="267" spans="27:29" s="106" customFormat="1" ht="14.25">
      <c r="AA267" s="120"/>
      <c r="AB267" s="120"/>
      <c r="AC267" s="120"/>
    </row>
    <row r="268" spans="27:29" s="106" customFormat="1" ht="14.25">
      <c r="AA268" s="120"/>
      <c r="AB268" s="120"/>
      <c r="AC268" s="120"/>
    </row>
    <row r="269" spans="27:29" s="106" customFormat="1" ht="14.25">
      <c r="AA269" s="120"/>
      <c r="AB269" s="120"/>
      <c r="AC269" s="120"/>
    </row>
    <row r="270" spans="27:29" s="106" customFormat="1" ht="14.25">
      <c r="AA270" s="120"/>
      <c r="AB270" s="120"/>
      <c r="AC270" s="120"/>
    </row>
    <row r="271" spans="27:29" s="106" customFormat="1" ht="14.25">
      <c r="AA271" s="120"/>
      <c r="AB271" s="120"/>
      <c r="AC271" s="120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GK7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82" sqref="GS82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8"/>
      <c r="FF1" s="17"/>
      <c r="FU1" s="18"/>
      <c r="GL1" s="16" t="s">
        <v>160</v>
      </c>
      <c r="GT1" s="19"/>
    </row>
    <row r="2" spans="1:201" ht="15" customHeight="1" thickBot="1">
      <c r="A2" s="14"/>
      <c r="B2" s="17"/>
      <c r="C2" s="17"/>
      <c r="D2" s="17"/>
      <c r="E2" s="17"/>
      <c r="F2" s="17"/>
      <c r="G2" s="17"/>
      <c r="H2" s="17"/>
      <c r="I2" s="17"/>
      <c r="J2" s="24"/>
      <c r="K2" s="2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</row>
    <row r="3" spans="1:201" ht="18" customHeight="1">
      <c r="A3" s="212" t="s">
        <v>0</v>
      </c>
      <c r="B3" s="216" t="s">
        <v>11</v>
      </c>
      <c r="C3" s="217"/>
      <c r="D3" s="217"/>
      <c r="E3" s="217"/>
      <c r="F3" s="217"/>
      <c r="G3" s="217"/>
      <c r="H3" s="217"/>
      <c r="I3" s="217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25" t="s">
        <v>124</v>
      </c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 t="s">
        <v>124</v>
      </c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 t="s">
        <v>111</v>
      </c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 t="s">
        <v>124</v>
      </c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7"/>
      <c r="FF3" s="228" t="s">
        <v>112</v>
      </c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30"/>
      <c r="GL3" s="231" t="s">
        <v>15</v>
      </c>
      <c r="GM3" s="232"/>
      <c r="GN3" s="232"/>
      <c r="GO3" s="232"/>
      <c r="GP3" s="232"/>
      <c r="GQ3" s="232"/>
      <c r="GR3" s="232"/>
      <c r="GS3" s="233"/>
    </row>
    <row r="4" spans="1:201" ht="18" customHeight="1">
      <c r="A4" s="213"/>
      <c r="B4" s="218"/>
      <c r="C4" s="218"/>
      <c r="D4" s="218"/>
      <c r="E4" s="218"/>
      <c r="F4" s="218"/>
      <c r="G4" s="218"/>
      <c r="H4" s="218"/>
      <c r="I4" s="218"/>
      <c r="J4" s="220" t="s">
        <v>125</v>
      </c>
      <c r="K4" s="209"/>
      <c r="L4" s="209"/>
      <c r="M4" s="209"/>
      <c r="N4" s="209"/>
      <c r="O4" s="209"/>
      <c r="P4" s="209"/>
      <c r="Q4" s="20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06" t="s">
        <v>126</v>
      </c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6" t="s">
        <v>126</v>
      </c>
      <c r="BO4" s="206"/>
      <c r="BP4" s="206"/>
      <c r="BQ4" s="206"/>
      <c r="BR4" s="206"/>
      <c r="BS4" s="206"/>
      <c r="BT4" s="206"/>
      <c r="BU4" s="207"/>
      <c r="BV4" s="209" t="s">
        <v>127</v>
      </c>
      <c r="BW4" s="210"/>
      <c r="BX4" s="210"/>
      <c r="BY4" s="210"/>
      <c r="BZ4" s="210"/>
      <c r="CA4" s="210"/>
      <c r="CB4" s="210"/>
      <c r="CC4" s="210"/>
      <c r="CD4" s="60"/>
      <c r="CE4" s="60"/>
      <c r="CF4" s="60"/>
      <c r="CG4" s="60"/>
      <c r="CH4" s="60"/>
      <c r="CI4" s="60"/>
      <c r="CJ4" s="60"/>
      <c r="CK4" s="60"/>
      <c r="CL4" s="61"/>
      <c r="CM4" s="61"/>
      <c r="CN4" s="61"/>
      <c r="CO4" s="61"/>
      <c r="CP4" s="61"/>
      <c r="CQ4" s="61"/>
      <c r="CR4" s="61"/>
      <c r="CS4" s="61"/>
      <c r="CT4" s="239" t="s">
        <v>128</v>
      </c>
      <c r="CU4" s="239"/>
      <c r="CV4" s="239"/>
      <c r="CW4" s="239"/>
      <c r="CX4" s="239"/>
      <c r="CY4" s="239"/>
      <c r="CZ4" s="239"/>
      <c r="DA4" s="240"/>
      <c r="DB4" s="209" t="s">
        <v>129</v>
      </c>
      <c r="DC4" s="210"/>
      <c r="DD4" s="210"/>
      <c r="DE4" s="210"/>
      <c r="DF4" s="210"/>
      <c r="DG4" s="210"/>
      <c r="DH4" s="210"/>
      <c r="DI4" s="210"/>
      <c r="DJ4" s="61"/>
      <c r="DK4" s="61"/>
      <c r="DL4" s="61"/>
      <c r="DM4" s="61"/>
      <c r="DN4" s="61"/>
      <c r="DO4" s="61"/>
      <c r="DP4" s="60"/>
      <c r="DQ4" s="60"/>
      <c r="DR4" s="61"/>
      <c r="DS4" s="61"/>
      <c r="DT4" s="61"/>
      <c r="DU4" s="61"/>
      <c r="DV4" s="61"/>
      <c r="DW4" s="61"/>
      <c r="DX4" s="61"/>
      <c r="DY4" s="61"/>
      <c r="DZ4" s="239" t="s">
        <v>130</v>
      </c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40"/>
      <c r="EP4" s="209" t="s">
        <v>9</v>
      </c>
      <c r="EQ4" s="210"/>
      <c r="ER4" s="210"/>
      <c r="ES4" s="210"/>
      <c r="ET4" s="210"/>
      <c r="EU4" s="210"/>
      <c r="EV4" s="210"/>
      <c r="EW4" s="241"/>
      <c r="EX4" s="242" t="s">
        <v>10</v>
      </c>
      <c r="EY4" s="243"/>
      <c r="EZ4" s="243"/>
      <c r="FA4" s="243"/>
      <c r="FB4" s="243"/>
      <c r="FC4" s="243"/>
      <c r="FD4" s="243"/>
      <c r="FE4" s="244"/>
      <c r="FF4" s="246" t="s">
        <v>14</v>
      </c>
      <c r="FG4" s="210"/>
      <c r="FH4" s="210"/>
      <c r="FI4" s="210"/>
      <c r="FJ4" s="210"/>
      <c r="FK4" s="210"/>
      <c r="FL4" s="210"/>
      <c r="FM4" s="210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3"/>
      <c r="GL4" s="234"/>
      <c r="GM4" s="235"/>
      <c r="GN4" s="235"/>
      <c r="GO4" s="235"/>
      <c r="GP4" s="235"/>
      <c r="GQ4" s="235"/>
      <c r="GR4" s="235"/>
      <c r="GS4" s="236"/>
    </row>
    <row r="5" spans="1:210" ht="18" customHeight="1">
      <c r="A5" s="214"/>
      <c r="B5" s="219"/>
      <c r="C5" s="219"/>
      <c r="D5" s="219"/>
      <c r="E5" s="219"/>
      <c r="F5" s="219"/>
      <c r="G5" s="219"/>
      <c r="H5" s="219"/>
      <c r="I5" s="219"/>
      <c r="J5" s="221"/>
      <c r="K5" s="211"/>
      <c r="L5" s="211"/>
      <c r="M5" s="211"/>
      <c r="N5" s="211"/>
      <c r="O5" s="211"/>
      <c r="P5" s="211"/>
      <c r="Q5" s="211"/>
      <c r="R5" s="222" t="s">
        <v>131</v>
      </c>
      <c r="S5" s="223"/>
      <c r="T5" s="223"/>
      <c r="U5" s="223"/>
      <c r="V5" s="223"/>
      <c r="W5" s="223"/>
      <c r="X5" s="223"/>
      <c r="Y5" s="224"/>
      <c r="Z5" s="222" t="s">
        <v>132</v>
      </c>
      <c r="AA5" s="223"/>
      <c r="AB5" s="223"/>
      <c r="AC5" s="223"/>
      <c r="AD5" s="223"/>
      <c r="AE5" s="223"/>
      <c r="AF5" s="223"/>
      <c r="AG5" s="224"/>
      <c r="AH5" s="247" t="s">
        <v>133</v>
      </c>
      <c r="AI5" s="208"/>
      <c r="AJ5" s="208"/>
      <c r="AK5" s="208"/>
      <c r="AL5" s="208"/>
      <c r="AM5" s="208"/>
      <c r="AN5" s="208"/>
      <c r="AO5" s="248"/>
      <c r="AP5" s="247" t="s">
        <v>134</v>
      </c>
      <c r="AQ5" s="208"/>
      <c r="AR5" s="208"/>
      <c r="AS5" s="208"/>
      <c r="AT5" s="208"/>
      <c r="AU5" s="208"/>
      <c r="AV5" s="208"/>
      <c r="AW5" s="248"/>
      <c r="AX5" s="247" t="s">
        <v>135</v>
      </c>
      <c r="AY5" s="208"/>
      <c r="AZ5" s="208"/>
      <c r="BA5" s="208"/>
      <c r="BB5" s="208"/>
      <c r="BC5" s="208"/>
      <c r="BD5" s="208"/>
      <c r="BE5" s="248"/>
      <c r="BF5" s="247" t="s">
        <v>136</v>
      </c>
      <c r="BG5" s="208"/>
      <c r="BH5" s="208"/>
      <c r="BI5" s="208"/>
      <c r="BJ5" s="208"/>
      <c r="BK5" s="208"/>
      <c r="BL5" s="208"/>
      <c r="BM5" s="248"/>
      <c r="BN5" s="247" t="s">
        <v>137</v>
      </c>
      <c r="BO5" s="208"/>
      <c r="BP5" s="208"/>
      <c r="BQ5" s="208"/>
      <c r="BR5" s="208"/>
      <c r="BS5" s="208"/>
      <c r="BT5" s="208"/>
      <c r="BU5" s="249"/>
      <c r="BV5" s="211"/>
      <c r="BW5" s="211"/>
      <c r="BX5" s="211"/>
      <c r="BY5" s="211"/>
      <c r="BZ5" s="211"/>
      <c r="CA5" s="211"/>
      <c r="CB5" s="211"/>
      <c r="CC5" s="211"/>
      <c r="CD5" s="250" t="s">
        <v>138</v>
      </c>
      <c r="CE5" s="239"/>
      <c r="CF5" s="239"/>
      <c r="CG5" s="239"/>
      <c r="CH5" s="239"/>
      <c r="CI5" s="239"/>
      <c r="CJ5" s="239"/>
      <c r="CK5" s="251"/>
      <c r="CL5" s="250" t="s">
        <v>139</v>
      </c>
      <c r="CM5" s="239"/>
      <c r="CN5" s="239"/>
      <c r="CO5" s="239"/>
      <c r="CP5" s="239"/>
      <c r="CQ5" s="239"/>
      <c r="CR5" s="239"/>
      <c r="CS5" s="251"/>
      <c r="CT5" s="250" t="s">
        <v>140</v>
      </c>
      <c r="CU5" s="239"/>
      <c r="CV5" s="239"/>
      <c r="CW5" s="239"/>
      <c r="CX5" s="239"/>
      <c r="CY5" s="239"/>
      <c r="CZ5" s="239"/>
      <c r="DA5" s="240"/>
      <c r="DB5" s="211"/>
      <c r="DC5" s="211"/>
      <c r="DD5" s="211"/>
      <c r="DE5" s="211"/>
      <c r="DF5" s="211"/>
      <c r="DG5" s="211"/>
      <c r="DH5" s="211"/>
      <c r="DI5" s="211"/>
      <c r="DJ5" s="250" t="s">
        <v>141</v>
      </c>
      <c r="DK5" s="239"/>
      <c r="DL5" s="239"/>
      <c r="DM5" s="239"/>
      <c r="DN5" s="239"/>
      <c r="DO5" s="239"/>
      <c r="DP5" s="239"/>
      <c r="DQ5" s="251"/>
      <c r="DR5" s="250" t="s">
        <v>142</v>
      </c>
      <c r="DS5" s="239"/>
      <c r="DT5" s="239"/>
      <c r="DU5" s="239"/>
      <c r="DV5" s="239"/>
      <c r="DW5" s="239"/>
      <c r="DX5" s="239"/>
      <c r="DY5" s="251"/>
      <c r="DZ5" s="250" t="s">
        <v>143</v>
      </c>
      <c r="EA5" s="239"/>
      <c r="EB5" s="239"/>
      <c r="EC5" s="239"/>
      <c r="ED5" s="239"/>
      <c r="EE5" s="239"/>
      <c r="EF5" s="239"/>
      <c r="EG5" s="251"/>
      <c r="EH5" s="62"/>
      <c r="EI5" s="239" t="s">
        <v>144</v>
      </c>
      <c r="EJ5" s="239"/>
      <c r="EK5" s="239"/>
      <c r="EL5" s="239"/>
      <c r="EM5" s="239"/>
      <c r="EN5" s="239"/>
      <c r="EO5" s="240"/>
      <c r="EP5" s="211"/>
      <c r="EQ5" s="211"/>
      <c r="ER5" s="211"/>
      <c r="ES5" s="211"/>
      <c r="ET5" s="211"/>
      <c r="EU5" s="211"/>
      <c r="EV5" s="211"/>
      <c r="EW5" s="238"/>
      <c r="EX5" s="211"/>
      <c r="EY5" s="211"/>
      <c r="EZ5" s="211"/>
      <c r="FA5" s="211"/>
      <c r="FB5" s="211"/>
      <c r="FC5" s="211"/>
      <c r="FD5" s="211"/>
      <c r="FE5" s="245"/>
      <c r="FF5" s="237"/>
      <c r="FG5" s="211"/>
      <c r="FH5" s="211"/>
      <c r="FI5" s="211"/>
      <c r="FJ5" s="211"/>
      <c r="FK5" s="211"/>
      <c r="FL5" s="211"/>
      <c r="FM5" s="211"/>
      <c r="FN5" s="247" t="s">
        <v>12</v>
      </c>
      <c r="FO5" s="252"/>
      <c r="FP5" s="252"/>
      <c r="FQ5" s="252"/>
      <c r="FR5" s="252"/>
      <c r="FS5" s="252"/>
      <c r="FT5" s="252"/>
      <c r="FU5" s="253"/>
      <c r="FV5" s="247" t="s">
        <v>113</v>
      </c>
      <c r="FW5" s="252"/>
      <c r="FX5" s="252"/>
      <c r="FY5" s="252"/>
      <c r="FZ5" s="252"/>
      <c r="GA5" s="252"/>
      <c r="GB5" s="252"/>
      <c r="GC5" s="254"/>
      <c r="GD5" s="255" t="s">
        <v>145</v>
      </c>
      <c r="GE5" s="252"/>
      <c r="GF5" s="252"/>
      <c r="GG5" s="252"/>
      <c r="GH5" s="252"/>
      <c r="GI5" s="252"/>
      <c r="GJ5" s="252"/>
      <c r="GK5" s="256"/>
      <c r="GL5" s="237"/>
      <c r="GM5" s="211"/>
      <c r="GN5" s="211"/>
      <c r="GO5" s="211"/>
      <c r="GP5" s="211"/>
      <c r="GQ5" s="211"/>
      <c r="GR5" s="211"/>
      <c r="GS5" s="238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15"/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21" t="s">
        <v>8</v>
      </c>
      <c r="J6" s="20" t="s">
        <v>1</v>
      </c>
      <c r="K6" s="13" t="s">
        <v>2</v>
      </c>
      <c r="L6" s="13" t="s">
        <v>3</v>
      </c>
      <c r="M6" s="13" t="s">
        <v>4</v>
      </c>
      <c r="N6" s="13" t="s">
        <v>5</v>
      </c>
      <c r="O6" s="13" t="s">
        <v>6</v>
      </c>
      <c r="P6" s="13" t="s">
        <v>7</v>
      </c>
      <c r="Q6" s="13" t="s">
        <v>8</v>
      </c>
      <c r="R6" s="13" t="s">
        <v>1</v>
      </c>
      <c r="S6" s="13" t="s">
        <v>2</v>
      </c>
      <c r="T6" s="13" t="s">
        <v>3</v>
      </c>
      <c r="U6" s="13" t="s">
        <v>4</v>
      </c>
      <c r="V6" s="13" t="s">
        <v>5</v>
      </c>
      <c r="W6" s="13" t="s">
        <v>6</v>
      </c>
      <c r="X6" s="13" t="s">
        <v>7</v>
      </c>
      <c r="Y6" s="13" t="s">
        <v>8</v>
      </c>
      <c r="Z6" s="13" t="s">
        <v>1</v>
      </c>
      <c r="AA6" s="13" t="s">
        <v>2</v>
      </c>
      <c r="AB6" s="13" t="s">
        <v>3</v>
      </c>
      <c r="AC6" s="13" t="s">
        <v>4</v>
      </c>
      <c r="AD6" s="13" t="s">
        <v>5</v>
      </c>
      <c r="AE6" s="13" t="s">
        <v>6</v>
      </c>
      <c r="AF6" s="13" t="s">
        <v>7</v>
      </c>
      <c r="AG6" s="13" t="s">
        <v>8</v>
      </c>
      <c r="AH6" s="20" t="s">
        <v>1</v>
      </c>
      <c r="AI6" s="13" t="s">
        <v>2</v>
      </c>
      <c r="AJ6" s="13" t="s">
        <v>3</v>
      </c>
      <c r="AK6" s="13" t="s">
        <v>4</v>
      </c>
      <c r="AL6" s="13" t="s">
        <v>5</v>
      </c>
      <c r="AM6" s="13" t="s">
        <v>6</v>
      </c>
      <c r="AN6" s="13" t="s">
        <v>7</v>
      </c>
      <c r="AO6" s="13" t="s">
        <v>8</v>
      </c>
      <c r="AP6" s="13" t="s">
        <v>1</v>
      </c>
      <c r="AQ6" s="13" t="s">
        <v>2</v>
      </c>
      <c r="AR6" s="13" t="s">
        <v>3</v>
      </c>
      <c r="AS6" s="13" t="s">
        <v>4</v>
      </c>
      <c r="AT6" s="13" t="s">
        <v>5</v>
      </c>
      <c r="AU6" s="13" t="s">
        <v>6</v>
      </c>
      <c r="AV6" s="13" t="s">
        <v>7</v>
      </c>
      <c r="AW6" s="13" t="s">
        <v>8</v>
      </c>
      <c r="AX6" s="13" t="s">
        <v>1</v>
      </c>
      <c r="AY6" s="13" t="s">
        <v>2</v>
      </c>
      <c r="AZ6" s="13" t="s">
        <v>3</v>
      </c>
      <c r="BA6" s="13" t="s">
        <v>4</v>
      </c>
      <c r="BB6" s="13" t="s">
        <v>5</v>
      </c>
      <c r="BC6" s="13" t="s">
        <v>6</v>
      </c>
      <c r="BD6" s="13" t="s">
        <v>7</v>
      </c>
      <c r="BE6" s="13" t="s">
        <v>8</v>
      </c>
      <c r="BF6" s="13" t="s">
        <v>1</v>
      </c>
      <c r="BG6" s="13" t="s">
        <v>2</v>
      </c>
      <c r="BH6" s="13" t="s">
        <v>3</v>
      </c>
      <c r="BI6" s="13" t="s">
        <v>4</v>
      </c>
      <c r="BJ6" s="13" t="s">
        <v>5</v>
      </c>
      <c r="BK6" s="13" t="s">
        <v>6</v>
      </c>
      <c r="BL6" s="13" t="s">
        <v>7</v>
      </c>
      <c r="BM6" s="13" t="s">
        <v>8</v>
      </c>
      <c r="BN6" s="13" t="s">
        <v>1</v>
      </c>
      <c r="BO6" s="13" t="s">
        <v>2</v>
      </c>
      <c r="BP6" s="13" t="s">
        <v>3</v>
      </c>
      <c r="BQ6" s="13" t="s">
        <v>4</v>
      </c>
      <c r="BR6" s="13" t="s">
        <v>5</v>
      </c>
      <c r="BS6" s="13" t="s">
        <v>6</v>
      </c>
      <c r="BT6" s="13" t="s">
        <v>7</v>
      </c>
      <c r="BU6" s="21" t="s">
        <v>8</v>
      </c>
      <c r="BV6" s="20" t="s">
        <v>1</v>
      </c>
      <c r="BW6" s="13" t="s">
        <v>2</v>
      </c>
      <c r="BX6" s="13" t="s">
        <v>3</v>
      </c>
      <c r="BY6" s="13" t="s">
        <v>4</v>
      </c>
      <c r="BZ6" s="13" t="s">
        <v>5</v>
      </c>
      <c r="CA6" s="13" t="s">
        <v>6</v>
      </c>
      <c r="CB6" s="13" t="s">
        <v>7</v>
      </c>
      <c r="CC6" s="13" t="s">
        <v>8</v>
      </c>
      <c r="CD6" s="13" t="s">
        <v>1</v>
      </c>
      <c r="CE6" s="13" t="s">
        <v>2</v>
      </c>
      <c r="CF6" s="13" t="s">
        <v>3</v>
      </c>
      <c r="CG6" s="13" t="s">
        <v>4</v>
      </c>
      <c r="CH6" s="13" t="s">
        <v>5</v>
      </c>
      <c r="CI6" s="13" t="s">
        <v>6</v>
      </c>
      <c r="CJ6" s="13" t="s">
        <v>7</v>
      </c>
      <c r="CK6" s="13" t="s">
        <v>8</v>
      </c>
      <c r="CL6" s="13" t="s">
        <v>1</v>
      </c>
      <c r="CM6" s="13" t="s">
        <v>2</v>
      </c>
      <c r="CN6" s="13" t="s">
        <v>3</v>
      </c>
      <c r="CO6" s="13" t="s">
        <v>4</v>
      </c>
      <c r="CP6" s="13" t="s">
        <v>5</v>
      </c>
      <c r="CQ6" s="13" t="s">
        <v>6</v>
      </c>
      <c r="CR6" s="13" t="s">
        <v>7</v>
      </c>
      <c r="CS6" s="13" t="s">
        <v>8</v>
      </c>
      <c r="CT6" s="13" t="s">
        <v>1</v>
      </c>
      <c r="CU6" s="13" t="s">
        <v>2</v>
      </c>
      <c r="CV6" s="13" t="s">
        <v>3</v>
      </c>
      <c r="CW6" s="13" t="s">
        <v>4</v>
      </c>
      <c r="CX6" s="13" t="s">
        <v>5</v>
      </c>
      <c r="CY6" s="13" t="s">
        <v>6</v>
      </c>
      <c r="CZ6" s="13" t="s">
        <v>7</v>
      </c>
      <c r="DA6" s="21" t="s">
        <v>8</v>
      </c>
      <c r="DB6" s="20" t="s">
        <v>1</v>
      </c>
      <c r="DC6" s="13" t="s">
        <v>2</v>
      </c>
      <c r="DD6" s="13" t="s">
        <v>3</v>
      </c>
      <c r="DE6" s="13" t="s">
        <v>4</v>
      </c>
      <c r="DF6" s="13" t="s">
        <v>5</v>
      </c>
      <c r="DG6" s="13" t="s">
        <v>6</v>
      </c>
      <c r="DH6" s="13" t="s">
        <v>7</v>
      </c>
      <c r="DI6" s="13" t="s">
        <v>8</v>
      </c>
      <c r="DJ6" s="20" t="s">
        <v>1</v>
      </c>
      <c r="DK6" s="13" t="s">
        <v>2</v>
      </c>
      <c r="DL6" s="13" t="s">
        <v>3</v>
      </c>
      <c r="DM6" s="13" t="s">
        <v>4</v>
      </c>
      <c r="DN6" s="13" t="s">
        <v>5</v>
      </c>
      <c r="DO6" s="13" t="s">
        <v>6</v>
      </c>
      <c r="DP6" s="13" t="s">
        <v>7</v>
      </c>
      <c r="DQ6" s="13" t="s">
        <v>8</v>
      </c>
      <c r="DR6" s="20" t="s">
        <v>1</v>
      </c>
      <c r="DS6" s="13" t="s">
        <v>2</v>
      </c>
      <c r="DT6" s="13" t="s">
        <v>3</v>
      </c>
      <c r="DU6" s="13" t="s">
        <v>4</v>
      </c>
      <c r="DV6" s="13" t="s">
        <v>5</v>
      </c>
      <c r="DW6" s="13" t="s">
        <v>6</v>
      </c>
      <c r="DX6" s="13" t="s">
        <v>7</v>
      </c>
      <c r="DY6" s="13" t="s">
        <v>8</v>
      </c>
      <c r="DZ6" s="20" t="s">
        <v>1</v>
      </c>
      <c r="EA6" s="13" t="s">
        <v>2</v>
      </c>
      <c r="EB6" s="13" t="s">
        <v>3</v>
      </c>
      <c r="EC6" s="13" t="s">
        <v>4</v>
      </c>
      <c r="ED6" s="13" t="s">
        <v>5</v>
      </c>
      <c r="EE6" s="13" t="s">
        <v>6</v>
      </c>
      <c r="EF6" s="13" t="s">
        <v>7</v>
      </c>
      <c r="EG6" s="13" t="s">
        <v>8</v>
      </c>
      <c r="EH6" s="20" t="s">
        <v>1</v>
      </c>
      <c r="EI6" s="13" t="s">
        <v>2</v>
      </c>
      <c r="EJ6" s="13" t="s">
        <v>3</v>
      </c>
      <c r="EK6" s="13" t="s">
        <v>4</v>
      </c>
      <c r="EL6" s="13" t="s">
        <v>5</v>
      </c>
      <c r="EM6" s="13" t="s">
        <v>6</v>
      </c>
      <c r="EN6" s="13" t="s">
        <v>7</v>
      </c>
      <c r="EO6" s="21" t="s">
        <v>8</v>
      </c>
      <c r="EP6" s="20" t="s">
        <v>1</v>
      </c>
      <c r="EQ6" s="13" t="s">
        <v>2</v>
      </c>
      <c r="ER6" s="13" t="s">
        <v>3</v>
      </c>
      <c r="ES6" s="13" t="s">
        <v>4</v>
      </c>
      <c r="ET6" s="13" t="s">
        <v>5</v>
      </c>
      <c r="EU6" s="13" t="s">
        <v>6</v>
      </c>
      <c r="EV6" s="13" t="s">
        <v>7</v>
      </c>
      <c r="EW6" s="21" t="s">
        <v>8</v>
      </c>
      <c r="EX6" s="20" t="s">
        <v>1</v>
      </c>
      <c r="EY6" s="13" t="s">
        <v>2</v>
      </c>
      <c r="EZ6" s="13" t="s">
        <v>3</v>
      </c>
      <c r="FA6" s="13" t="s">
        <v>4</v>
      </c>
      <c r="FB6" s="13" t="s">
        <v>5</v>
      </c>
      <c r="FC6" s="13" t="s">
        <v>6</v>
      </c>
      <c r="FD6" s="13" t="s">
        <v>7</v>
      </c>
      <c r="FE6" s="23" t="s">
        <v>8</v>
      </c>
      <c r="FF6" s="20" t="s">
        <v>1</v>
      </c>
      <c r="FG6" s="13" t="s">
        <v>2</v>
      </c>
      <c r="FH6" s="13" t="s">
        <v>3</v>
      </c>
      <c r="FI6" s="13" t="s">
        <v>4</v>
      </c>
      <c r="FJ6" s="13" t="s">
        <v>5</v>
      </c>
      <c r="FK6" s="13" t="s">
        <v>6</v>
      </c>
      <c r="FL6" s="13" t="s">
        <v>7</v>
      </c>
      <c r="FM6" s="13" t="s">
        <v>8</v>
      </c>
      <c r="FN6" s="13" t="s">
        <v>1</v>
      </c>
      <c r="FO6" s="13" t="s">
        <v>2</v>
      </c>
      <c r="FP6" s="13" t="s">
        <v>3</v>
      </c>
      <c r="FQ6" s="13" t="s">
        <v>4</v>
      </c>
      <c r="FR6" s="13" t="s">
        <v>5</v>
      </c>
      <c r="FS6" s="13" t="s">
        <v>6</v>
      </c>
      <c r="FT6" s="13" t="s">
        <v>7</v>
      </c>
      <c r="FU6" s="13" t="s">
        <v>8</v>
      </c>
      <c r="FV6" s="13" t="s">
        <v>1</v>
      </c>
      <c r="FW6" s="13" t="s">
        <v>2</v>
      </c>
      <c r="FX6" s="13" t="s">
        <v>3</v>
      </c>
      <c r="FY6" s="13" t="s">
        <v>4</v>
      </c>
      <c r="FZ6" s="13" t="s">
        <v>5</v>
      </c>
      <c r="GA6" s="13" t="s">
        <v>6</v>
      </c>
      <c r="GB6" s="13" t="s">
        <v>7</v>
      </c>
      <c r="GC6" s="21" t="s">
        <v>8</v>
      </c>
      <c r="GD6" s="22" t="s">
        <v>1</v>
      </c>
      <c r="GE6" s="13" t="s">
        <v>2</v>
      </c>
      <c r="GF6" s="13" t="s">
        <v>3</v>
      </c>
      <c r="GG6" s="13" t="s">
        <v>4</v>
      </c>
      <c r="GH6" s="13" t="s">
        <v>5</v>
      </c>
      <c r="GI6" s="13" t="s">
        <v>6</v>
      </c>
      <c r="GJ6" s="13" t="s">
        <v>7</v>
      </c>
      <c r="GK6" s="23" t="s">
        <v>8</v>
      </c>
      <c r="GL6" s="20" t="s">
        <v>1</v>
      </c>
      <c r="GM6" s="13" t="s">
        <v>2</v>
      </c>
      <c r="GN6" s="13" t="s">
        <v>3</v>
      </c>
      <c r="GO6" s="13" t="s">
        <v>4</v>
      </c>
      <c r="GP6" s="13" t="s">
        <v>5</v>
      </c>
      <c r="GQ6" s="13" t="s">
        <v>6</v>
      </c>
      <c r="GR6" s="13" t="s">
        <v>7</v>
      </c>
      <c r="GS6" s="21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6" customFormat="1" ht="18" customHeight="1" thickTop="1">
      <c r="A7" s="15" t="s">
        <v>16</v>
      </c>
      <c r="B7" s="12">
        <f aca="true" t="shared" si="0" ref="B7:H7">SUM(,B31,B58,B63,B73)</f>
        <v>0</v>
      </c>
      <c r="C7" s="8">
        <f t="shared" si="0"/>
        <v>72065</v>
      </c>
      <c r="D7" s="8">
        <f t="shared" si="0"/>
        <v>210511</v>
      </c>
      <c r="E7" s="8">
        <f t="shared" si="0"/>
        <v>120923</v>
      </c>
      <c r="F7" s="8">
        <f t="shared" si="0"/>
        <v>102121</v>
      </c>
      <c r="G7" s="8">
        <f t="shared" si="0"/>
        <v>86908</v>
      </c>
      <c r="H7" s="8">
        <f t="shared" si="0"/>
        <v>80985</v>
      </c>
      <c r="I7" s="64">
        <f aca="true" t="shared" si="1" ref="I7:I70">SUM(B7:H7)</f>
        <v>673513</v>
      </c>
      <c r="J7" s="12">
        <f aca="true" t="shared" si="2" ref="J7:P7">SUM(,J31,J58,J63,J73)</f>
        <v>0</v>
      </c>
      <c r="K7" s="49">
        <f t="shared" si="2"/>
        <v>37832</v>
      </c>
      <c r="L7" s="49">
        <f t="shared" si="2"/>
        <v>119707</v>
      </c>
      <c r="M7" s="49">
        <f t="shared" si="2"/>
        <v>70991</v>
      </c>
      <c r="N7" s="49">
        <f t="shared" si="2"/>
        <v>60061</v>
      </c>
      <c r="O7" s="49">
        <f t="shared" si="2"/>
        <v>51938</v>
      </c>
      <c r="P7" s="49">
        <f t="shared" si="2"/>
        <v>50159</v>
      </c>
      <c r="Q7" s="8">
        <f aca="true" t="shared" si="3" ref="Q7:Q70">SUM(J7:P7)</f>
        <v>390688</v>
      </c>
      <c r="R7" s="8">
        <f aca="true" t="shared" si="4" ref="R7:X7">SUM(,R31,R58,R63,R73)</f>
        <v>0</v>
      </c>
      <c r="S7" s="49">
        <f t="shared" si="4"/>
        <v>25149</v>
      </c>
      <c r="T7" s="49">
        <f t="shared" si="4"/>
        <v>56691</v>
      </c>
      <c r="U7" s="49">
        <f t="shared" si="4"/>
        <v>25310</v>
      </c>
      <c r="V7" s="49">
        <f t="shared" si="4"/>
        <v>18592</v>
      </c>
      <c r="W7" s="49">
        <f t="shared" si="4"/>
        <v>14872</v>
      </c>
      <c r="X7" s="49">
        <f t="shared" si="4"/>
        <v>13707</v>
      </c>
      <c r="Y7" s="8">
        <f aca="true" t="shared" si="5" ref="Y7:Y70">SUM(R7:X7)</f>
        <v>154321</v>
      </c>
      <c r="Z7" s="8">
        <f aca="true" t="shared" si="6" ref="Z7:AF7">SUM(,Z31,Z58,Z63,Z73)</f>
        <v>0</v>
      </c>
      <c r="AA7" s="49">
        <f t="shared" si="6"/>
        <v>9</v>
      </c>
      <c r="AB7" s="49">
        <f t="shared" si="6"/>
        <v>347</v>
      </c>
      <c r="AC7" s="49">
        <f t="shared" si="6"/>
        <v>717</v>
      </c>
      <c r="AD7" s="49">
        <f t="shared" si="6"/>
        <v>1566</v>
      </c>
      <c r="AE7" s="49">
        <f t="shared" si="6"/>
        <v>3254</v>
      </c>
      <c r="AF7" s="49">
        <f t="shared" si="6"/>
        <v>7023</v>
      </c>
      <c r="AG7" s="8">
        <f aca="true" t="shared" si="7" ref="AG7:AG70">SUM(Z7:AF7)</f>
        <v>12916</v>
      </c>
      <c r="AH7" s="8">
        <f aca="true" t="shared" si="8" ref="AH7:AN7">SUM(,AH31,AH58,AH63,AH73)</f>
        <v>0</v>
      </c>
      <c r="AI7" s="49">
        <f t="shared" si="8"/>
        <v>819</v>
      </c>
      <c r="AJ7" s="49">
        <f t="shared" si="8"/>
        <v>5368</v>
      </c>
      <c r="AK7" s="49">
        <f t="shared" si="8"/>
        <v>4744</v>
      </c>
      <c r="AL7" s="49">
        <f t="shared" si="8"/>
        <v>4931</v>
      </c>
      <c r="AM7" s="49">
        <f t="shared" si="8"/>
        <v>5360</v>
      </c>
      <c r="AN7" s="49">
        <f t="shared" si="8"/>
        <v>7676</v>
      </c>
      <c r="AO7" s="8">
        <f aca="true" t="shared" si="9" ref="AO7:AO70">SUM(AH7:AN7)</f>
        <v>28898</v>
      </c>
      <c r="AP7" s="8">
        <f aca="true" t="shared" si="10" ref="AP7:AV7">SUM(,AP31,AP58,AP63,AP73)</f>
        <v>0</v>
      </c>
      <c r="AQ7" s="49">
        <f t="shared" si="10"/>
        <v>20</v>
      </c>
      <c r="AR7" s="49">
        <f t="shared" si="10"/>
        <v>270</v>
      </c>
      <c r="AS7" s="49">
        <f t="shared" si="10"/>
        <v>255</v>
      </c>
      <c r="AT7" s="49">
        <f t="shared" si="10"/>
        <v>314</v>
      </c>
      <c r="AU7" s="49">
        <f t="shared" si="10"/>
        <v>335</v>
      </c>
      <c r="AV7" s="49">
        <f t="shared" si="10"/>
        <v>459</v>
      </c>
      <c r="AW7" s="8">
        <f aca="true" t="shared" si="11" ref="AW7:AW70">SUM(AP7:AV7)</f>
        <v>1653</v>
      </c>
      <c r="AX7" s="8">
        <f aca="true" t="shared" si="12" ref="AX7:BD7">SUM(,AX31,AX58,AX63,AX73)</f>
        <v>0</v>
      </c>
      <c r="AY7" s="49">
        <f t="shared" si="12"/>
        <v>5225</v>
      </c>
      <c r="AZ7" s="49">
        <f t="shared" si="12"/>
        <v>22555</v>
      </c>
      <c r="BA7" s="49">
        <f t="shared" si="12"/>
        <v>15124</v>
      </c>
      <c r="BB7" s="49">
        <f t="shared" si="12"/>
        <v>12440</v>
      </c>
      <c r="BC7" s="49">
        <f t="shared" si="12"/>
        <v>8749</v>
      </c>
      <c r="BD7" s="49">
        <f t="shared" si="12"/>
        <v>4458</v>
      </c>
      <c r="BE7" s="8">
        <f aca="true" t="shared" si="13" ref="BE7:BE70">SUM(AX7:BD7)</f>
        <v>68551</v>
      </c>
      <c r="BF7" s="8">
        <f aca="true" t="shared" si="14" ref="BF7:BL7">SUM(,BF31,BF58,BF63,BF73)</f>
        <v>0</v>
      </c>
      <c r="BG7" s="49">
        <f t="shared" si="14"/>
        <v>727</v>
      </c>
      <c r="BH7" s="49">
        <f t="shared" si="14"/>
        <v>5103</v>
      </c>
      <c r="BI7" s="49">
        <f t="shared" si="14"/>
        <v>4297</v>
      </c>
      <c r="BJ7" s="49">
        <f t="shared" si="14"/>
        <v>3519</v>
      </c>
      <c r="BK7" s="49">
        <f t="shared" si="14"/>
        <v>2508</v>
      </c>
      <c r="BL7" s="49">
        <f t="shared" si="14"/>
        <v>1166</v>
      </c>
      <c r="BM7" s="8">
        <f aca="true" t="shared" si="15" ref="BM7:BM70">SUM(BF7:BL7)</f>
        <v>17320</v>
      </c>
      <c r="BN7" s="8">
        <f aca="true" t="shared" si="16" ref="BN7:BT7">SUM(,BN31,BN58,BN63,BN73)</f>
        <v>0</v>
      </c>
      <c r="BO7" s="49">
        <f t="shared" si="16"/>
        <v>5883</v>
      </c>
      <c r="BP7" s="49">
        <f t="shared" si="16"/>
        <v>29373</v>
      </c>
      <c r="BQ7" s="49">
        <f t="shared" si="16"/>
        <v>20544</v>
      </c>
      <c r="BR7" s="49">
        <f t="shared" si="16"/>
        <v>18699</v>
      </c>
      <c r="BS7" s="49">
        <f t="shared" si="16"/>
        <v>16860</v>
      </c>
      <c r="BT7" s="49">
        <f t="shared" si="16"/>
        <v>15670</v>
      </c>
      <c r="BU7" s="9">
        <f aca="true" t="shared" si="17" ref="BU7:BU70">SUM(BN7:BT7)</f>
        <v>107029</v>
      </c>
      <c r="BV7" s="12">
        <f aca="true" t="shared" si="18" ref="BV7:CB7">SUM(,BV31,BV58,BV63,BV73)</f>
        <v>0</v>
      </c>
      <c r="BW7" s="8">
        <f t="shared" si="18"/>
        <v>109</v>
      </c>
      <c r="BX7" s="8">
        <f t="shared" si="18"/>
        <v>2057</v>
      </c>
      <c r="BY7" s="8">
        <f t="shared" si="18"/>
        <v>3046</v>
      </c>
      <c r="BZ7" s="8">
        <f t="shared" si="18"/>
        <v>4222</v>
      </c>
      <c r="CA7" s="8">
        <f t="shared" si="18"/>
        <v>4463</v>
      </c>
      <c r="CB7" s="8">
        <f t="shared" si="18"/>
        <v>3378</v>
      </c>
      <c r="CC7" s="8">
        <f aca="true" t="shared" si="19" ref="CC7:CC70">SUM(BV7:CB7)</f>
        <v>17275</v>
      </c>
      <c r="CD7" s="8">
        <f aca="true" t="shared" si="20" ref="CD7:CJ7">SUM(,CD31,CD58,CD63,CD73)</f>
        <v>0</v>
      </c>
      <c r="CE7" s="49">
        <f t="shared" si="20"/>
        <v>92</v>
      </c>
      <c r="CF7" s="49">
        <f t="shared" si="20"/>
        <v>1699</v>
      </c>
      <c r="CG7" s="49">
        <f t="shared" si="20"/>
        <v>2440</v>
      </c>
      <c r="CH7" s="49">
        <f t="shared" si="20"/>
        <v>3335</v>
      </c>
      <c r="CI7" s="49">
        <f t="shared" si="20"/>
        <v>3592</v>
      </c>
      <c r="CJ7" s="49">
        <f t="shared" si="20"/>
        <v>2655</v>
      </c>
      <c r="CK7" s="8">
        <f aca="true" t="shared" si="21" ref="CK7:CK70">SUM(CD7:CJ7)</f>
        <v>13813</v>
      </c>
      <c r="CL7" s="8">
        <f aca="true" t="shared" si="22" ref="CL7:CR7">SUM(,CL31,CL58,CL63,CL73)</f>
        <v>0</v>
      </c>
      <c r="CM7" s="49">
        <f t="shared" si="22"/>
        <v>17</v>
      </c>
      <c r="CN7" s="49">
        <f t="shared" si="22"/>
        <v>349</v>
      </c>
      <c r="CO7" s="49">
        <f t="shared" si="22"/>
        <v>581</v>
      </c>
      <c r="CP7" s="49">
        <f t="shared" si="22"/>
        <v>839</v>
      </c>
      <c r="CQ7" s="49">
        <f t="shared" si="22"/>
        <v>831</v>
      </c>
      <c r="CR7" s="49">
        <f t="shared" si="22"/>
        <v>624</v>
      </c>
      <c r="CS7" s="8">
        <f aca="true" t="shared" si="23" ref="CS7:CS70">SUM(CL7:CR7)</f>
        <v>3241</v>
      </c>
      <c r="CT7" s="8">
        <f aca="true" t="shared" si="24" ref="CT7:CZ7">SUM(,CT31,CT58,CT63,CT73)</f>
        <v>0</v>
      </c>
      <c r="CU7" s="49">
        <f t="shared" si="24"/>
        <v>0</v>
      </c>
      <c r="CV7" s="49">
        <f t="shared" si="24"/>
        <v>9</v>
      </c>
      <c r="CW7" s="49">
        <f t="shared" si="24"/>
        <v>25</v>
      </c>
      <c r="CX7" s="49">
        <f t="shared" si="24"/>
        <v>48</v>
      </c>
      <c r="CY7" s="49">
        <f t="shared" si="24"/>
        <v>40</v>
      </c>
      <c r="CZ7" s="49">
        <f t="shared" si="24"/>
        <v>99</v>
      </c>
      <c r="DA7" s="9">
        <f aca="true" t="shared" si="25" ref="DA7:DA70">SUM(CT7:CZ7)</f>
        <v>221</v>
      </c>
      <c r="DB7" s="12">
        <f aca="true" t="shared" si="26" ref="DB7:DH7">SUM(,DB31,DB58,DB63,DB73)</f>
        <v>0</v>
      </c>
      <c r="DC7" s="8">
        <f t="shared" si="26"/>
        <v>33316</v>
      </c>
      <c r="DD7" s="8">
        <f t="shared" si="26"/>
        <v>86719</v>
      </c>
      <c r="DE7" s="8">
        <f t="shared" si="26"/>
        <v>45732</v>
      </c>
      <c r="DF7" s="8">
        <f t="shared" si="26"/>
        <v>36744</v>
      </c>
      <c r="DG7" s="8">
        <f t="shared" si="26"/>
        <v>29764</v>
      </c>
      <c r="DH7" s="8">
        <f t="shared" si="26"/>
        <v>27146</v>
      </c>
      <c r="DI7" s="8">
        <f aca="true" t="shared" si="27" ref="DI7:DI70">SUM(DB7:DH7)</f>
        <v>259421</v>
      </c>
      <c r="DJ7" s="8">
        <f aca="true" t="shared" si="28" ref="DJ7:DP7">SUM(,DJ31,DJ58,DJ63,DJ73)</f>
        <v>0</v>
      </c>
      <c r="DK7" s="49">
        <f t="shared" si="28"/>
        <v>1110</v>
      </c>
      <c r="DL7" s="49">
        <f t="shared" si="28"/>
        <v>7076</v>
      </c>
      <c r="DM7" s="49">
        <f t="shared" si="28"/>
        <v>6730</v>
      </c>
      <c r="DN7" s="49">
        <f t="shared" si="28"/>
        <v>7303</v>
      </c>
      <c r="DO7" s="49">
        <f t="shared" si="28"/>
        <v>7935</v>
      </c>
      <c r="DP7" s="49">
        <f t="shared" si="28"/>
        <v>10516</v>
      </c>
      <c r="DQ7" s="8">
        <f aca="true" t="shared" si="29" ref="DQ7:DQ70">SUM(DJ7:DP7)</f>
        <v>40670</v>
      </c>
      <c r="DR7" s="8">
        <f aca="true" t="shared" si="30" ref="DR7:DX7">SUM(,DR31,DR58,DR63,DR73)</f>
        <v>0</v>
      </c>
      <c r="DS7" s="8">
        <f t="shared" si="30"/>
        <v>0</v>
      </c>
      <c r="DT7" s="49">
        <f t="shared" si="30"/>
        <v>656</v>
      </c>
      <c r="DU7" s="49">
        <f t="shared" si="30"/>
        <v>896</v>
      </c>
      <c r="DV7" s="49">
        <f t="shared" si="30"/>
        <v>944</v>
      </c>
      <c r="DW7" s="49">
        <f t="shared" si="30"/>
        <v>454</v>
      </c>
      <c r="DX7" s="49">
        <f t="shared" si="30"/>
        <v>116</v>
      </c>
      <c r="DY7" s="8">
        <f aca="true" t="shared" si="31" ref="DY7:DY70">SUM(DR7:DX7)</f>
        <v>3066</v>
      </c>
      <c r="DZ7" s="8">
        <f aca="true" t="shared" si="32" ref="DZ7:EF7">SUM(,DZ31,DZ58,DZ63,DZ73)</f>
        <v>0</v>
      </c>
      <c r="EA7" s="49">
        <f t="shared" si="32"/>
        <v>574</v>
      </c>
      <c r="EB7" s="49">
        <f t="shared" si="32"/>
        <v>2211</v>
      </c>
      <c r="EC7" s="49">
        <f t="shared" si="32"/>
        <v>1725</v>
      </c>
      <c r="ED7" s="49">
        <f t="shared" si="32"/>
        <v>1942</v>
      </c>
      <c r="EE7" s="49">
        <f t="shared" si="32"/>
        <v>2074</v>
      </c>
      <c r="EF7" s="49">
        <f t="shared" si="32"/>
        <v>1484</v>
      </c>
      <c r="EG7" s="8">
        <f>SUM(DZ7:EF7)</f>
        <v>10010</v>
      </c>
      <c r="EH7" s="8">
        <f aca="true" t="shared" si="33" ref="EH7:EN7">SUM(,EH31,EH58,EH63,EH73)</f>
        <v>0</v>
      </c>
      <c r="EI7" s="49">
        <f t="shared" si="33"/>
        <v>31632</v>
      </c>
      <c r="EJ7" s="49">
        <f t="shared" si="33"/>
        <v>76776</v>
      </c>
      <c r="EK7" s="49">
        <f t="shared" si="33"/>
        <v>36381</v>
      </c>
      <c r="EL7" s="49">
        <f t="shared" si="33"/>
        <v>26555</v>
      </c>
      <c r="EM7" s="49">
        <f t="shared" si="33"/>
        <v>19301</v>
      </c>
      <c r="EN7" s="49">
        <f t="shared" si="33"/>
        <v>15030</v>
      </c>
      <c r="EO7" s="9">
        <f>SUM(EH7:EN7)</f>
        <v>205675</v>
      </c>
      <c r="EP7" s="12">
        <f aca="true" t="shared" si="34" ref="EP7:EV7">SUM(,EP31,EP58,EP63,EP73)</f>
        <v>0</v>
      </c>
      <c r="EQ7" s="8">
        <f t="shared" si="34"/>
        <v>343</v>
      </c>
      <c r="ER7" s="8">
        <f t="shared" si="34"/>
        <v>1102</v>
      </c>
      <c r="ES7" s="8">
        <f t="shared" si="34"/>
        <v>684</v>
      </c>
      <c r="ET7" s="8">
        <f t="shared" si="34"/>
        <v>661</v>
      </c>
      <c r="EU7" s="8">
        <f t="shared" si="34"/>
        <v>444</v>
      </c>
      <c r="EV7" s="8">
        <f t="shared" si="34"/>
        <v>211</v>
      </c>
      <c r="EW7" s="9">
        <f>SUM(EP7:EV7)</f>
        <v>3445</v>
      </c>
      <c r="EX7" s="12">
        <f aca="true" t="shared" si="35" ref="EX7:FD7">SUM(,EX31,EX58,EX63,EX73)</f>
        <v>0</v>
      </c>
      <c r="EY7" s="8">
        <f t="shared" si="35"/>
        <v>465</v>
      </c>
      <c r="EZ7" s="8">
        <f t="shared" si="35"/>
        <v>926</v>
      </c>
      <c r="FA7" s="8">
        <f t="shared" si="35"/>
        <v>470</v>
      </c>
      <c r="FB7" s="8">
        <f t="shared" si="35"/>
        <v>433</v>
      </c>
      <c r="FC7" s="8">
        <f t="shared" si="35"/>
        <v>299</v>
      </c>
      <c r="FD7" s="8">
        <f t="shared" si="35"/>
        <v>91</v>
      </c>
      <c r="FE7" s="29">
        <f>SUM(EX7:FD7)</f>
        <v>2684</v>
      </c>
      <c r="FF7" s="12">
        <f aca="true" t="shared" si="36" ref="FF7:FL7">SUM(,FF31,FF58,FF63,FF73)</f>
        <v>1</v>
      </c>
      <c r="FG7" s="8">
        <f t="shared" si="36"/>
        <v>21</v>
      </c>
      <c r="FH7" s="8">
        <f t="shared" si="36"/>
        <v>3790</v>
      </c>
      <c r="FI7" s="8">
        <f t="shared" si="36"/>
        <v>6639</v>
      </c>
      <c r="FJ7" s="8">
        <f t="shared" si="36"/>
        <v>11251</v>
      </c>
      <c r="FK7" s="8">
        <f t="shared" si="36"/>
        <v>17747</v>
      </c>
      <c r="FL7" s="8">
        <f t="shared" si="36"/>
        <v>18660</v>
      </c>
      <c r="FM7" s="8">
        <f>SUM(FF7:FL7)</f>
        <v>58109</v>
      </c>
      <c r="FN7" s="8">
        <f aca="true" t="shared" si="37" ref="FN7:FT7">SUM(,FN31,FN58,FN63,FN73)</f>
        <v>1</v>
      </c>
      <c r="FO7" s="8">
        <f t="shared" si="37"/>
        <v>21</v>
      </c>
      <c r="FP7" s="8">
        <f t="shared" si="37"/>
        <v>2032</v>
      </c>
      <c r="FQ7" s="8">
        <f t="shared" si="37"/>
        <v>3435</v>
      </c>
      <c r="FR7" s="8">
        <f t="shared" si="37"/>
        <v>5984</v>
      </c>
      <c r="FS7" s="8">
        <f t="shared" si="37"/>
        <v>10200</v>
      </c>
      <c r="FT7" s="8">
        <f t="shared" si="37"/>
        <v>10562</v>
      </c>
      <c r="FU7" s="8">
        <f>SUM(FN7:FT7)</f>
        <v>32235</v>
      </c>
      <c r="FV7" s="8">
        <f aca="true" t="shared" si="38" ref="FV7:GB7">SUM(,FV31,FV58,FV63,FV73)</f>
        <v>0</v>
      </c>
      <c r="FW7" s="8">
        <f t="shared" si="38"/>
        <v>0</v>
      </c>
      <c r="FX7" s="8">
        <f t="shared" si="38"/>
        <v>1612</v>
      </c>
      <c r="FY7" s="8">
        <f t="shared" si="38"/>
        <v>2835</v>
      </c>
      <c r="FZ7" s="8">
        <f t="shared" si="38"/>
        <v>4295</v>
      </c>
      <c r="GA7" s="8">
        <f t="shared" si="38"/>
        <v>4645</v>
      </c>
      <c r="GB7" s="8">
        <f t="shared" si="38"/>
        <v>2240</v>
      </c>
      <c r="GC7" s="9">
        <f>SUM(FV7:GB7)</f>
        <v>15627</v>
      </c>
      <c r="GD7" s="12">
        <f aca="true" t="shared" si="39" ref="GD7:GJ7">SUM(,GD31,GD58,GD63,GD73)</f>
        <v>0</v>
      </c>
      <c r="GE7" s="8">
        <f t="shared" si="39"/>
        <v>0</v>
      </c>
      <c r="GF7" s="8">
        <f t="shared" si="39"/>
        <v>146</v>
      </c>
      <c r="GG7" s="8">
        <f t="shared" si="39"/>
        <v>369</v>
      </c>
      <c r="GH7" s="8">
        <f t="shared" si="39"/>
        <v>972</v>
      </c>
      <c r="GI7" s="8">
        <f t="shared" si="39"/>
        <v>2902</v>
      </c>
      <c r="GJ7" s="8">
        <f t="shared" si="39"/>
        <v>5858</v>
      </c>
      <c r="GK7" s="29">
        <f>SUM(GD7:GJ7)</f>
        <v>10247</v>
      </c>
      <c r="GL7" s="12">
        <f aca="true" t="shared" si="40" ref="GL7:GR7">SUM(,GL31,GL58,GL63,GL73)</f>
        <v>1</v>
      </c>
      <c r="GM7" s="8">
        <f t="shared" si="40"/>
        <v>72086</v>
      </c>
      <c r="GN7" s="8">
        <f t="shared" si="40"/>
        <v>214301</v>
      </c>
      <c r="GO7" s="8">
        <f t="shared" si="40"/>
        <v>127562</v>
      </c>
      <c r="GP7" s="8">
        <f t="shared" si="40"/>
        <v>113372</v>
      </c>
      <c r="GQ7" s="8">
        <f t="shared" si="40"/>
        <v>104655</v>
      </c>
      <c r="GR7" s="8">
        <f t="shared" si="40"/>
        <v>99645</v>
      </c>
      <c r="GS7" s="9">
        <f>SUM(GL7:GR7)</f>
        <v>731622</v>
      </c>
    </row>
    <row r="8" spans="1:201" s="143" customFormat="1" ht="18" customHeight="1">
      <c r="A8" s="126" t="s">
        <v>17</v>
      </c>
      <c r="B8" s="140"/>
      <c r="C8" s="10">
        <v>408</v>
      </c>
      <c r="D8" s="10">
        <v>899</v>
      </c>
      <c r="E8" s="10">
        <v>661</v>
      </c>
      <c r="F8" s="10">
        <v>667</v>
      </c>
      <c r="G8" s="10">
        <v>466</v>
      </c>
      <c r="H8" s="10">
        <v>552</v>
      </c>
      <c r="I8" s="139">
        <f t="shared" si="1"/>
        <v>3653</v>
      </c>
      <c r="J8" s="140"/>
      <c r="K8" s="10">
        <v>219</v>
      </c>
      <c r="L8" s="10">
        <v>513</v>
      </c>
      <c r="M8" s="10">
        <v>385</v>
      </c>
      <c r="N8" s="10">
        <v>388</v>
      </c>
      <c r="O8" s="10">
        <v>280</v>
      </c>
      <c r="P8" s="10">
        <v>349</v>
      </c>
      <c r="Q8" s="140">
        <f t="shared" si="3"/>
        <v>2134</v>
      </c>
      <c r="R8" s="140"/>
      <c r="S8" s="10">
        <v>139</v>
      </c>
      <c r="T8" s="10">
        <v>228</v>
      </c>
      <c r="U8" s="10">
        <v>120</v>
      </c>
      <c r="V8" s="10">
        <v>110</v>
      </c>
      <c r="W8" s="10">
        <v>84</v>
      </c>
      <c r="X8" s="10">
        <v>105</v>
      </c>
      <c r="Y8" s="140">
        <f t="shared" si="5"/>
        <v>786</v>
      </c>
      <c r="Z8" s="140"/>
      <c r="AA8" s="10">
        <v>0</v>
      </c>
      <c r="AB8" s="10">
        <v>4</v>
      </c>
      <c r="AC8" s="10">
        <v>1</v>
      </c>
      <c r="AD8" s="10">
        <v>9</v>
      </c>
      <c r="AE8" s="10">
        <v>9</v>
      </c>
      <c r="AF8" s="10">
        <v>40</v>
      </c>
      <c r="AG8" s="140">
        <f t="shared" si="7"/>
        <v>63</v>
      </c>
      <c r="AH8" s="140"/>
      <c r="AI8" s="10">
        <v>6</v>
      </c>
      <c r="AJ8" s="10">
        <v>32</v>
      </c>
      <c r="AK8" s="10">
        <v>31</v>
      </c>
      <c r="AL8" s="10">
        <v>39</v>
      </c>
      <c r="AM8" s="10">
        <v>28</v>
      </c>
      <c r="AN8" s="10">
        <v>56</v>
      </c>
      <c r="AO8" s="140">
        <f t="shared" si="9"/>
        <v>192</v>
      </c>
      <c r="AP8" s="140"/>
      <c r="AQ8" s="10">
        <v>1</v>
      </c>
      <c r="AR8" s="10">
        <v>3</v>
      </c>
      <c r="AS8" s="10">
        <v>3</v>
      </c>
      <c r="AT8" s="10">
        <v>5</v>
      </c>
      <c r="AU8" s="10">
        <v>3</v>
      </c>
      <c r="AV8" s="10">
        <v>7</v>
      </c>
      <c r="AW8" s="140">
        <f t="shared" si="11"/>
        <v>22</v>
      </c>
      <c r="AX8" s="140"/>
      <c r="AY8" s="10">
        <v>37</v>
      </c>
      <c r="AZ8" s="10">
        <v>127</v>
      </c>
      <c r="BA8" s="10">
        <v>126</v>
      </c>
      <c r="BB8" s="10">
        <v>114</v>
      </c>
      <c r="BC8" s="10">
        <v>79</v>
      </c>
      <c r="BD8" s="10">
        <v>40</v>
      </c>
      <c r="BE8" s="140">
        <f t="shared" si="13"/>
        <v>523</v>
      </c>
      <c r="BF8" s="140"/>
      <c r="BG8" s="10">
        <v>0</v>
      </c>
      <c r="BH8" s="10">
        <v>0</v>
      </c>
      <c r="BI8" s="10">
        <v>2</v>
      </c>
      <c r="BJ8" s="10">
        <v>1</v>
      </c>
      <c r="BK8" s="10">
        <v>1</v>
      </c>
      <c r="BL8" s="10">
        <v>2</v>
      </c>
      <c r="BM8" s="140">
        <f t="shared" si="15"/>
        <v>6</v>
      </c>
      <c r="BN8" s="140"/>
      <c r="BO8" s="10">
        <v>36</v>
      </c>
      <c r="BP8" s="10">
        <v>119</v>
      </c>
      <c r="BQ8" s="10">
        <v>102</v>
      </c>
      <c r="BR8" s="10">
        <v>110</v>
      </c>
      <c r="BS8" s="10">
        <v>76</v>
      </c>
      <c r="BT8" s="10">
        <v>99</v>
      </c>
      <c r="BU8" s="141">
        <f t="shared" si="17"/>
        <v>542</v>
      </c>
      <c r="BV8" s="140"/>
      <c r="BW8" s="10">
        <v>1</v>
      </c>
      <c r="BX8" s="10">
        <v>31</v>
      </c>
      <c r="BY8" s="10">
        <v>51</v>
      </c>
      <c r="BZ8" s="10">
        <v>53</v>
      </c>
      <c r="CA8" s="10">
        <v>51</v>
      </c>
      <c r="CB8" s="10">
        <v>38</v>
      </c>
      <c r="CC8" s="30">
        <f t="shared" si="19"/>
        <v>225</v>
      </c>
      <c r="CD8" s="30"/>
      <c r="CE8" s="10">
        <v>1</v>
      </c>
      <c r="CF8" s="10">
        <v>31</v>
      </c>
      <c r="CG8" s="10">
        <v>50</v>
      </c>
      <c r="CH8" s="10">
        <v>52</v>
      </c>
      <c r="CI8" s="10">
        <v>50</v>
      </c>
      <c r="CJ8" s="10">
        <v>37</v>
      </c>
      <c r="CK8" s="30">
        <f t="shared" si="21"/>
        <v>221</v>
      </c>
      <c r="CL8" s="30"/>
      <c r="CM8" s="10">
        <v>0</v>
      </c>
      <c r="CN8" s="10">
        <v>0</v>
      </c>
      <c r="CO8" s="10">
        <v>1</v>
      </c>
      <c r="CP8" s="10">
        <v>1</v>
      </c>
      <c r="CQ8" s="10">
        <v>1</v>
      </c>
      <c r="CR8" s="10">
        <v>1</v>
      </c>
      <c r="CS8" s="30">
        <f t="shared" si="23"/>
        <v>4</v>
      </c>
      <c r="CT8" s="30"/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39">
        <f t="shared" si="25"/>
        <v>0</v>
      </c>
      <c r="DB8" s="140"/>
      <c r="DC8" s="10">
        <v>180</v>
      </c>
      <c r="DD8" s="10">
        <v>341</v>
      </c>
      <c r="DE8" s="10">
        <v>217</v>
      </c>
      <c r="DF8" s="10">
        <v>220</v>
      </c>
      <c r="DG8" s="10">
        <v>129</v>
      </c>
      <c r="DH8" s="10">
        <v>165</v>
      </c>
      <c r="DI8" s="30">
        <f t="shared" si="27"/>
        <v>1252</v>
      </c>
      <c r="DJ8" s="30"/>
      <c r="DK8" s="10">
        <v>2</v>
      </c>
      <c r="DL8" s="10">
        <v>23</v>
      </c>
      <c r="DM8" s="10">
        <v>27</v>
      </c>
      <c r="DN8" s="10">
        <v>46</v>
      </c>
      <c r="DO8" s="10">
        <v>22</v>
      </c>
      <c r="DP8" s="10">
        <v>63</v>
      </c>
      <c r="DQ8" s="30">
        <f t="shared" si="29"/>
        <v>183</v>
      </c>
      <c r="DR8" s="30"/>
      <c r="DS8" s="30"/>
      <c r="DT8" s="10">
        <v>1</v>
      </c>
      <c r="DU8" s="10">
        <v>9</v>
      </c>
      <c r="DV8" s="10">
        <v>15</v>
      </c>
      <c r="DW8" s="10">
        <v>1</v>
      </c>
      <c r="DX8" s="10">
        <v>3</v>
      </c>
      <c r="DY8" s="30">
        <f t="shared" si="31"/>
        <v>29</v>
      </c>
      <c r="DZ8" s="30"/>
      <c r="EA8" s="10">
        <v>3</v>
      </c>
      <c r="EB8" s="10">
        <v>6</v>
      </c>
      <c r="EC8" s="10">
        <v>4</v>
      </c>
      <c r="ED8" s="10">
        <v>11</v>
      </c>
      <c r="EE8" s="10">
        <v>8</v>
      </c>
      <c r="EF8" s="10">
        <v>9</v>
      </c>
      <c r="EG8" s="30">
        <f>SUM(DZ8:EF8)</f>
        <v>41</v>
      </c>
      <c r="EH8" s="30"/>
      <c r="EI8" s="10">
        <v>175</v>
      </c>
      <c r="EJ8" s="10">
        <v>311</v>
      </c>
      <c r="EK8" s="10">
        <v>177</v>
      </c>
      <c r="EL8" s="10">
        <v>148</v>
      </c>
      <c r="EM8" s="10">
        <v>98</v>
      </c>
      <c r="EN8" s="10">
        <v>90</v>
      </c>
      <c r="EO8" s="139">
        <f>SUM(EH8:EN8)</f>
        <v>999</v>
      </c>
      <c r="EP8" s="140"/>
      <c r="EQ8" s="10">
        <v>4</v>
      </c>
      <c r="ER8" s="10">
        <v>5</v>
      </c>
      <c r="ES8" s="10">
        <v>5</v>
      </c>
      <c r="ET8" s="10">
        <v>3</v>
      </c>
      <c r="EU8" s="10">
        <v>4</v>
      </c>
      <c r="EV8" s="10">
        <v>0</v>
      </c>
      <c r="EW8" s="139">
        <f>SUM(EP8:EV8)</f>
        <v>21</v>
      </c>
      <c r="EX8" s="140"/>
      <c r="EY8" s="10">
        <v>4</v>
      </c>
      <c r="EZ8" s="10">
        <v>9</v>
      </c>
      <c r="FA8" s="10">
        <v>3</v>
      </c>
      <c r="FB8" s="10">
        <v>3</v>
      </c>
      <c r="FC8" s="10">
        <v>2</v>
      </c>
      <c r="FD8" s="10">
        <v>0</v>
      </c>
      <c r="FE8" s="142">
        <f>SUM(EX8:FD8)</f>
        <v>21</v>
      </c>
      <c r="FF8" s="48">
        <v>0</v>
      </c>
      <c r="FG8" s="10">
        <v>0</v>
      </c>
      <c r="FH8" s="10">
        <v>5</v>
      </c>
      <c r="FI8" s="10">
        <v>20</v>
      </c>
      <c r="FJ8" s="10">
        <v>34</v>
      </c>
      <c r="FK8" s="10">
        <v>68</v>
      </c>
      <c r="FL8" s="10">
        <v>103</v>
      </c>
      <c r="FM8" s="30">
        <f>SUM(FF8:FL8)</f>
        <v>230</v>
      </c>
      <c r="FN8" s="10">
        <v>0</v>
      </c>
      <c r="FO8" s="10">
        <v>0</v>
      </c>
      <c r="FP8" s="10">
        <v>2</v>
      </c>
      <c r="FQ8" s="10">
        <v>13</v>
      </c>
      <c r="FR8" s="10">
        <v>20</v>
      </c>
      <c r="FS8" s="10">
        <v>57</v>
      </c>
      <c r="FT8" s="10">
        <v>78</v>
      </c>
      <c r="FU8" s="30">
        <f>SUM(FN8:FT8)</f>
        <v>170</v>
      </c>
      <c r="FV8" s="30"/>
      <c r="FW8" s="30"/>
      <c r="FX8" s="10">
        <v>3</v>
      </c>
      <c r="FY8" s="10">
        <v>4</v>
      </c>
      <c r="FZ8" s="10">
        <v>10</v>
      </c>
      <c r="GA8" s="10">
        <v>8</v>
      </c>
      <c r="GB8" s="10">
        <v>6</v>
      </c>
      <c r="GC8" s="139">
        <f>SUM(FV8:GB8)</f>
        <v>31</v>
      </c>
      <c r="GD8" s="48"/>
      <c r="GE8" s="10"/>
      <c r="GF8" s="10">
        <v>0</v>
      </c>
      <c r="GG8" s="10">
        <v>3</v>
      </c>
      <c r="GH8" s="10">
        <v>4</v>
      </c>
      <c r="GI8" s="10">
        <v>3</v>
      </c>
      <c r="GJ8" s="10">
        <v>19</v>
      </c>
      <c r="GK8" s="142">
        <f>SUM(GD8:GJ8)</f>
        <v>29</v>
      </c>
      <c r="GL8" s="48">
        <v>0</v>
      </c>
      <c r="GM8" s="10">
        <v>408</v>
      </c>
      <c r="GN8" s="10">
        <v>904</v>
      </c>
      <c r="GO8" s="10">
        <v>681</v>
      </c>
      <c r="GP8" s="10">
        <v>701</v>
      </c>
      <c r="GQ8" s="10">
        <v>534</v>
      </c>
      <c r="GR8" s="10">
        <v>655</v>
      </c>
      <c r="GS8" s="139">
        <f>SUM(GL8:GR8)</f>
        <v>3883</v>
      </c>
    </row>
    <row r="9" spans="1:213" s="143" customFormat="1" ht="18" customHeight="1">
      <c r="A9" s="129" t="s">
        <v>18</v>
      </c>
      <c r="B9" s="140"/>
      <c r="C9" s="10">
        <v>821</v>
      </c>
      <c r="D9" s="10">
        <v>1567</v>
      </c>
      <c r="E9" s="10">
        <v>941</v>
      </c>
      <c r="F9" s="10">
        <v>970</v>
      </c>
      <c r="G9" s="10">
        <v>823</v>
      </c>
      <c r="H9" s="10">
        <v>504</v>
      </c>
      <c r="I9" s="139">
        <f t="shared" si="1"/>
        <v>5626</v>
      </c>
      <c r="J9" s="140"/>
      <c r="K9" s="10">
        <v>426</v>
      </c>
      <c r="L9" s="10">
        <v>911</v>
      </c>
      <c r="M9" s="10">
        <v>574</v>
      </c>
      <c r="N9" s="10">
        <v>588</v>
      </c>
      <c r="O9" s="10">
        <v>503</v>
      </c>
      <c r="P9" s="10">
        <v>330</v>
      </c>
      <c r="Q9" s="140">
        <f t="shared" si="3"/>
        <v>3332</v>
      </c>
      <c r="R9" s="140"/>
      <c r="S9" s="10">
        <v>268</v>
      </c>
      <c r="T9" s="10">
        <v>381</v>
      </c>
      <c r="U9" s="10">
        <v>184</v>
      </c>
      <c r="V9" s="10">
        <v>168</v>
      </c>
      <c r="W9" s="10">
        <v>151</v>
      </c>
      <c r="X9" s="10">
        <v>107</v>
      </c>
      <c r="Y9" s="140">
        <f t="shared" si="5"/>
        <v>1259</v>
      </c>
      <c r="Z9" s="140"/>
      <c r="AA9" s="10">
        <v>0</v>
      </c>
      <c r="AB9" s="10">
        <v>7</v>
      </c>
      <c r="AC9" s="10">
        <v>10</v>
      </c>
      <c r="AD9" s="10">
        <v>32</v>
      </c>
      <c r="AE9" s="10">
        <v>47</v>
      </c>
      <c r="AF9" s="10">
        <v>41</v>
      </c>
      <c r="AG9" s="140">
        <f t="shared" si="7"/>
        <v>137</v>
      </c>
      <c r="AH9" s="140"/>
      <c r="AI9" s="10">
        <v>11</v>
      </c>
      <c r="AJ9" s="10">
        <v>59</v>
      </c>
      <c r="AK9" s="10">
        <v>53</v>
      </c>
      <c r="AL9" s="10">
        <v>76</v>
      </c>
      <c r="AM9" s="10">
        <v>73</v>
      </c>
      <c r="AN9" s="10">
        <v>54</v>
      </c>
      <c r="AO9" s="140">
        <f t="shared" si="9"/>
        <v>326</v>
      </c>
      <c r="AP9" s="140"/>
      <c r="AQ9" s="10">
        <v>0</v>
      </c>
      <c r="AR9" s="10">
        <v>0</v>
      </c>
      <c r="AS9" s="10">
        <v>1</v>
      </c>
      <c r="AT9" s="10">
        <v>0</v>
      </c>
      <c r="AU9" s="10">
        <v>0</v>
      </c>
      <c r="AV9" s="10">
        <v>0</v>
      </c>
      <c r="AW9" s="140">
        <f t="shared" si="11"/>
        <v>1</v>
      </c>
      <c r="AX9" s="140"/>
      <c r="AY9" s="10">
        <v>49</v>
      </c>
      <c r="AZ9" s="10">
        <v>165</v>
      </c>
      <c r="BA9" s="10">
        <v>122</v>
      </c>
      <c r="BB9" s="10">
        <v>108</v>
      </c>
      <c r="BC9" s="10">
        <v>63</v>
      </c>
      <c r="BD9" s="10">
        <v>18</v>
      </c>
      <c r="BE9" s="140">
        <f t="shared" si="13"/>
        <v>525</v>
      </c>
      <c r="BF9" s="140"/>
      <c r="BG9" s="10">
        <v>8</v>
      </c>
      <c r="BH9" s="10">
        <v>23</v>
      </c>
      <c r="BI9" s="10">
        <v>26</v>
      </c>
      <c r="BJ9" s="10">
        <v>17</v>
      </c>
      <c r="BK9" s="10">
        <v>11</v>
      </c>
      <c r="BL9" s="10">
        <v>3</v>
      </c>
      <c r="BM9" s="140">
        <f t="shared" si="15"/>
        <v>88</v>
      </c>
      <c r="BN9" s="140"/>
      <c r="BO9" s="10">
        <v>90</v>
      </c>
      <c r="BP9" s="10">
        <v>276</v>
      </c>
      <c r="BQ9" s="10">
        <v>178</v>
      </c>
      <c r="BR9" s="10">
        <v>187</v>
      </c>
      <c r="BS9" s="10">
        <v>158</v>
      </c>
      <c r="BT9" s="10">
        <v>107</v>
      </c>
      <c r="BU9" s="141">
        <f t="shared" si="17"/>
        <v>996</v>
      </c>
      <c r="BV9" s="140"/>
      <c r="BW9" s="10">
        <v>2</v>
      </c>
      <c r="BX9" s="10">
        <v>22</v>
      </c>
      <c r="BY9" s="10">
        <v>29</v>
      </c>
      <c r="BZ9" s="10">
        <v>37</v>
      </c>
      <c r="CA9" s="10">
        <v>43</v>
      </c>
      <c r="CB9" s="10">
        <v>16</v>
      </c>
      <c r="CC9" s="30">
        <f t="shared" si="19"/>
        <v>149</v>
      </c>
      <c r="CD9" s="30"/>
      <c r="CE9" s="10">
        <v>1</v>
      </c>
      <c r="CF9" s="10">
        <v>12</v>
      </c>
      <c r="CG9" s="10">
        <v>20</v>
      </c>
      <c r="CH9" s="10">
        <v>27</v>
      </c>
      <c r="CI9" s="10">
        <v>31</v>
      </c>
      <c r="CJ9" s="10">
        <v>14</v>
      </c>
      <c r="CK9" s="30">
        <f t="shared" si="21"/>
        <v>105</v>
      </c>
      <c r="CL9" s="30"/>
      <c r="CM9" s="10">
        <v>1</v>
      </c>
      <c r="CN9" s="10">
        <v>10</v>
      </c>
      <c r="CO9" s="10">
        <v>8</v>
      </c>
      <c r="CP9" s="10">
        <v>10</v>
      </c>
      <c r="CQ9" s="10">
        <v>12</v>
      </c>
      <c r="CR9" s="10">
        <v>2</v>
      </c>
      <c r="CS9" s="30">
        <f t="shared" si="23"/>
        <v>43</v>
      </c>
      <c r="CT9" s="30"/>
      <c r="CU9" s="10">
        <v>0</v>
      </c>
      <c r="CV9" s="10">
        <v>0</v>
      </c>
      <c r="CW9" s="10">
        <v>1</v>
      </c>
      <c r="CX9" s="10">
        <v>0</v>
      </c>
      <c r="CY9" s="10">
        <v>0</v>
      </c>
      <c r="CZ9" s="10">
        <v>0</v>
      </c>
      <c r="DA9" s="139">
        <f t="shared" si="25"/>
        <v>1</v>
      </c>
      <c r="DB9" s="140"/>
      <c r="DC9" s="10">
        <v>390</v>
      </c>
      <c r="DD9" s="10">
        <v>620</v>
      </c>
      <c r="DE9" s="10">
        <v>332</v>
      </c>
      <c r="DF9" s="10">
        <v>340</v>
      </c>
      <c r="DG9" s="10">
        <v>275</v>
      </c>
      <c r="DH9" s="10">
        <v>158</v>
      </c>
      <c r="DI9" s="30">
        <f t="shared" si="27"/>
        <v>2115</v>
      </c>
      <c r="DJ9" s="30"/>
      <c r="DK9" s="10">
        <v>40</v>
      </c>
      <c r="DL9" s="10">
        <v>74</v>
      </c>
      <c r="DM9" s="10">
        <v>54</v>
      </c>
      <c r="DN9" s="10">
        <v>85</v>
      </c>
      <c r="DO9" s="10">
        <v>82</v>
      </c>
      <c r="DP9" s="10">
        <v>56</v>
      </c>
      <c r="DQ9" s="30">
        <f t="shared" si="29"/>
        <v>391</v>
      </c>
      <c r="DR9" s="30"/>
      <c r="DS9" s="30"/>
      <c r="DT9" s="10">
        <v>7</v>
      </c>
      <c r="DU9" s="10">
        <v>10</v>
      </c>
      <c r="DV9" s="10">
        <v>10</v>
      </c>
      <c r="DW9" s="10">
        <v>2</v>
      </c>
      <c r="DX9" s="10">
        <v>0</v>
      </c>
      <c r="DY9" s="30">
        <f t="shared" si="31"/>
        <v>29</v>
      </c>
      <c r="DZ9" s="30"/>
      <c r="EA9" s="10">
        <v>8</v>
      </c>
      <c r="EB9" s="10">
        <v>21</v>
      </c>
      <c r="EC9" s="10">
        <v>8</v>
      </c>
      <c r="ED9" s="10">
        <v>14</v>
      </c>
      <c r="EE9" s="10">
        <v>21</v>
      </c>
      <c r="EF9" s="10">
        <v>11</v>
      </c>
      <c r="EG9" s="30">
        <f>SUM(DZ9:EF9)</f>
        <v>83</v>
      </c>
      <c r="EH9" s="30"/>
      <c r="EI9" s="10">
        <v>342</v>
      </c>
      <c r="EJ9" s="10">
        <v>518</v>
      </c>
      <c r="EK9" s="10">
        <v>260</v>
      </c>
      <c r="EL9" s="10">
        <v>231</v>
      </c>
      <c r="EM9" s="10">
        <v>170</v>
      </c>
      <c r="EN9" s="10">
        <v>91</v>
      </c>
      <c r="EO9" s="139">
        <f>SUM(EH9:EN9)</f>
        <v>1612</v>
      </c>
      <c r="EP9" s="140"/>
      <c r="EQ9" s="10">
        <v>1</v>
      </c>
      <c r="ER9" s="10">
        <v>8</v>
      </c>
      <c r="ES9" s="10">
        <v>5</v>
      </c>
      <c r="ET9" s="10">
        <v>4</v>
      </c>
      <c r="EU9" s="10">
        <v>0</v>
      </c>
      <c r="EV9" s="10">
        <v>0</v>
      </c>
      <c r="EW9" s="139">
        <f>SUM(EP9:EV9)</f>
        <v>18</v>
      </c>
      <c r="EX9" s="140"/>
      <c r="EY9" s="10">
        <v>2</v>
      </c>
      <c r="EZ9" s="10">
        <v>6</v>
      </c>
      <c r="FA9" s="10">
        <v>1</v>
      </c>
      <c r="FB9" s="10">
        <v>1</v>
      </c>
      <c r="FC9" s="10">
        <v>2</v>
      </c>
      <c r="FD9" s="10">
        <v>0</v>
      </c>
      <c r="FE9" s="142">
        <f>SUM(EX9:FD9)</f>
        <v>12</v>
      </c>
      <c r="FF9" s="48">
        <v>0</v>
      </c>
      <c r="FG9" s="10">
        <v>0</v>
      </c>
      <c r="FH9" s="10">
        <v>26</v>
      </c>
      <c r="FI9" s="10">
        <v>60</v>
      </c>
      <c r="FJ9" s="10">
        <v>106</v>
      </c>
      <c r="FK9" s="10">
        <v>173</v>
      </c>
      <c r="FL9" s="10">
        <v>131</v>
      </c>
      <c r="FM9" s="30">
        <f>SUM(FF9:FL9)</f>
        <v>496</v>
      </c>
      <c r="FN9" s="10">
        <v>0</v>
      </c>
      <c r="FO9" s="10">
        <v>0</v>
      </c>
      <c r="FP9" s="10">
        <v>13</v>
      </c>
      <c r="FQ9" s="10">
        <v>23</v>
      </c>
      <c r="FR9" s="10">
        <v>43</v>
      </c>
      <c r="FS9" s="10">
        <v>109</v>
      </c>
      <c r="FT9" s="10">
        <v>98</v>
      </c>
      <c r="FU9" s="30">
        <f>SUM(FN9:FT9)</f>
        <v>286</v>
      </c>
      <c r="FV9" s="30"/>
      <c r="FW9" s="30"/>
      <c r="FX9" s="10">
        <v>13</v>
      </c>
      <c r="FY9" s="10">
        <v>34</v>
      </c>
      <c r="FZ9" s="10">
        <v>52</v>
      </c>
      <c r="GA9" s="10">
        <v>42</v>
      </c>
      <c r="GB9" s="10">
        <v>11</v>
      </c>
      <c r="GC9" s="139">
        <f>SUM(FV9:GB9)</f>
        <v>152</v>
      </c>
      <c r="GD9" s="48"/>
      <c r="GE9" s="10"/>
      <c r="GF9" s="10">
        <v>0</v>
      </c>
      <c r="GG9" s="10">
        <v>3</v>
      </c>
      <c r="GH9" s="10">
        <v>11</v>
      </c>
      <c r="GI9" s="10">
        <v>22</v>
      </c>
      <c r="GJ9" s="10">
        <v>22</v>
      </c>
      <c r="GK9" s="142">
        <f>SUM(GD9:GJ9)</f>
        <v>58</v>
      </c>
      <c r="GL9" s="48">
        <v>0</v>
      </c>
      <c r="GM9" s="10">
        <v>821</v>
      </c>
      <c r="GN9" s="10">
        <v>1593</v>
      </c>
      <c r="GO9" s="10">
        <v>1001</v>
      </c>
      <c r="GP9" s="10">
        <v>1076</v>
      </c>
      <c r="GQ9" s="10">
        <v>996</v>
      </c>
      <c r="GR9" s="10">
        <v>635</v>
      </c>
      <c r="GS9" s="139">
        <f>SUM(GL9:GR9)</f>
        <v>6122</v>
      </c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</row>
    <row r="10" spans="1:213" s="143" customFormat="1" ht="18" customHeight="1">
      <c r="A10" s="129" t="s">
        <v>19</v>
      </c>
      <c r="B10" s="140"/>
      <c r="C10" s="10">
        <v>1278</v>
      </c>
      <c r="D10" s="10">
        <v>2795</v>
      </c>
      <c r="E10" s="10">
        <v>2086</v>
      </c>
      <c r="F10" s="10">
        <v>1740</v>
      </c>
      <c r="G10" s="10">
        <v>1376</v>
      </c>
      <c r="H10" s="10">
        <v>1489</v>
      </c>
      <c r="I10" s="139">
        <f t="shared" si="1"/>
        <v>10764</v>
      </c>
      <c r="J10" s="140"/>
      <c r="K10" s="10">
        <v>688</v>
      </c>
      <c r="L10" s="10">
        <v>1566</v>
      </c>
      <c r="M10" s="10">
        <v>1212</v>
      </c>
      <c r="N10" s="10">
        <v>985</v>
      </c>
      <c r="O10" s="10">
        <v>802</v>
      </c>
      <c r="P10" s="10">
        <v>893</v>
      </c>
      <c r="Q10" s="140">
        <f t="shared" si="3"/>
        <v>6146</v>
      </c>
      <c r="R10" s="140"/>
      <c r="S10" s="10">
        <v>491</v>
      </c>
      <c r="T10" s="10">
        <v>822</v>
      </c>
      <c r="U10" s="10">
        <v>471</v>
      </c>
      <c r="V10" s="10">
        <v>334</v>
      </c>
      <c r="W10" s="10">
        <v>271</v>
      </c>
      <c r="X10" s="10">
        <v>277</v>
      </c>
      <c r="Y10" s="140">
        <f t="shared" si="5"/>
        <v>2666</v>
      </c>
      <c r="Z10" s="140"/>
      <c r="AA10" s="10">
        <v>0</v>
      </c>
      <c r="AB10" s="10">
        <v>8</v>
      </c>
      <c r="AC10" s="10">
        <v>15</v>
      </c>
      <c r="AD10" s="10">
        <v>28</v>
      </c>
      <c r="AE10" s="10">
        <v>38</v>
      </c>
      <c r="AF10" s="10">
        <v>145</v>
      </c>
      <c r="AG10" s="140">
        <f t="shared" si="7"/>
        <v>234</v>
      </c>
      <c r="AH10" s="140"/>
      <c r="AI10" s="10">
        <v>23</v>
      </c>
      <c r="AJ10" s="10">
        <v>83</v>
      </c>
      <c r="AK10" s="10">
        <v>85</v>
      </c>
      <c r="AL10" s="10">
        <v>85</v>
      </c>
      <c r="AM10" s="10">
        <v>101</v>
      </c>
      <c r="AN10" s="10">
        <v>135</v>
      </c>
      <c r="AO10" s="140">
        <f t="shared" si="9"/>
        <v>512</v>
      </c>
      <c r="AP10" s="140"/>
      <c r="AQ10" s="10">
        <v>0</v>
      </c>
      <c r="AR10" s="10">
        <v>4</v>
      </c>
      <c r="AS10" s="10">
        <v>4</v>
      </c>
      <c r="AT10" s="10">
        <v>7</v>
      </c>
      <c r="AU10" s="10">
        <v>1</v>
      </c>
      <c r="AV10" s="10">
        <v>5</v>
      </c>
      <c r="AW10" s="140">
        <f t="shared" si="11"/>
        <v>21</v>
      </c>
      <c r="AX10" s="140"/>
      <c r="AY10" s="10">
        <v>54</v>
      </c>
      <c r="AZ10" s="10">
        <v>269</v>
      </c>
      <c r="BA10" s="10">
        <v>263</v>
      </c>
      <c r="BB10" s="10">
        <v>194</v>
      </c>
      <c r="BC10" s="10">
        <v>110</v>
      </c>
      <c r="BD10" s="10">
        <v>41</v>
      </c>
      <c r="BE10" s="140">
        <f t="shared" si="13"/>
        <v>931</v>
      </c>
      <c r="BF10" s="140"/>
      <c r="BG10" s="10">
        <v>9</v>
      </c>
      <c r="BH10" s="10">
        <v>33</v>
      </c>
      <c r="BI10" s="10">
        <v>30</v>
      </c>
      <c r="BJ10" s="10">
        <v>33</v>
      </c>
      <c r="BK10" s="10">
        <v>22</v>
      </c>
      <c r="BL10" s="10">
        <v>6</v>
      </c>
      <c r="BM10" s="140">
        <f t="shared" si="15"/>
        <v>133</v>
      </c>
      <c r="BN10" s="140"/>
      <c r="BO10" s="10">
        <v>111</v>
      </c>
      <c r="BP10" s="10">
        <v>347</v>
      </c>
      <c r="BQ10" s="10">
        <v>344</v>
      </c>
      <c r="BR10" s="10">
        <v>304</v>
      </c>
      <c r="BS10" s="10">
        <v>259</v>
      </c>
      <c r="BT10" s="10">
        <v>284</v>
      </c>
      <c r="BU10" s="141">
        <f t="shared" si="17"/>
        <v>1649</v>
      </c>
      <c r="BV10" s="140"/>
      <c r="BW10" s="10">
        <v>4</v>
      </c>
      <c r="BX10" s="10">
        <v>21</v>
      </c>
      <c r="BY10" s="10">
        <v>54</v>
      </c>
      <c r="BZ10" s="10">
        <v>84</v>
      </c>
      <c r="CA10" s="10">
        <v>72</v>
      </c>
      <c r="CB10" s="10">
        <v>33</v>
      </c>
      <c r="CC10" s="30">
        <f t="shared" si="19"/>
        <v>268</v>
      </c>
      <c r="CD10" s="30"/>
      <c r="CE10" s="10">
        <v>4</v>
      </c>
      <c r="CF10" s="10">
        <v>16</v>
      </c>
      <c r="CG10" s="10">
        <v>47</v>
      </c>
      <c r="CH10" s="10">
        <v>77</v>
      </c>
      <c r="CI10" s="10">
        <v>66</v>
      </c>
      <c r="CJ10" s="10">
        <v>31</v>
      </c>
      <c r="CK10" s="30">
        <f t="shared" si="21"/>
        <v>241</v>
      </c>
      <c r="CL10" s="30"/>
      <c r="CM10" s="10">
        <v>0</v>
      </c>
      <c r="CN10" s="10">
        <v>5</v>
      </c>
      <c r="CO10" s="10">
        <v>7</v>
      </c>
      <c r="CP10" s="10">
        <v>7</v>
      </c>
      <c r="CQ10" s="10">
        <v>6</v>
      </c>
      <c r="CR10" s="10">
        <v>2</v>
      </c>
      <c r="CS10" s="30">
        <f t="shared" si="23"/>
        <v>27</v>
      </c>
      <c r="CT10" s="30"/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39">
        <f t="shared" si="25"/>
        <v>0</v>
      </c>
      <c r="DB10" s="140"/>
      <c r="DC10" s="10">
        <v>573</v>
      </c>
      <c r="DD10" s="10">
        <v>1176</v>
      </c>
      <c r="DE10" s="10">
        <v>797</v>
      </c>
      <c r="DF10" s="10">
        <v>649</v>
      </c>
      <c r="DG10" s="10">
        <v>493</v>
      </c>
      <c r="DH10" s="10">
        <v>554</v>
      </c>
      <c r="DI10" s="30">
        <f t="shared" si="27"/>
        <v>4242</v>
      </c>
      <c r="DJ10" s="30"/>
      <c r="DK10" s="10">
        <v>29</v>
      </c>
      <c r="DL10" s="10">
        <v>166</v>
      </c>
      <c r="DM10" s="10">
        <v>157</v>
      </c>
      <c r="DN10" s="10">
        <v>181</v>
      </c>
      <c r="DO10" s="10">
        <v>166</v>
      </c>
      <c r="DP10" s="10">
        <v>249</v>
      </c>
      <c r="DQ10" s="30">
        <f t="shared" si="29"/>
        <v>948</v>
      </c>
      <c r="DR10" s="30"/>
      <c r="DS10" s="30"/>
      <c r="DT10" s="10">
        <v>8</v>
      </c>
      <c r="DU10" s="10">
        <v>20</v>
      </c>
      <c r="DV10" s="10">
        <v>11</v>
      </c>
      <c r="DW10" s="10">
        <v>11</v>
      </c>
      <c r="DX10" s="10">
        <v>1</v>
      </c>
      <c r="DY10" s="30">
        <f t="shared" si="31"/>
        <v>51</v>
      </c>
      <c r="DZ10" s="30"/>
      <c r="EA10" s="10">
        <v>3</v>
      </c>
      <c r="EB10" s="10">
        <v>39</v>
      </c>
      <c r="EC10" s="10">
        <v>52</v>
      </c>
      <c r="ED10" s="10">
        <v>39</v>
      </c>
      <c r="EE10" s="10">
        <v>43</v>
      </c>
      <c r="EF10" s="10">
        <v>32</v>
      </c>
      <c r="EG10" s="30">
        <f>SUM(DZ10:EF10)</f>
        <v>208</v>
      </c>
      <c r="EH10" s="30"/>
      <c r="EI10" s="10">
        <v>541</v>
      </c>
      <c r="EJ10" s="10">
        <v>963</v>
      </c>
      <c r="EK10" s="10">
        <v>568</v>
      </c>
      <c r="EL10" s="10">
        <v>418</v>
      </c>
      <c r="EM10" s="10">
        <v>273</v>
      </c>
      <c r="EN10" s="10">
        <v>272</v>
      </c>
      <c r="EO10" s="139">
        <f>SUM(EH10:EN10)</f>
        <v>3035</v>
      </c>
      <c r="EP10" s="140"/>
      <c r="EQ10" s="10">
        <v>7</v>
      </c>
      <c r="ER10" s="10">
        <v>15</v>
      </c>
      <c r="ES10" s="10">
        <v>11</v>
      </c>
      <c r="ET10" s="10">
        <v>13</v>
      </c>
      <c r="EU10" s="10">
        <v>5</v>
      </c>
      <c r="EV10" s="10">
        <v>3</v>
      </c>
      <c r="EW10" s="139">
        <f>SUM(EP10:EV10)</f>
        <v>54</v>
      </c>
      <c r="EX10" s="140"/>
      <c r="EY10" s="10">
        <v>6</v>
      </c>
      <c r="EZ10" s="10">
        <v>17</v>
      </c>
      <c r="FA10" s="10">
        <v>12</v>
      </c>
      <c r="FB10" s="10">
        <v>9</v>
      </c>
      <c r="FC10" s="10">
        <v>4</v>
      </c>
      <c r="FD10" s="10">
        <v>6</v>
      </c>
      <c r="FE10" s="142">
        <f>SUM(EX10:FD10)</f>
        <v>54</v>
      </c>
      <c r="FF10" s="48">
        <v>1</v>
      </c>
      <c r="FG10" s="10">
        <v>1</v>
      </c>
      <c r="FH10" s="10">
        <v>52</v>
      </c>
      <c r="FI10" s="10">
        <v>102</v>
      </c>
      <c r="FJ10" s="10">
        <v>179</v>
      </c>
      <c r="FK10" s="10">
        <v>279</v>
      </c>
      <c r="FL10" s="10">
        <v>274</v>
      </c>
      <c r="FM10" s="30">
        <f>SUM(FF10:FL10)</f>
        <v>888</v>
      </c>
      <c r="FN10" s="10">
        <v>1</v>
      </c>
      <c r="FO10" s="10">
        <v>1</v>
      </c>
      <c r="FP10" s="10">
        <v>39</v>
      </c>
      <c r="FQ10" s="10">
        <v>50</v>
      </c>
      <c r="FR10" s="10">
        <v>114</v>
      </c>
      <c r="FS10" s="10">
        <v>174</v>
      </c>
      <c r="FT10" s="10">
        <v>169</v>
      </c>
      <c r="FU10" s="30">
        <f>SUM(FN10:FT10)</f>
        <v>548</v>
      </c>
      <c r="FV10" s="30"/>
      <c r="FW10" s="30"/>
      <c r="FX10" s="10">
        <v>12</v>
      </c>
      <c r="FY10" s="10">
        <v>46</v>
      </c>
      <c r="FZ10" s="10">
        <v>49</v>
      </c>
      <c r="GA10" s="10">
        <v>64</v>
      </c>
      <c r="GB10" s="10">
        <v>33</v>
      </c>
      <c r="GC10" s="139">
        <f>SUM(FV10:GB10)</f>
        <v>204</v>
      </c>
      <c r="GD10" s="48"/>
      <c r="GE10" s="10"/>
      <c r="GF10" s="10">
        <v>1</v>
      </c>
      <c r="GG10" s="10">
        <v>6</v>
      </c>
      <c r="GH10" s="10">
        <v>16</v>
      </c>
      <c r="GI10" s="10">
        <v>41</v>
      </c>
      <c r="GJ10" s="10">
        <v>72</v>
      </c>
      <c r="GK10" s="142">
        <f>SUM(GD10:GJ10)</f>
        <v>136</v>
      </c>
      <c r="GL10" s="48">
        <v>1</v>
      </c>
      <c r="GM10" s="10">
        <v>1279</v>
      </c>
      <c r="GN10" s="10">
        <v>2847</v>
      </c>
      <c r="GO10" s="10">
        <v>2188</v>
      </c>
      <c r="GP10" s="10">
        <v>1919</v>
      </c>
      <c r="GQ10" s="10">
        <v>1655</v>
      </c>
      <c r="GR10" s="10">
        <v>1763</v>
      </c>
      <c r="GS10" s="139">
        <f>SUM(GL10:GR10)</f>
        <v>11652</v>
      </c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</row>
    <row r="11" spans="1:213" s="143" customFormat="1" ht="18" customHeight="1">
      <c r="A11" s="129" t="s">
        <v>20</v>
      </c>
      <c r="B11" s="140"/>
      <c r="C11" s="10">
        <v>1978</v>
      </c>
      <c r="D11" s="10">
        <v>6112</v>
      </c>
      <c r="E11" s="10">
        <v>3334</v>
      </c>
      <c r="F11" s="10">
        <v>2959</v>
      </c>
      <c r="G11" s="10">
        <v>2780</v>
      </c>
      <c r="H11" s="10">
        <v>2534</v>
      </c>
      <c r="I11" s="139">
        <f t="shared" si="1"/>
        <v>19697</v>
      </c>
      <c r="J11" s="140"/>
      <c r="K11" s="10">
        <v>1049</v>
      </c>
      <c r="L11" s="10">
        <v>3471</v>
      </c>
      <c r="M11" s="10">
        <v>1985</v>
      </c>
      <c r="N11" s="10">
        <v>1794</v>
      </c>
      <c r="O11" s="10">
        <v>1737</v>
      </c>
      <c r="P11" s="10">
        <v>1609</v>
      </c>
      <c r="Q11" s="140">
        <f t="shared" si="3"/>
        <v>11645</v>
      </c>
      <c r="R11" s="140"/>
      <c r="S11" s="10">
        <v>763</v>
      </c>
      <c r="T11" s="10">
        <v>1895</v>
      </c>
      <c r="U11" s="10">
        <v>823</v>
      </c>
      <c r="V11" s="10">
        <v>624</v>
      </c>
      <c r="W11" s="10">
        <v>541</v>
      </c>
      <c r="X11" s="10">
        <v>475</v>
      </c>
      <c r="Y11" s="140">
        <f t="shared" si="5"/>
        <v>5121</v>
      </c>
      <c r="Z11" s="140"/>
      <c r="AA11" s="10">
        <v>1</v>
      </c>
      <c r="AB11" s="10">
        <v>13</v>
      </c>
      <c r="AC11" s="10">
        <v>20</v>
      </c>
      <c r="AD11" s="10">
        <v>38</v>
      </c>
      <c r="AE11" s="10">
        <v>93</v>
      </c>
      <c r="AF11" s="10">
        <v>209</v>
      </c>
      <c r="AG11" s="140">
        <f t="shared" si="7"/>
        <v>374</v>
      </c>
      <c r="AH11" s="140"/>
      <c r="AI11" s="10">
        <v>29</v>
      </c>
      <c r="AJ11" s="10">
        <v>190</v>
      </c>
      <c r="AK11" s="10">
        <v>178</v>
      </c>
      <c r="AL11" s="10">
        <v>186</v>
      </c>
      <c r="AM11" s="10">
        <v>189</v>
      </c>
      <c r="AN11" s="10">
        <v>243</v>
      </c>
      <c r="AO11" s="140">
        <f t="shared" si="9"/>
        <v>1015</v>
      </c>
      <c r="AP11" s="140"/>
      <c r="AQ11" s="10">
        <v>1</v>
      </c>
      <c r="AR11" s="10">
        <v>16</v>
      </c>
      <c r="AS11" s="10">
        <v>14</v>
      </c>
      <c r="AT11" s="10">
        <v>21</v>
      </c>
      <c r="AU11" s="10">
        <v>22</v>
      </c>
      <c r="AV11" s="10">
        <v>38</v>
      </c>
      <c r="AW11" s="140">
        <f t="shared" si="11"/>
        <v>112</v>
      </c>
      <c r="AX11" s="140"/>
      <c r="AY11" s="10">
        <v>88</v>
      </c>
      <c r="AZ11" s="10">
        <v>490</v>
      </c>
      <c r="BA11" s="10">
        <v>347</v>
      </c>
      <c r="BB11" s="10">
        <v>327</v>
      </c>
      <c r="BC11" s="10">
        <v>304</v>
      </c>
      <c r="BD11" s="10">
        <v>154</v>
      </c>
      <c r="BE11" s="140">
        <f t="shared" si="13"/>
        <v>1710</v>
      </c>
      <c r="BF11" s="140"/>
      <c r="BG11" s="10">
        <v>19</v>
      </c>
      <c r="BH11" s="10">
        <v>146</v>
      </c>
      <c r="BI11" s="10">
        <v>91</v>
      </c>
      <c r="BJ11" s="10">
        <v>66</v>
      </c>
      <c r="BK11" s="10">
        <v>68</v>
      </c>
      <c r="BL11" s="10">
        <v>19</v>
      </c>
      <c r="BM11" s="140">
        <f t="shared" si="15"/>
        <v>409</v>
      </c>
      <c r="BN11" s="140"/>
      <c r="BO11" s="10">
        <v>148</v>
      </c>
      <c r="BP11" s="10">
        <v>721</v>
      </c>
      <c r="BQ11" s="10">
        <v>512</v>
      </c>
      <c r="BR11" s="10">
        <v>532</v>
      </c>
      <c r="BS11" s="10">
        <v>520</v>
      </c>
      <c r="BT11" s="10">
        <v>471</v>
      </c>
      <c r="BU11" s="141">
        <f t="shared" si="17"/>
        <v>2904</v>
      </c>
      <c r="BV11" s="140"/>
      <c r="BW11" s="10">
        <v>0</v>
      </c>
      <c r="BX11" s="10">
        <v>23</v>
      </c>
      <c r="BY11" s="10">
        <v>52</v>
      </c>
      <c r="BZ11" s="10">
        <v>72</v>
      </c>
      <c r="CA11" s="10">
        <v>103</v>
      </c>
      <c r="CB11" s="10">
        <v>67</v>
      </c>
      <c r="CC11" s="30">
        <f t="shared" si="19"/>
        <v>317</v>
      </c>
      <c r="CD11" s="30"/>
      <c r="CE11" s="10">
        <v>0</v>
      </c>
      <c r="CF11" s="10">
        <v>13</v>
      </c>
      <c r="CG11" s="10">
        <v>32</v>
      </c>
      <c r="CH11" s="10">
        <v>48</v>
      </c>
      <c r="CI11" s="10">
        <v>71</v>
      </c>
      <c r="CJ11" s="10">
        <v>41</v>
      </c>
      <c r="CK11" s="30">
        <f t="shared" si="21"/>
        <v>205</v>
      </c>
      <c r="CL11" s="30"/>
      <c r="CM11" s="10">
        <v>0</v>
      </c>
      <c r="CN11" s="10">
        <v>10</v>
      </c>
      <c r="CO11" s="10">
        <v>18</v>
      </c>
      <c r="CP11" s="10">
        <v>24</v>
      </c>
      <c r="CQ11" s="10">
        <v>32</v>
      </c>
      <c r="CR11" s="10">
        <v>26</v>
      </c>
      <c r="CS11" s="30">
        <f t="shared" si="23"/>
        <v>110</v>
      </c>
      <c r="CT11" s="30"/>
      <c r="CU11" s="10">
        <v>0</v>
      </c>
      <c r="CV11" s="10">
        <v>0</v>
      </c>
      <c r="CW11" s="10">
        <v>2</v>
      </c>
      <c r="CX11" s="10">
        <v>0</v>
      </c>
      <c r="CY11" s="10">
        <v>0</v>
      </c>
      <c r="CZ11" s="10">
        <v>0</v>
      </c>
      <c r="DA11" s="139">
        <f t="shared" si="25"/>
        <v>2</v>
      </c>
      <c r="DB11" s="140"/>
      <c r="DC11" s="10">
        <v>910</v>
      </c>
      <c r="DD11" s="10">
        <v>2568</v>
      </c>
      <c r="DE11" s="10">
        <v>1271</v>
      </c>
      <c r="DF11" s="10">
        <v>1067</v>
      </c>
      <c r="DG11" s="10">
        <v>923</v>
      </c>
      <c r="DH11" s="10">
        <v>854</v>
      </c>
      <c r="DI11" s="30">
        <f t="shared" si="27"/>
        <v>7593</v>
      </c>
      <c r="DJ11" s="30"/>
      <c r="DK11" s="10">
        <v>29</v>
      </c>
      <c r="DL11" s="10">
        <v>210</v>
      </c>
      <c r="DM11" s="10">
        <v>207</v>
      </c>
      <c r="DN11" s="10">
        <v>197</v>
      </c>
      <c r="DO11" s="10">
        <v>232</v>
      </c>
      <c r="DP11" s="10">
        <v>325</v>
      </c>
      <c r="DQ11" s="30">
        <f t="shared" si="29"/>
        <v>1200</v>
      </c>
      <c r="DR11" s="30"/>
      <c r="DS11" s="30"/>
      <c r="DT11" s="10">
        <v>17</v>
      </c>
      <c r="DU11" s="10">
        <v>14</v>
      </c>
      <c r="DV11" s="10">
        <v>32</v>
      </c>
      <c r="DW11" s="10">
        <v>16</v>
      </c>
      <c r="DX11" s="10">
        <v>3</v>
      </c>
      <c r="DY11" s="30">
        <f t="shared" si="31"/>
        <v>82</v>
      </c>
      <c r="DZ11" s="30"/>
      <c r="EA11" s="10">
        <v>8</v>
      </c>
      <c r="EB11" s="10">
        <v>50</v>
      </c>
      <c r="EC11" s="10">
        <v>42</v>
      </c>
      <c r="ED11" s="10">
        <v>52</v>
      </c>
      <c r="EE11" s="10">
        <v>46</v>
      </c>
      <c r="EF11" s="10">
        <v>42</v>
      </c>
      <c r="EG11" s="30">
        <f>SUM(DZ11:EF11)</f>
        <v>240</v>
      </c>
      <c r="EH11" s="30"/>
      <c r="EI11" s="10">
        <v>873</v>
      </c>
      <c r="EJ11" s="10">
        <v>2291</v>
      </c>
      <c r="EK11" s="10">
        <v>1008</v>
      </c>
      <c r="EL11" s="10">
        <v>786</v>
      </c>
      <c r="EM11" s="10">
        <v>629</v>
      </c>
      <c r="EN11" s="10">
        <v>484</v>
      </c>
      <c r="EO11" s="139">
        <f>SUM(EH11:EN11)</f>
        <v>6071</v>
      </c>
      <c r="EP11" s="140"/>
      <c r="EQ11" s="10">
        <v>9</v>
      </c>
      <c r="ER11" s="10">
        <v>24</v>
      </c>
      <c r="ES11" s="10">
        <v>14</v>
      </c>
      <c r="ET11" s="10">
        <v>16</v>
      </c>
      <c r="EU11" s="10">
        <v>11</v>
      </c>
      <c r="EV11" s="10">
        <v>2</v>
      </c>
      <c r="EW11" s="139">
        <f>SUM(EP11:EV11)</f>
        <v>76</v>
      </c>
      <c r="EX11" s="140"/>
      <c r="EY11" s="10">
        <v>10</v>
      </c>
      <c r="EZ11" s="10">
        <v>26</v>
      </c>
      <c r="FA11" s="10">
        <v>12</v>
      </c>
      <c r="FB11" s="10">
        <v>10</v>
      </c>
      <c r="FC11" s="10">
        <v>6</v>
      </c>
      <c r="FD11" s="10">
        <v>2</v>
      </c>
      <c r="FE11" s="142">
        <f>SUM(EX11:FD11)</f>
        <v>66</v>
      </c>
      <c r="FF11" s="48">
        <v>0</v>
      </c>
      <c r="FG11" s="10">
        <v>0</v>
      </c>
      <c r="FH11" s="10">
        <v>91</v>
      </c>
      <c r="FI11" s="10">
        <v>165</v>
      </c>
      <c r="FJ11" s="10">
        <v>279</v>
      </c>
      <c r="FK11" s="10">
        <v>476</v>
      </c>
      <c r="FL11" s="10">
        <v>460</v>
      </c>
      <c r="FM11" s="30">
        <f>SUM(FF11:FL11)</f>
        <v>1471</v>
      </c>
      <c r="FN11" s="10">
        <v>0</v>
      </c>
      <c r="FO11" s="10">
        <v>0</v>
      </c>
      <c r="FP11" s="10">
        <v>56</v>
      </c>
      <c r="FQ11" s="10">
        <v>105</v>
      </c>
      <c r="FR11" s="10">
        <v>141</v>
      </c>
      <c r="FS11" s="10">
        <v>310</v>
      </c>
      <c r="FT11" s="10">
        <v>281</v>
      </c>
      <c r="FU11" s="30">
        <f>SUM(FN11:FT11)</f>
        <v>893</v>
      </c>
      <c r="FV11" s="30"/>
      <c r="FW11" s="30"/>
      <c r="FX11" s="10">
        <v>31</v>
      </c>
      <c r="FY11" s="10">
        <v>52</v>
      </c>
      <c r="FZ11" s="10">
        <v>125</v>
      </c>
      <c r="GA11" s="10">
        <v>106</v>
      </c>
      <c r="GB11" s="10">
        <v>54</v>
      </c>
      <c r="GC11" s="139">
        <f>SUM(FV11:GB11)</f>
        <v>368</v>
      </c>
      <c r="GD11" s="48"/>
      <c r="GE11" s="10"/>
      <c r="GF11" s="10">
        <v>4</v>
      </c>
      <c r="GG11" s="10">
        <v>8</v>
      </c>
      <c r="GH11" s="10">
        <v>13</v>
      </c>
      <c r="GI11" s="10">
        <v>60</v>
      </c>
      <c r="GJ11" s="10">
        <v>125</v>
      </c>
      <c r="GK11" s="142">
        <f>SUM(GD11:GJ11)</f>
        <v>210</v>
      </c>
      <c r="GL11" s="48">
        <v>0</v>
      </c>
      <c r="GM11" s="10">
        <v>1978</v>
      </c>
      <c r="GN11" s="10">
        <v>6203</v>
      </c>
      <c r="GO11" s="10">
        <v>3499</v>
      </c>
      <c r="GP11" s="10">
        <v>3238</v>
      </c>
      <c r="GQ11" s="10">
        <v>3256</v>
      </c>
      <c r="GR11" s="10">
        <v>2994</v>
      </c>
      <c r="GS11" s="139">
        <f>SUM(GL11:GR11)</f>
        <v>21168</v>
      </c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</row>
    <row r="12" spans="1:213" s="143" customFormat="1" ht="18" customHeight="1">
      <c r="A12" s="129" t="s">
        <v>21</v>
      </c>
      <c r="B12" s="140"/>
      <c r="C12" s="10">
        <v>1651</v>
      </c>
      <c r="D12" s="10">
        <v>3518</v>
      </c>
      <c r="E12" s="10">
        <v>2249</v>
      </c>
      <c r="F12" s="10">
        <v>2031</v>
      </c>
      <c r="G12" s="10">
        <v>1920</v>
      </c>
      <c r="H12" s="10">
        <v>1543</v>
      </c>
      <c r="I12" s="139">
        <f t="shared" si="1"/>
        <v>12912</v>
      </c>
      <c r="J12" s="140"/>
      <c r="K12" s="10">
        <v>872</v>
      </c>
      <c r="L12" s="10">
        <v>2032</v>
      </c>
      <c r="M12" s="10">
        <v>1349</v>
      </c>
      <c r="N12" s="10">
        <v>1182</v>
      </c>
      <c r="O12" s="10">
        <v>1162</v>
      </c>
      <c r="P12" s="10">
        <v>1004</v>
      </c>
      <c r="Q12" s="140">
        <f t="shared" si="3"/>
        <v>7601</v>
      </c>
      <c r="R12" s="140"/>
      <c r="S12" s="10">
        <v>581</v>
      </c>
      <c r="T12" s="10">
        <v>956</v>
      </c>
      <c r="U12" s="10">
        <v>489</v>
      </c>
      <c r="V12" s="10">
        <v>401</v>
      </c>
      <c r="W12" s="10">
        <v>375</v>
      </c>
      <c r="X12" s="10">
        <v>290</v>
      </c>
      <c r="Y12" s="140">
        <f t="shared" si="5"/>
        <v>3092</v>
      </c>
      <c r="Z12" s="140"/>
      <c r="AA12" s="10">
        <v>0</v>
      </c>
      <c r="AB12" s="10">
        <v>6</v>
      </c>
      <c r="AC12" s="10">
        <v>18</v>
      </c>
      <c r="AD12" s="10">
        <v>28</v>
      </c>
      <c r="AE12" s="10">
        <v>84</v>
      </c>
      <c r="AF12" s="10">
        <v>165</v>
      </c>
      <c r="AG12" s="140">
        <f t="shared" si="7"/>
        <v>301</v>
      </c>
      <c r="AH12" s="140"/>
      <c r="AI12" s="10">
        <v>23</v>
      </c>
      <c r="AJ12" s="10">
        <v>144</v>
      </c>
      <c r="AK12" s="10">
        <v>116</v>
      </c>
      <c r="AL12" s="10">
        <v>140</v>
      </c>
      <c r="AM12" s="10">
        <v>122</v>
      </c>
      <c r="AN12" s="10">
        <v>170</v>
      </c>
      <c r="AO12" s="140">
        <f t="shared" si="9"/>
        <v>715</v>
      </c>
      <c r="AP12" s="140"/>
      <c r="AQ12" s="10">
        <v>0</v>
      </c>
      <c r="AR12" s="10">
        <v>0</v>
      </c>
      <c r="AS12" s="10">
        <v>3</v>
      </c>
      <c r="AT12" s="10">
        <v>2</v>
      </c>
      <c r="AU12" s="10">
        <v>5</v>
      </c>
      <c r="AV12" s="10">
        <v>10</v>
      </c>
      <c r="AW12" s="140">
        <f t="shared" si="11"/>
        <v>20</v>
      </c>
      <c r="AX12" s="140"/>
      <c r="AY12" s="10">
        <v>130</v>
      </c>
      <c r="AZ12" s="10">
        <v>352</v>
      </c>
      <c r="BA12" s="10">
        <v>232</v>
      </c>
      <c r="BB12" s="10">
        <v>193</v>
      </c>
      <c r="BC12" s="10">
        <v>150</v>
      </c>
      <c r="BD12" s="10">
        <v>56</v>
      </c>
      <c r="BE12" s="140">
        <f t="shared" si="13"/>
        <v>1113</v>
      </c>
      <c r="BF12" s="140"/>
      <c r="BG12" s="10">
        <v>15</v>
      </c>
      <c r="BH12" s="10">
        <v>70</v>
      </c>
      <c r="BI12" s="10">
        <v>88</v>
      </c>
      <c r="BJ12" s="10">
        <v>80</v>
      </c>
      <c r="BK12" s="10">
        <v>48</v>
      </c>
      <c r="BL12" s="10">
        <v>16</v>
      </c>
      <c r="BM12" s="140">
        <f t="shared" si="15"/>
        <v>317</v>
      </c>
      <c r="BN12" s="140"/>
      <c r="BO12" s="10">
        <v>123</v>
      </c>
      <c r="BP12" s="10">
        <v>504</v>
      </c>
      <c r="BQ12" s="10">
        <v>403</v>
      </c>
      <c r="BR12" s="10">
        <v>338</v>
      </c>
      <c r="BS12" s="10">
        <v>378</v>
      </c>
      <c r="BT12" s="10">
        <v>297</v>
      </c>
      <c r="BU12" s="141">
        <f t="shared" si="17"/>
        <v>2043</v>
      </c>
      <c r="BV12" s="140"/>
      <c r="BW12" s="10">
        <v>2</v>
      </c>
      <c r="BX12" s="10">
        <v>34</v>
      </c>
      <c r="BY12" s="10">
        <v>45</v>
      </c>
      <c r="BZ12" s="10">
        <v>95</v>
      </c>
      <c r="CA12" s="10">
        <v>96</v>
      </c>
      <c r="CB12" s="10">
        <v>45</v>
      </c>
      <c r="CC12" s="30">
        <f t="shared" si="19"/>
        <v>317</v>
      </c>
      <c r="CD12" s="30"/>
      <c r="CE12" s="10">
        <v>0</v>
      </c>
      <c r="CF12" s="10">
        <v>21</v>
      </c>
      <c r="CG12" s="10">
        <v>24</v>
      </c>
      <c r="CH12" s="10">
        <v>51</v>
      </c>
      <c r="CI12" s="10">
        <v>58</v>
      </c>
      <c r="CJ12" s="10">
        <v>30</v>
      </c>
      <c r="CK12" s="30">
        <f t="shared" si="21"/>
        <v>184</v>
      </c>
      <c r="CL12" s="30"/>
      <c r="CM12" s="10">
        <v>2</v>
      </c>
      <c r="CN12" s="10">
        <v>13</v>
      </c>
      <c r="CO12" s="10">
        <v>21</v>
      </c>
      <c r="CP12" s="10">
        <v>43</v>
      </c>
      <c r="CQ12" s="10">
        <v>38</v>
      </c>
      <c r="CR12" s="10">
        <v>15</v>
      </c>
      <c r="CS12" s="30">
        <f t="shared" si="23"/>
        <v>132</v>
      </c>
      <c r="CT12" s="30"/>
      <c r="CU12" s="10">
        <v>0</v>
      </c>
      <c r="CV12" s="10">
        <v>0</v>
      </c>
      <c r="CW12" s="10">
        <v>0</v>
      </c>
      <c r="CX12" s="10">
        <v>1</v>
      </c>
      <c r="CY12" s="10">
        <v>0</v>
      </c>
      <c r="CZ12" s="10">
        <v>0</v>
      </c>
      <c r="DA12" s="139">
        <f t="shared" si="25"/>
        <v>1</v>
      </c>
      <c r="DB12" s="140"/>
      <c r="DC12" s="10">
        <v>758</v>
      </c>
      <c r="DD12" s="10">
        <v>1418</v>
      </c>
      <c r="DE12" s="10">
        <v>834</v>
      </c>
      <c r="DF12" s="10">
        <v>728</v>
      </c>
      <c r="DG12" s="10">
        <v>648</v>
      </c>
      <c r="DH12" s="10">
        <v>491</v>
      </c>
      <c r="DI12" s="30">
        <f t="shared" si="27"/>
        <v>4877</v>
      </c>
      <c r="DJ12" s="30"/>
      <c r="DK12" s="10">
        <v>23</v>
      </c>
      <c r="DL12" s="10">
        <v>115</v>
      </c>
      <c r="DM12" s="10">
        <v>155</v>
      </c>
      <c r="DN12" s="10">
        <v>170</v>
      </c>
      <c r="DO12" s="10">
        <v>166</v>
      </c>
      <c r="DP12" s="10">
        <v>209</v>
      </c>
      <c r="DQ12" s="30">
        <f t="shared" si="29"/>
        <v>838</v>
      </c>
      <c r="DR12" s="30"/>
      <c r="DS12" s="30"/>
      <c r="DT12" s="10">
        <v>13</v>
      </c>
      <c r="DU12" s="10">
        <v>20</v>
      </c>
      <c r="DV12" s="10">
        <v>28</v>
      </c>
      <c r="DW12" s="10">
        <v>13</v>
      </c>
      <c r="DX12" s="10">
        <v>3</v>
      </c>
      <c r="DY12" s="30">
        <f t="shared" si="31"/>
        <v>77</v>
      </c>
      <c r="DZ12" s="30"/>
      <c r="EA12" s="10">
        <v>4</v>
      </c>
      <c r="EB12" s="10">
        <v>22</v>
      </c>
      <c r="EC12" s="10">
        <v>33</v>
      </c>
      <c r="ED12" s="10">
        <v>40</v>
      </c>
      <c r="EE12" s="10">
        <v>39</v>
      </c>
      <c r="EF12" s="10">
        <v>26</v>
      </c>
      <c r="EG12" s="30">
        <f>SUM(DZ12:EF12)</f>
        <v>164</v>
      </c>
      <c r="EH12" s="30"/>
      <c r="EI12" s="10">
        <v>731</v>
      </c>
      <c r="EJ12" s="10">
        <v>1268</v>
      </c>
      <c r="EK12" s="10">
        <v>626</v>
      </c>
      <c r="EL12" s="10">
        <v>490</v>
      </c>
      <c r="EM12" s="10">
        <v>430</v>
      </c>
      <c r="EN12" s="10">
        <v>253</v>
      </c>
      <c r="EO12" s="139">
        <f>SUM(EH12:EN12)</f>
        <v>3798</v>
      </c>
      <c r="EP12" s="140"/>
      <c r="EQ12" s="10">
        <v>5</v>
      </c>
      <c r="ER12" s="10">
        <v>21</v>
      </c>
      <c r="ES12" s="10">
        <v>17</v>
      </c>
      <c r="ET12" s="10">
        <v>12</v>
      </c>
      <c r="EU12" s="10">
        <v>10</v>
      </c>
      <c r="EV12" s="10">
        <v>2</v>
      </c>
      <c r="EW12" s="139">
        <f>SUM(EP12:EV12)</f>
        <v>67</v>
      </c>
      <c r="EX12" s="140"/>
      <c r="EY12" s="10">
        <v>14</v>
      </c>
      <c r="EZ12" s="10">
        <v>13</v>
      </c>
      <c r="FA12" s="10">
        <v>4</v>
      </c>
      <c r="FB12" s="10">
        <v>14</v>
      </c>
      <c r="FC12" s="10">
        <v>4</v>
      </c>
      <c r="FD12" s="10">
        <v>1</v>
      </c>
      <c r="FE12" s="142">
        <f>SUM(EX12:FD12)</f>
        <v>50</v>
      </c>
      <c r="FF12" s="48">
        <v>0</v>
      </c>
      <c r="FG12" s="10">
        <v>1</v>
      </c>
      <c r="FH12" s="10">
        <v>45</v>
      </c>
      <c r="FI12" s="10">
        <v>94</v>
      </c>
      <c r="FJ12" s="10">
        <v>178</v>
      </c>
      <c r="FK12" s="10">
        <v>320</v>
      </c>
      <c r="FL12" s="10">
        <v>372</v>
      </c>
      <c r="FM12" s="30">
        <f>SUM(FF12:FL12)</f>
        <v>1010</v>
      </c>
      <c r="FN12" s="10">
        <v>0</v>
      </c>
      <c r="FO12" s="10">
        <v>1</v>
      </c>
      <c r="FP12" s="10">
        <v>22</v>
      </c>
      <c r="FQ12" s="10">
        <v>49</v>
      </c>
      <c r="FR12" s="10">
        <v>89</v>
      </c>
      <c r="FS12" s="10">
        <v>176</v>
      </c>
      <c r="FT12" s="10">
        <v>213</v>
      </c>
      <c r="FU12" s="30">
        <f>SUM(FN12:FT12)</f>
        <v>550</v>
      </c>
      <c r="FV12" s="30"/>
      <c r="FW12" s="30"/>
      <c r="FX12" s="10">
        <v>21</v>
      </c>
      <c r="FY12" s="10">
        <v>35</v>
      </c>
      <c r="FZ12" s="10">
        <v>73</v>
      </c>
      <c r="GA12" s="10">
        <v>82</v>
      </c>
      <c r="GB12" s="10">
        <v>44</v>
      </c>
      <c r="GC12" s="139">
        <f>SUM(FV12:GB12)</f>
        <v>255</v>
      </c>
      <c r="GD12" s="48"/>
      <c r="GE12" s="10"/>
      <c r="GF12" s="10">
        <v>2</v>
      </c>
      <c r="GG12" s="10">
        <v>10</v>
      </c>
      <c r="GH12" s="10">
        <v>16</v>
      </c>
      <c r="GI12" s="10">
        <v>62</v>
      </c>
      <c r="GJ12" s="10">
        <v>115</v>
      </c>
      <c r="GK12" s="142">
        <f>SUM(GD12:GJ12)</f>
        <v>205</v>
      </c>
      <c r="GL12" s="48">
        <v>0</v>
      </c>
      <c r="GM12" s="10">
        <v>1652</v>
      </c>
      <c r="GN12" s="10">
        <v>3563</v>
      </c>
      <c r="GO12" s="10">
        <v>2343</v>
      </c>
      <c r="GP12" s="10">
        <v>2209</v>
      </c>
      <c r="GQ12" s="10">
        <v>2240</v>
      </c>
      <c r="GR12" s="10">
        <v>1915</v>
      </c>
      <c r="GS12" s="139">
        <f>SUM(GL12:GR12)</f>
        <v>13922</v>
      </c>
      <c r="GU12" s="144"/>
      <c r="GV12" s="144"/>
      <c r="GW12" s="144"/>
      <c r="GX12" s="145"/>
      <c r="GY12" s="145"/>
      <c r="GZ12" s="145"/>
      <c r="HA12" s="145"/>
      <c r="HB12" s="145"/>
      <c r="HC12" s="145"/>
      <c r="HD12" s="145"/>
      <c r="HE12" s="145"/>
    </row>
    <row r="13" spans="1:213" s="143" customFormat="1" ht="18" customHeight="1">
      <c r="A13" s="129" t="s">
        <v>22</v>
      </c>
      <c r="B13" s="140"/>
      <c r="C13" s="10">
        <v>1185</v>
      </c>
      <c r="D13" s="10">
        <v>3897</v>
      </c>
      <c r="E13" s="10">
        <v>2215</v>
      </c>
      <c r="F13" s="10">
        <v>1858</v>
      </c>
      <c r="G13" s="10">
        <v>1699</v>
      </c>
      <c r="H13" s="10">
        <v>1497</v>
      </c>
      <c r="I13" s="139">
        <f t="shared" si="1"/>
        <v>12351</v>
      </c>
      <c r="J13" s="140"/>
      <c r="K13" s="10">
        <v>627</v>
      </c>
      <c r="L13" s="10">
        <v>2220</v>
      </c>
      <c r="M13" s="10">
        <v>1302</v>
      </c>
      <c r="N13" s="10">
        <v>1074</v>
      </c>
      <c r="O13" s="10">
        <v>981</v>
      </c>
      <c r="P13" s="10">
        <v>908</v>
      </c>
      <c r="Q13" s="140">
        <f t="shared" si="3"/>
        <v>7112</v>
      </c>
      <c r="R13" s="140"/>
      <c r="S13" s="10">
        <v>386</v>
      </c>
      <c r="T13" s="10">
        <v>938</v>
      </c>
      <c r="U13" s="10">
        <v>460</v>
      </c>
      <c r="V13" s="10">
        <v>320</v>
      </c>
      <c r="W13" s="10">
        <v>278</v>
      </c>
      <c r="X13" s="10">
        <v>255</v>
      </c>
      <c r="Y13" s="140">
        <f t="shared" si="5"/>
        <v>2637</v>
      </c>
      <c r="Z13" s="140"/>
      <c r="AA13" s="10">
        <v>0</v>
      </c>
      <c r="AB13" s="10">
        <v>6</v>
      </c>
      <c r="AC13" s="10">
        <v>18</v>
      </c>
      <c r="AD13" s="10">
        <v>31</v>
      </c>
      <c r="AE13" s="10">
        <v>63</v>
      </c>
      <c r="AF13" s="10">
        <v>132</v>
      </c>
      <c r="AG13" s="140">
        <f t="shared" si="7"/>
        <v>250</v>
      </c>
      <c r="AH13" s="140"/>
      <c r="AI13" s="10">
        <v>19</v>
      </c>
      <c r="AJ13" s="10">
        <v>118</v>
      </c>
      <c r="AK13" s="10">
        <v>100</v>
      </c>
      <c r="AL13" s="10">
        <v>97</v>
      </c>
      <c r="AM13" s="10">
        <v>118</v>
      </c>
      <c r="AN13" s="10">
        <v>150</v>
      </c>
      <c r="AO13" s="140">
        <f t="shared" si="9"/>
        <v>602</v>
      </c>
      <c r="AP13" s="140"/>
      <c r="AQ13" s="10">
        <v>0</v>
      </c>
      <c r="AR13" s="10">
        <v>10</v>
      </c>
      <c r="AS13" s="10">
        <v>8</v>
      </c>
      <c r="AT13" s="10">
        <v>10</v>
      </c>
      <c r="AU13" s="10">
        <v>10</v>
      </c>
      <c r="AV13" s="10">
        <v>5</v>
      </c>
      <c r="AW13" s="140">
        <f t="shared" si="11"/>
        <v>43</v>
      </c>
      <c r="AX13" s="140"/>
      <c r="AY13" s="10">
        <v>103</v>
      </c>
      <c r="AZ13" s="10">
        <v>438</v>
      </c>
      <c r="BA13" s="10">
        <v>270</v>
      </c>
      <c r="BB13" s="10">
        <v>176</v>
      </c>
      <c r="BC13" s="10">
        <v>148</v>
      </c>
      <c r="BD13" s="10">
        <v>69</v>
      </c>
      <c r="BE13" s="140">
        <f t="shared" si="13"/>
        <v>1204</v>
      </c>
      <c r="BF13" s="140"/>
      <c r="BG13" s="10">
        <v>13</v>
      </c>
      <c r="BH13" s="10">
        <v>115</v>
      </c>
      <c r="BI13" s="10">
        <v>91</v>
      </c>
      <c r="BJ13" s="10">
        <v>94</v>
      </c>
      <c r="BK13" s="10">
        <v>54</v>
      </c>
      <c r="BL13" s="10">
        <v>29</v>
      </c>
      <c r="BM13" s="140">
        <f t="shared" si="15"/>
        <v>396</v>
      </c>
      <c r="BN13" s="140"/>
      <c r="BO13" s="10">
        <v>106</v>
      </c>
      <c r="BP13" s="10">
        <v>595</v>
      </c>
      <c r="BQ13" s="10">
        <v>355</v>
      </c>
      <c r="BR13" s="10">
        <v>346</v>
      </c>
      <c r="BS13" s="10">
        <v>310</v>
      </c>
      <c r="BT13" s="10">
        <v>268</v>
      </c>
      <c r="BU13" s="141">
        <f t="shared" si="17"/>
        <v>1980</v>
      </c>
      <c r="BV13" s="140"/>
      <c r="BW13" s="10">
        <v>1</v>
      </c>
      <c r="BX13" s="10">
        <v>39</v>
      </c>
      <c r="BY13" s="10">
        <v>70</v>
      </c>
      <c r="BZ13" s="10">
        <v>87</v>
      </c>
      <c r="CA13" s="10">
        <v>105</v>
      </c>
      <c r="CB13" s="10">
        <v>55</v>
      </c>
      <c r="CC13" s="30">
        <f t="shared" si="19"/>
        <v>357</v>
      </c>
      <c r="CD13" s="30"/>
      <c r="CE13" s="10">
        <v>1</v>
      </c>
      <c r="CF13" s="10">
        <v>17</v>
      </c>
      <c r="CG13" s="10">
        <v>27</v>
      </c>
      <c r="CH13" s="10">
        <v>40</v>
      </c>
      <c r="CI13" s="10">
        <v>57</v>
      </c>
      <c r="CJ13" s="10">
        <v>30</v>
      </c>
      <c r="CK13" s="30">
        <f t="shared" si="21"/>
        <v>172</v>
      </c>
      <c r="CL13" s="30"/>
      <c r="CM13" s="10">
        <v>0</v>
      </c>
      <c r="CN13" s="10">
        <v>22</v>
      </c>
      <c r="CO13" s="10">
        <v>43</v>
      </c>
      <c r="CP13" s="10">
        <v>47</v>
      </c>
      <c r="CQ13" s="10">
        <v>47</v>
      </c>
      <c r="CR13" s="10">
        <v>24</v>
      </c>
      <c r="CS13" s="30">
        <f t="shared" si="23"/>
        <v>183</v>
      </c>
      <c r="CT13" s="30"/>
      <c r="CU13" s="10">
        <v>0</v>
      </c>
      <c r="CV13" s="10">
        <v>0</v>
      </c>
      <c r="CW13" s="10">
        <v>0</v>
      </c>
      <c r="CX13" s="10">
        <v>0</v>
      </c>
      <c r="CY13" s="10">
        <v>1</v>
      </c>
      <c r="CZ13" s="10">
        <v>1</v>
      </c>
      <c r="DA13" s="139">
        <f t="shared" si="25"/>
        <v>2</v>
      </c>
      <c r="DB13" s="140"/>
      <c r="DC13" s="10">
        <v>541</v>
      </c>
      <c r="DD13" s="10">
        <v>1581</v>
      </c>
      <c r="DE13" s="10">
        <v>828</v>
      </c>
      <c r="DF13" s="10">
        <v>671</v>
      </c>
      <c r="DG13" s="10">
        <v>602</v>
      </c>
      <c r="DH13" s="10">
        <v>526</v>
      </c>
      <c r="DI13" s="30">
        <f t="shared" si="27"/>
        <v>4749</v>
      </c>
      <c r="DJ13" s="30"/>
      <c r="DK13" s="10">
        <v>15</v>
      </c>
      <c r="DL13" s="10">
        <v>170</v>
      </c>
      <c r="DM13" s="10">
        <v>135</v>
      </c>
      <c r="DN13" s="10">
        <v>152</v>
      </c>
      <c r="DO13" s="10">
        <v>189</v>
      </c>
      <c r="DP13" s="10">
        <v>215</v>
      </c>
      <c r="DQ13" s="30">
        <f t="shared" si="29"/>
        <v>876</v>
      </c>
      <c r="DR13" s="30"/>
      <c r="DS13" s="30"/>
      <c r="DT13" s="10">
        <v>10</v>
      </c>
      <c r="DU13" s="10">
        <v>18</v>
      </c>
      <c r="DV13" s="10">
        <v>13</v>
      </c>
      <c r="DW13" s="10">
        <v>12</v>
      </c>
      <c r="DX13" s="10">
        <v>2</v>
      </c>
      <c r="DY13" s="30">
        <f t="shared" si="31"/>
        <v>55</v>
      </c>
      <c r="DZ13" s="30"/>
      <c r="EA13" s="10">
        <v>1</v>
      </c>
      <c r="EB13" s="10">
        <v>27</v>
      </c>
      <c r="EC13" s="10">
        <v>28</v>
      </c>
      <c r="ED13" s="10">
        <v>35</v>
      </c>
      <c r="EE13" s="10">
        <v>54</v>
      </c>
      <c r="EF13" s="10">
        <v>37</v>
      </c>
      <c r="EG13" s="30">
        <f>SUM(DZ13:EF13)</f>
        <v>182</v>
      </c>
      <c r="EH13" s="30"/>
      <c r="EI13" s="10">
        <v>525</v>
      </c>
      <c r="EJ13" s="10">
        <v>1374</v>
      </c>
      <c r="EK13" s="10">
        <v>647</v>
      </c>
      <c r="EL13" s="10">
        <v>471</v>
      </c>
      <c r="EM13" s="10">
        <v>347</v>
      </c>
      <c r="EN13" s="10">
        <v>272</v>
      </c>
      <c r="EO13" s="139">
        <f>SUM(EH13:EN13)</f>
        <v>3636</v>
      </c>
      <c r="EP13" s="140"/>
      <c r="EQ13" s="10">
        <v>6</v>
      </c>
      <c r="ER13" s="10">
        <v>36</v>
      </c>
      <c r="ES13" s="10">
        <v>13</v>
      </c>
      <c r="ET13" s="10">
        <v>16</v>
      </c>
      <c r="EU13" s="10">
        <v>6</v>
      </c>
      <c r="EV13" s="10">
        <v>5</v>
      </c>
      <c r="EW13" s="139">
        <f>SUM(EP13:EV13)</f>
        <v>82</v>
      </c>
      <c r="EX13" s="140"/>
      <c r="EY13" s="10">
        <v>10</v>
      </c>
      <c r="EZ13" s="10">
        <v>21</v>
      </c>
      <c r="FA13" s="10">
        <v>2</v>
      </c>
      <c r="FB13" s="10">
        <v>10</v>
      </c>
      <c r="FC13" s="10">
        <v>5</v>
      </c>
      <c r="FD13" s="10">
        <v>3</v>
      </c>
      <c r="FE13" s="142">
        <f>SUM(EX13:FD13)</f>
        <v>51</v>
      </c>
      <c r="FF13" s="48">
        <v>0</v>
      </c>
      <c r="FG13" s="10">
        <v>0</v>
      </c>
      <c r="FH13" s="10">
        <v>59</v>
      </c>
      <c r="FI13" s="10">
        <v>104</v>
      </c>
      <c r="FJ13" s="10">
        <v>210</v>
      </c>
      <c r="FK13" s="10">
        <v>310</v>
      </c>
      <c r="FL13" s="10">
        <v>324</v>
      </c>
      <c r="FM13" s="30">
        <f>SUM(FF13:FL13)</f>
        <v>1007</v>
      </c>
      <c r="FN13" s="10">
        <v>0</v>
      </c>
      <c r="FO13" s="10">
        <v>0</v>
      </c>
      <c r="FP13" s="10">
        <v>39</v>
      </c>
      <c r="FQ13" s="10">
        <v>40</v>
      </c>
      <c r="FR13" s="10">
        <v>112</v>
      </c>
      <c r="FS13" s="10">
        <v>171</v>
      </c>
      <c r="FT13" s="10">
        <v>189</v>
      </c>
      <c r="FU13" s="30">
        <f>SUM(FN13:FT13)</f>
        <v>551</v>
      </c>
      <c r="FV13" s="30"/>
      <c r="FW13" s="30"/>
      <c r="FX13" s="10">
        <v>14</v>
      </c>
      <c r="FY13" s="10">
        <v>54</v>
      </c>
      <c r="FZ13" s="10">
        <v>76</v>
      </c>
      <c r="GA13" s="10">
        <v>95</v>
      </c>
      <c r="GB13" s="10">
        <v>50</v>
      </c>
      <c r="GC13" s="139">
        <f>SUM(FV13:GB13)</f>
        <v>289</v>
      </c>
      <c r="GD13" s="48"/>
      <c r="GE13" s="10"/>
      <c r="GF13" s="10">
        <v>6</v>
      </c>
      <c r="GG13" s="10">
        <v>10</v>
      </c>
      <c r="GH13" s="10">
        <v>22</v>
      </c>
      <c r="GI13" s="10">
        <v>44</v>
      </c>
      <c r="GJ13" s="10">
        <v>85</v>
      </c>
      <c r="GK13" s="142">
        <f>SUM(GD13:GJ13)</f>
        <v>167</v>
      </c>
      <c r="GL13" s="48">
        <v>0</v>
      </c>
      <c r="GM13" s="10">
        <v>1185</v>
      </c>
      <c r="GN13" s="10">
        <v>3956</v>
      </c>
      <c r="GO13" s="10">
        <v>2319</v>
      </c>
      <c r="GP13" s="10">
        <v>2068</v>
      </c>
      <c r="GQ13" s="10">
        <v>2009</v>
      </c>
      <c r="GR13" s="10">
        <v>1821</v>
      </c>
      <c r="GS13" s="139">
        <f>SUM(GL13:GR13)</f>
        <v>13358</v>
      </c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</row>
    <row r="14" spans="1:213" s="143" customFormat="1" ht="18" customHeight="1">
      <c r="A14" s="129" t="s">
        <v>23</v>
      </c>
      <c r="B14" s="140"/>
      <c r="C14" s="10">
        <v>2817</v>
      </c>
      <c r="D14" s="10">
        <v>4194</v>
      </c>
      <c r="E14" s="10">
        <v>2102</v>
      </c>
      <c r="F14" s="10">
        <v>1830</v>
      </c>
      <c r="G14" s="10">
        <v>1839</v>
      </c>
      <c r="H14" s="10">
        <v>1527</v>
      </c>
      <c r="I14" s="139">
        <f t="shared" si="1"/>
        <v>14309</v>
      </c>
      <c r="J14" s="140"/>
      <c r="K14" s="10">
        <v>1517</v>
      </c>
      <c r="L14" s="10">
        <v>2469</v>
      </c>
      <c r="M14" s="10">
        <v>1300</v>
      </c>
      <c r="N14" s="10">
        <v>1113</v>
      </c>
      <c r="O14" s="10">
        <v>1161</v>
      </c>
      <c r="P14" s="10">
        <v>1021</v>
      </c>
      <c r="Q14" s="140">
        <f t="shared" si="3"/>
        <v>8581</v>
      </c>
      <c r="R14" s="140"/>
      <c r="S14" s="10">
        <v>919</v>
      </c>
      <c r="T14" s="10">
        <v>987</v>
      </c>
      <c r="U14" s="10">
        <v>402</v>
      </c>
      <c r="V14" s="10">
        <v>310</v>
      </c>
      <c r="W14" s="10">
        <v>304</v>
      </c>
      <c r="X14" s="10">
        <v>245</v>
      </c>
      <c r="Y14" s="140">
        <f t="shared" si="5"/>
        <v>3167</v>
      </c>
      <c r="Z14" s="140"/>
      <c r="AA14" s="10">
        <v>0</v>
      </c>
      <c r="AB14" s="10">
        <v>17</v>
      </c>
      <c r="AC14" s="10">
        <v>42</v>
      </c>
      <c r="AD14" s="10">
        <v>63</v>
      </c>
      <c r="AE14" s="10">
        <v>121</v>
      </c>
      <c r="AF14" s="10">
        <v>179</v>
      </c>
      <c r="AG14" s="140">
        <f t="shared" si="7"/>
        <v>422</v>
      </c>
      <c r="AH14" s="140"/>
      <c r="AI14" s="10">
        <v>27</v>
      </c>
      <c r="AJ14" s="10">
        <v>102</v>
      </c>
      <c r="AK14" s="10">
        <v>79</v>
      </c>
      <c r="AL14" s="10">
        <v>85</v>
      </c>
      <c r="AM14" s="10">
        <v>118</v>
      </c>
      <c r="AN14" s="10">
        <v>157</v>
      </c>
      <c r="AO14" s="140">
        <f t="shared" si="9"/>
        <v>568</v>
      </c>
      <c r="AP14" s="140"/>
      <c r="AQ14" s="10">
        <v>0</v>
      </c>
      <c r="AR14" s="10">
        <v>0</v>
      </c>
      <c r="AS14" s="10">
        <v>1</v>
      </c>
      <c r="AT14" s="10">
        <v>2</v>
      </c>
      <c r="AU14" s="10">
        <v>0</v>
      </c>
      <c r="AV14" s="10">
        <v>2</v>
      </c>
      <c r="AW14" s="140">
        <f t="shared" si="11"/>
        <v>5</v>
      </c>
      <c r="AX14" s="140"/>
      <c r="AY14" s="10">
        <v>235</v>
      </c>
      <c r="AZ14" s="10">
        <v>529</v>
      </c>
      <c r="BA14" s="10">
        <v>275</v>
      </c>
      <c r="BB14" s="10">
        <v>218</v>
      </c>
      <c r="BC14" s="10">
        <v>186</v>
      </c>
      <c r="BD14" s="10">
        <v>85</v>
      </c>
      <c r="BE14" s="140">
        <f t="shared" si="13"/>
        <v>1528</v>
      </c>
      <c r="BF14" s="140"/>
      <c r="BG14" s="10">
        <v>23</v>
      </c>
      <c r="BH14" s="10">
        <v>82</v>
      </c>
      <c r="BI14" s="10">
        <v>62</v>
      </c>
      <c r="BJ14" s="10">
        <v>50</v>
      </c>
      <c r="BK14" s="10">
        <v>33</v>
      </c>
      <c r="BL14" s="10">
        <v>8</v>
      </c>
      <c r="BM14" s="140">
        <f t="shared" si="15"/>
        <v>258</v>
      </c>
      <c r="BN14" s="140"/>
      <c r="BO14" s="10">
        <v>313</v>
      </c>
      <c r="BP14" s="10">
        <v>752</v>
      </c>
      <c r="BQ14" s="10">
        <v>439</v>
      </c>
      <c r="BR14" s="10">
        <v>385</v>
      </c>
      <c r="BS14" s="10">
        <v>399</v>
      </c>
      <c r="BT14" s="10">
        <v>345</v>
      </c>
      <c r="BU14" s="141">
        <f t="shared" si="17"/>
        <v>2633</v>
      </c>
      <c r="BV14" s="140"/>
      <c r="BW14" s="10">
        <v>5</v>
      </c>
      <c r="BX14" s="10">
        <v>57</v>
      </c>
      <c r="BY14" s="10">
        <v>52</v>
      </c>
      <c r="BZ14" s="10">
        <v>69</v>
      </c>
      <c r="CA14" s="10">
        <v>88</v>
      </c>
      <c r="CB14" s="10">
        <v>62</v>
      </c>
      <c r="CC14" s="30">
        <f t="shared" si="19"/>
        <v>333</v>
      </c>
      <c r="CD14" s="30"/>
      <c r="CE14" s="10">
        <v>3</v>
      </c>
      <c r="CF14" s="10">
        <v>50</v>
      </c>
      <c r="CG14" s="10">
        <v>43</v>
      </c>
      <c r="CH14" s="10">
        <v>54</v>
      </c>
      <c r="CI14" s="10">
        <v>74</v>
      </c>
      <c r="CJ14" s="10">
        <v>53</v>
      </c>
      <c r="CK14" s="30">
        <f t="shared" si="21"/>
        <v>277</v>
      </c>
      <c r="CL14" s="30"/>
      <c r="CM14" s="10">
        <v>2</v>
      </c>
      <c r="CN14" s="10">
        <v>7</v>
      </c>
      <c r="CO14" s="10">
        <v>9</v>
      </c>
      <c r="CP14" s="10">
        <v>14</v>
      </c>
      <c r="CQ14" s="10">
        <v>13</v>
      </c>
      <c r="CR14" s="10">
        <v>9</v>
      </c>
      <c r="CS14" s="30">
        <f t="shared" si="23"/>
        <v>54</v>
      </c>
      <c r="CT14" s="30"/>
      <c r="CU14" s="10">
        <v>0</v>
      </c>
      <c r="CV14" s="10">
        <v>0</v>
      </c>
      <c r="CW14" s="10">
        <v>0</v>
      </c>
      <c r="CX14" s="10">
        <v>1</v>
      </c>
      <c r="CY14" s="10">
        <v>1</v>
      </c>
      <c r="CZ14" s="10">
        <v>0</v>
      </c>
      <c r="DA14" s="139">
        <f t="shared" si="25"/>
        <v>2</v>
      </c>
      <c r="DB14" s="140"/>
      <c r="DC14" s="10">
        <v>1230</v>
      </c>
      <c r="DD14" s="10">
        <v>1601</v>
      </c>
      <c r="DE14" s="10">
        <v>726</v>
      </c>
      <c r="DF14" s="10">
        <v>614</v>
      </c>
      <c r="DG14" s="10">
        <v>575</v>
      </c>
      <c r="DH14" s="10">
        <v>440</v>
      </c>
      <c r="DI14" s="30">
        <f t="shared" si="27"/>
        <v>5186</v>
      </c>
      <c r="DJ14" s="30"/>
      <c r="DK14" s="10">
        <v>31</v>
      </c>
      <c r="DL14" s="10">
        <v>107</v>
      </c>
      <c r="DM14" s="10">
        <v>82</v>
      </c>
      <c r="DN14" s="10">
        <v>88</v>
      </c>
      <c r="DO14" s="10">
        <v>133</v>
      </c>
      <c r="DP14" s="10">
        <v>133</v>
      </c>
      <c r="DQ14" s="30">
        <f t="shared" si="29"/>
        <v>574</v>
      </c>
      <c r="DR14" s="30"/>
      <c r="DS14" s="30"/>
      <c r="DT14" s="10">
        <v>27</v>
      </c>
      <c r="DU14" s="10">
        <v>26</v>
      </c>
      <c r="DV14" s="10">
        <v>23</v>
      </c>
      <c r="DW14" s="10">
        <v>12</v>
      </c>
      <c r="DX14" s="10">
        <v>1</v>
      </c>
      <c r="DY14" s="30">
        <f t="shared" si="31"/>
        <v>89</v>
      </c>
      <c r="DZ14" s="30"/>
      <c r="EA14" s="10">
        <v>6</v>
      </c>
      <c r="EB14" s="10">
        <v>32</v>
      </c>
      <c r="EC14" s="10">
        <v>18</v>
      </c>
      <c r="ED14" s="10">
        <v>30</v>
      </c>
      <c r="EE14" s="10">
        <v>27</v>
      </c>
      <c r="EF14" s="10">
        <v>10</v>
      </c>
      <c r="EG14" s="30">
        <f>SUM(DZ14:EF14)</f>
        <v>123</v>
      </c>
      <c r="EH14" s="30"/>
      <c r="EI14" s="10">
        <v>1193</v>
      </c>
      <c r="EJ14" s="10">
        <v>1435</v>
      </c>
      <c r="EK14" s="10">
        <v>600</v>
      </c>
      <c r="EL14" s="10">
        <v>473</v>
      </c>
      <c r="EM14" s="10">
        <v>403</v>
      </c>
      <c r="EN14" s="10">
        <v>296</v>
      </c>
      <c r="EO14" s="139">
        <f>SUM(EH14:EN14)</f>
        <v>4400</v>
      </c>
      <c r="EP14" s="140"/>
      <c r="EQ14" s="10">
        <v>36</v>
      </c>
      <c r="ER14" s="10">
        <v>48</v>
      </c>
      <c r="ES14" s="10">
        <v>21</v>
      </c>
      <c r="ET14" s="10">
        <v>29</v>
      </c>
      <c r="EU14" s="10">
        <v>12</v>
      </c>
      <c r="EV14" s="10">
        <v>3</v>
      </c>
      <c r="EW14" s="139">
        <f>SUM(EP14:EV14)</f>
        <v>149</v>
      </c>
      <c r="EX14" s="140"/>
      <c r="EY14" s="10">
        <v>29</v>
      </c>
      <c r="EZ14" s="10">
        <v>19</v>
      </c>
      <c r="FA14" s="10">
        <v>3</v>
      </c>
      <c r="FB14" s="10">
        <v>5</v>
      </c>
      <c r="FC14" s="10">
        <v>3</v>
      </c>
      <c r="FD14" s="10">
        <v>1</v>
      </c>
      <c r="FE14" s="142">
        <f>SUM(EX14:FD14)</f>
        <v>60</v>
      </c>
      <c r="FF14" s="48">
        <v>0</v>
      </c>
      <c r="FG14" s="10">
        <v>3</v>
      </c>
      <c r="FH14" s="10">
        <v>113</v>
      </c>
      <c r="FI14" s="10">
        <v>162</v>
      </c>
      <c r="FJ14" s="10">
        <v>226</v>
      </c>
      <c r="FK14" s="10">
        <v>368</v>
      </c>
      <c r="FL14" s="10">
        <v>318</v>
      </c>
      <c r="FM14" s="30">
        <f>SUM(FF14:FL14)</f>
        <v>1190</v>
      </c>
      <c r="FN14" s="10">
        <v>0</v>
      </c>
      <c r="FO14" s="10">
        <v>3</v>
      </c>
      <c r="FP14" s="10">
        <v>54</v>
      </c>
      <c r="FQ14" s="10">
        <v>71</v>
      </c>
      <c r="FR14" s="10">
        <v>98</v>
      </c>
      <c r="FS14" s="10">
        <v>201</v>
      </c>
      <c r="FT14" s="10">
        <v>208</v>
      </c>
      <c r="FU14" s="30">
        <f>SUM(FN14:FT14)</f>
        <v>635</v>
      </c>
      <c r="FV14" s="30"/>
      <c r="FW14" s="30"/>
      <c r="FX14" s="10">
        <v>56</v>
      </c>
      <c r="FY14" s="10">
        <v>84</v>
      </c>
      <c r="FZ14" s="10">
        <v>116</v>
      </c>
      <c r="GA14" s="10">
        <v>132</v>
      </c>
      <c r="GB14" s="10">
        <v>58</v>
      </c>
      <c r="GC14" s="139">
        <f>SUM(FV14:GB14)</f>
        <v>446</v>
      </c>
      <c r="GD14" s="48"/>
      <c r="GE14" s="10"/>
      <c r="GF14" s="10">
        <v>3</v>
      </c>
      <c r="GG14" s="10">
        <v>7</v>
      </c>
      <c r="GH14" s="10">
        <v>12</v>
      </c>
      <c r="GI14" s="10">
        <v>35</v>
      </c>
      <c r="GJ14" s="10">
        <v>52</v>
      </c>
      <c r="GK14" s="142">
        <f>SUM(GD14:GJ14)</f>
        <v>109</v>
      </c>
      <c r="GL14" s="48">
        <v>0</v>
      </c>
      <c r="GM14" s="10">
        <v>2820</v>
      </c>
      <c r="GN14" s="10">
        <v>4307</v>
      </c>
      <c r="GO14" s="10">
        <v>2264</v>
      </c>
      <c r="GP14" s="10">
        <v>2056</v>
      </c>
      <c r="GQ14" s="10">
        <v>2207</v>
      </c>
      <c r="GR14" s="10">
        <v>1845</v>
      </c>
      <c r="GS14" s="139">
        <f>SUM(GL14:GR14)</f>
        <v>15499</v>
      </c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</row>
    <row r="15" spans="1:213" s="143" customFormat="1" ht="18" customHeight="1">
      <c r="A15" s="129" t="s">
        <v>24</v>
      </c>
      <c r="B15" s="140"/>
      <c r="C15" s="10">
        <v>3020</v>
      </c>
      <c r="D15" s="10">
        <v>5572</v>
      </c>
      <c r="E15" s="10">
        <v>3489</v>
      </c>
      <c r="F15" s="10">
        <v>3066</v>
      </c>
      <c r="G15" s="10">
        <v>2242</v>
      </c>
      <c r="H15" s="10">
        <v>1911</v>
      </c>
      <c r="I15" s="139">
        <f t="shared" si="1"/>
        <v>19300</v>
      </c>
      <c r="J15" s="140"/>
      <c r="K15" s="10">
        <v>1595</v>
      </c>
      <c r="L15" s="10">
        <v>3192</v>
      </c>
      <c r="M15" s="10">
        <v>2040</v>
      </c>
      <c r="N15" s="10">
        <v>1801</v>
      </c>
      <c r="O15" s="10">
        <v>1335</v>
      </c>
      <c r="P15" s="10">
        <v>1195</v>
      </c>
      <c r="Q15" s="140">
        <f t="shared" si="3"/>
        <v>11158</v>
      </c>
      <c r="R15" s="30"/>
      <c r="S15" s="10">
        <v>1048</v>
      </c>
      <c r="T15" s="10">
        <v>1443</v>
      </c>
      <c r="U15" s="10">
        <v>719</v>
      </c>
      <c r="V15" s="10">
        <v>568</v>
      </c>
      <c r="W15" s="10">
        <v>381</v>
      </c>
      <c r="X15" s="10">
        <v>317</v>
      </c>
      <c r="Y15" s="140">
        <f t="shared" si="5"/>
        <v>4476</v>
      </c>
      <c r="Z15" s="30"/>
      <c r="AA15" s="10">
        <v>0</v>
      </c>
      <c r="AB15" s="10">
        <v>18</v>
      </c>
      <c r="AC15" s="10">
        <v>25</v>
      </c>
      <c r="AD15" s="10">
        <v>76</v>
      </c>
      <c r="AE15" s="10">
        <v>99</v>
      </c>
      <c r="AF15" s="10">
        <v>211</v>
      </c>
      <c r="AG15" s="140">
        <f t="shared" si="7"/>
        <v>429</v>
      </c>
      <c r="AH15" s="30"/>
      <c r="AI15" s="10">
        <v>23</v>
      </c>
      <c r="AJ15" s="10">
        <v>110</v>
      </c>
      <c r="AK15" s="10">
        <v>108</v>
      </c>
      <c r="AL15" s="10">
        <v>122</v>
      </c>
      <c r="AM15" s="10">
        <v>145</v>
      </c>
      <c r="AN15" s="10">
        <v>210</v>
      </c>
      <c r="AO15" s="140">
        <f t="shared" si="9"/>
        <v>718</v>
      </c>
      <c r="AP15" s="30"/>
      <c r="AQ15" s="10">
        <v>0</v>
      </c>
      <c r="AR15" s="10">
        <v>1</v>
      </c>
      <c r="AS15" s="10">
        <v>1</v>
      </c>
      <c r="AT15" s="10">
        <v>2</v>
      </c>
      <c r="AU15" s="10">
        <v>2</v>
      </c>
      <c r="AV15" s="10">
        <v>6</v>
      </c>
      <c r="AW15" s="140">
        <f t="shared" si="11"/>
        <v>12</v>
      </c>
      <c r="AX15" s="30"/>
      <c r="AY15" s="10">
        <v>234</v>
      </c>
      <c r="AZ15" s="10">
        <v>737</v>
      </c>
      <c r="BA15" s="10">
        <v>514</v>
      </c>
      <c r="BB15" s="10">
        <v>399</v>
      </c>
      <c r="BC15" s="10">
        <v>250</v>
      </c>
      <c r="BD15" s="10">
        <v>81</v>
      </c>
      <c r="BE15" s="140">
        <f t="shared" si="13"/>
        <v>2215</v>
      </c>
      <c r="BF15" s="30"/>
      <c r="BG15" s="10">
        <v>26</v>
      </c>
      <c r="BH15" s="10">
        <v>89</v>
      </c>
      <c r="BI15" s="10">
        <v>92</v>
      </c>
      <c r="BJ15" s="10">
        <v>68</v>
      </c>
      <c r="BK15" s="10">
        <v>25</v>
      </c>
      <c r="BL15" s="10">
        <v>8</v>
      </c>
      <c r="BM15" s="140">
        <f t="shared" si="15"/>
        <v>308</v>
      </c>
      <c r="BN15" s="30"/>
      <c r="BO15" s="10">
        <v>264</v>
      </c>
      <c r="BP15" s="10">
        <v>794</v>
      </c>
      <c r="BQ15" s="10">
        <v>581</v>
      </c>
      <c r="BR15" s="10">
        <v>566</v>
      </c>
      <c r="BS15" s="10">
        <v>433</v>
      </c>
      <c r="BT15" s="10">
        <v>362</v>
      </c>
      <c r="BU15" s="141">
        <f t="shared" si="17"/>
        <v>3000</v>
      </c>
      <c r="BV15" s="140"/>
      <c r="BW15" s="10">
        <v>5</v>
      </c>
      <c r="BX15" s="10">
        <v>60</v>
      </c>
      <c r="BY15" s="10">
        <v>108</v>
      </c>
      <c r="BZ15" s="10">
        <v>138</v>
      </c>
      <c r="CA15" s="10">
        <v>123</v>
      </c>
      <c r="CB15" s="10">
        <v>93</v>
      </c>
      <c r="CC15" s="30">
        <f t="shared" si="19"/>
        <v>527</v>
      </c>
      <c r="CD15" s="30"/>
      <c r="CE15" s="10">
        <v>5</v>
      </c>
      <c r="CF15" s="10">
        <v>54</v>
      </c>
      <c r="CG15" s="10">
        <v>103</v>
      </c>
      <c r="CH15" s="10">
        <v>125</v>
      </c>
      <c r="CI15" s="10">
        <v>103</v>
      </c>
      <c r="CJ15" s="10">
        <v>75</v>
      </c>
      <c r="CK15" s="30">
        <f t="shared" si="21"/>
        <v>465</v>
      </c>
      <c r="CL15" s="30"/>
      <c r="CM15" s="10">
        <v>0</v>
      </c>
      <c r="CN15" s="10">
        <v>6</v>
      </c>
      <c r="CO15" s="10">
        <v>5</v>
      </c>
      <c r="CP15" s="10">
        <v>11</v>
      </c>
      <c r="CQ15" s="10">
        <v>19</v>
      </c>
      <c r="CR15" s="10">
        <v>17</v>
      </c>
      <c r="CS15" s="30">
        <f t="shared" si="23"/>
        <v>58</v>
      </c>
      <c r="CT15" s="30"/>
      <c r="CU15" s="10">
        <v>0</v>
      </c>
      <c r="CV15" s="10">
        <v>0</v>
      </c>
      <c r="CW15" s="10">
        <v>0</v>
      </c>
      <c r="CX15" s="10">
        <v>2</v>
      </c>
      <c r="CY15" s="10">
        <v>1</v>
      </c>
      <c r="CZ15" s="10">
        <v>1</v>
      </c>
      <c r="DA15" s="139">
        <f t="shared" si="25"/>
        <v>4</v>
      </c>
      <c r="DB15" s="140"/>
      <c r="DC15" s="10">
        <v>1375</v>
      </c>
      <c r="DD15" s="10">
        <v>2252</v>
      </c>
      <c r="DE15" s="10">
        <v>1312</v>
      </c>
      <c r="DF15" s="10">
        <v>1083</v>
      </c>
      <c r="DG15" s="10">
        <v>770</v>
      </c>
      <c r="DH15" s="10">
        <v>621</v>
      </c>
      <c r="DI15" s="30">
        <f t="shared" si="27"/>
        <v>7413</v>
      </c>
      <c r="DJ15" s="30"/>
      <c r="DK15" s="10">
        <v>38</v>
      </c>
      <c r="DL15" s="10">
        <v>172</v>
      </c>
      <c r="DM15" s="10">
        <v>155</v>
      </c>
      <c r="DN15" s="10">
        <v>175</v>
      </c>
      <c r="DO15" s="10">
        <v>175</v>
      </c>
      <c r="DP15" s="10">
        <v>193</v>
      </c>
      <c r="DQ15" s="30">
        <f t="shared" si="29"/>
        <v>908</v>
      </c>
      <c r="DR15" s="30"/>
      <c r="DS15" s="30"/>
      <c r="DT15" s="10">
        <v>7</v>
      </c>
      <c r="DU15" s="10">
        <v>30</v>
      </c>
      <c r="DV15" s="10">
        <v>31</v>
      </c>
      <c r="DW15" s="10">
        <v>17</v>
      </c>
      <c r="DX15" s="10">
        <v>2</v>
      </c>
      <c r="DY15" s="30">
        <f t="shared" si="31"/>
        <v>87</v>
      </c>
      <c r="DZ15" s="30"/>
      <c r="EA15" s="10">
        <v>3</v>
      </c>
      <c r="EB15" s="10">
        <v>30</v>
      </c>
      <c r="EC15" s="10">
        <v>36</v>
      </c>
      <c r="ED15" s="10">
        <v>44</v>
      </c>
      <c r="EE15" s="10">
        <v>56</v>
      </c>
      <c r="EF15" s="10">
        <v>32</v>
      </c>
      <c r="EG15" s="30">
        <f>SUM(DZ15:EF15)</f>
        <v>201</v>
      </c>
      <c r="EH15" s="30"/>
      <c r="EI15" s="10">
        <v>1334</v>
      </c>
      <c r="EJ15" s="10">
        <v>2043</v>
      </c>
      <c r="EK15" s="10">
        <v>1091</v>
      </c>
      <c r="EL15" s="10">
        <v>833</v>
      </c>
      <c r="EM15" s="10">
        <v>522</v>
      </c>
      <c r="EN15" s="10">
        <v>394</v>
      </c>
      <c r="EO15" s="139">
        <f>SUM(EH15:EN15)</f>
        <v>6217</v>
      </c>
      <c r="EP15" s="140"/>
      <c r="EQ15" s="10">
        <v>25</v>
      </c>
      <c r="ER15" s="10">
        <v>36</v>
      </c>
      <c r="ES15" s="10">
        <v>17</v>
      </c>
      <c r="ET15" s="10">
        <v>29</v>
      </c>
      <c r="EU15" s="10">
        <v>10</v>
      </c>
      <c r="EV15" s="10">
        <v>2</v>
      </c>
      <c r="EW15" s="139">
        <f>SUM(EP15:EV15)</f>
        <v>119</v>
      </c>
      <c r="EX15" s="140"/>
      <c r="EY15" s="10">
        <v>20</v>
      </c>
      <c r="EZ15" s="10">
        <v>32</v>
      </c>
      <c r="FA15" s="10">
        <v>12</v>
      </c>
      <c r="FB15" s="10">
        <v>15</v>
      </c>
      <c r="FC15" s="10">
        <v>4</v>
      </c>
      <c r="FD15" s="10">
        <v>0</v>
      </c>
      <c r="FE15" s="142">
        <f>SUM(EX15:FD15)</f>
        <v>83</v>
      </c>
      <c r="FF15" s="48">
        <v>0</v>
      </c>
      <c r="FG15" s="10">
        <v>0</v>
      </c>
      <c r="FH15" s="10">
        <v>57</v>
      </c>
      <c r="FI15" s="10">
        <v>163</v>
      </c>
      <c r="FJ15" s="10">
        <v>405</v>
      </c>
      <c r="FK15" s="10">
        <v>590</v>
      </c>
      <c r="FL15" s="10">
        <v>498</v>
      </c>
      <c r="FM15" s="30">
        <f>SUM(FF15:FL15)</f>
        <v>1713</v>
      </c>
      <c r="FN15" s="10">
        <v>0</v>
      </c>
      <c r="FO15" s="10">
        <v>0</v>
      </c>
      <c r="FP15" s="10">
        <v>27</v>
      </c>
      <c r="FQ15" s="10">
        <v>72</v>
      </c>
      <c r="FR15" s="10">
        <v>219</v>
      </c>
      <c r="FS15" s="10">
        <v>366</v>
      </c>
      <c r="FT15" s="10">
        <v>293</v>
      </c>
      <c r="FU15" s="30">
        <f>SUM(FN15:FT15)</f>
        <v>977</v>
      </c>
      <c r="FV15" s="30"/>
      <c r="FW15" s="30"/>
      <c r="FX15" s="10">
        <v>30</v>
      </c>
      <c r="FY15" s="10">
        <v>82</v>
      </c>
      <c r="FZ15" s="10">
        <v>167</v>
      </c>
      <c r="GA15" s="10">
        <v>146</v>
      </c>
      <c r="GB15" s="10">
        <v>85</v>
      </c>
      <c r="GC15" s="139">
        <f>SUM(FV15:GB15)</f>
        <v>510</v>
      </c>
      <c r="GD15" s="48"/>
      <c r="GE15" s="10"/>
      <c r="GF15" s="10">
        <v>0</v>
      </c>
      <c r="GG15" s="10">
        <v>9</v>
      </c>
      <c r="GH15" s="10">
        <v>19</v>
      </c>
      <c r="GI15" s="10">
        <v>78</v>
      </c>
      <c r="GJ15" s="10">
        <v>120</v>
      </c>
      <c r="GK15" s="142">
        <f>SUM(GD15:GJ15)</f>
        <v>226</v>
      </c>
      <c r="GL15" s="48">
        <v>0</v>
      </c>
      <c r="GM15" s="10">
        <v>3020</v>
      </c>
      <c r="GN15" s="10">
        <v>5629</v>
      </c>
      <c r="GO15" s="10">
        <v>3652</v>
      </c>
      <c r="GP15" s="10">
        <v>3471</v>
      </c>
      <c r="GQ15" s="10">
        <v>2832</v>
      </c>
      <c r="GR15" s="10">
        <v>2409</v>
      </c>
      <c r="GS15" s="139">
        <f>SUM(GL15:GR15)</f>
        <v>21013</v>
      </c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</row>
    <row r="16" spans="1:213" s="143" customFormat="1" ht="18" customHeight="1">
      <c r="A16" s="129" t="s">
        <v>25</v>
      </c>
      <c r="B16" s="140"/>
      <c r="C16" s="10">
        <v>3557</v>
      </c>
      <c r="D16" s="10">
        <v>6676</v>
      </c>
      <c r="E16" s="10">
        <v>2956</v>
      </c>
      <c r="F16" s="10">
        <v>3048</v>
      </c>
      <c r="G16" s="10">
        <v>1978</v>
      </c>
      <c r="H16" s="10">
        <v>1899</v>
      </c>
      <c r="I16" s="139">
        <f t="shared" si="1"/>
        <v>20114</v>
      </c>
      <c r="J16" s="140"/>
      <c r="K16" s="10">
        <v>1889</v>
      </c>
      <c r="L16" s="10">
        <v>3896</v>
      </c>
      <c r="M16" s="10">
        <v>1714</v>
      </c>
      <c r="N16" s="10">
        <v>1798</v>
      </c>
      <c r="O16" s="10">
        <v>1180</v>
      </c>
      <c r="P16" s="10">
        <v>1158</v>
      </c>
      <c r="Q16" s="140">
        <f t="shared" si="3"/>
        <v>11635</v>
      </c>
      <c r="R16" s="30"/>
      <c r="S16" s="10">
        <v>1135</v>
      </c>
      <c r="T16" s="10">
        <v>1601</v>
      </c>
      <c r="U16" s="10">
        <v>556</v>
      </c>
      <c r="V16" s="10">
        <v>548</v>
      </c>
      <c r="W16" s="10">
        <v>364</v>
      </c>
      <c r="X16" s="10">
        <v>326</v>
      </c>
      <c r="Y16" s="140">
        <f t="shared" si="5"/>
        <v>4530</v>
      </c>
      <c r="Z16" s="30"/>
      <c r="AA16" s="10">
        <v>0</v>
      </c>
      <c r="AB16" s="10">
        <v>9</v>
      </c>
      <c r="AC16" s="10">
        <v>18</v>
      </c>
      <c r="AD16" s="10">
        <v>47</v>
      </c>
      <c r="AE16" s="10">
        <v>90</v>
      </c>
      <c r="AF16" s="10">
        <v>185</v>
      </c>
      <c r="AG16" s="140">
        <f t="shared" si="7"/>
        <v>349</v>
      </c>
      <c r="AH16" s="30"/>
      <c r="AI16" s="10">
        <v>31</v>
      </c>
      <c r="AJ16" s="10">
        <v>206</v>
      </c>
      <c r="AK16" s="10">
        <v>123</v>
      </c>
      <c r="AL16" s="10">
        <v>176</v>
      </c>
      <c r="AM16" s="10">
        <v>151</v>
      </c>
      <c r="AN16" s="10">
        <v>200</v>
      </c>
      <c r="AO16" s="140">
        <f t="shared" si="9"/>
        <v>887</v>
      </c>
      <c r="AP16" s="30"/>
      <c r="AQ16" s="10">
        <v>0</v>
      </c>
      <c r="AR16" s="10">
        <v>4</v>
      </c>
      <c r="AS16" s="10">
        <v>3</v>
      </c>
      <c r="AT16" s="10">
        <v>4</v>
      </c>
      <c r="AU16" s="10">
        <v>4</v>
      </c>
      <c r="AV16" s="10">
        <v>1</v>
      </c>
      <c r="AW16" s="140">
        <f t="shared" si="11"/>
        <v>16</v>
      </c>
      <c r="AX16" s="30"/>
      <c r="AY16" s="10">
        <v>352</v>
      </c>
      <c r="AZ16" s="10">
        <v>916</v>
      </c>
      <c r="BA16" s="10">
        <v>434</v>
      </c>
      <c r="BB16" s="10">
        <v>386</v>
      </c>
      <c r="BC16" s="10">
        <v>167</v>
      </c>
      <c r="BD16" s="10">
        <v>74</v>
      </c>
      <c r="BE16" s="140">
        <f t="shared" si="13"/>
        <v>2329</v>
      </c>
      <c r="BF16" s="30"/>
      <c r="BG16" s="10">
        <v>26</v>
      </c>
      <c r="BH16" s="10">
        <v>99</v>
      </c>
      <c r="BI16" s="10">
        <v>56</v>
      </c>
      <c r="BJ16" s="10">
        <v>48</v>
      </c>
      <c r="BK16" s="10">
        <v>30</v>
      </c>
      <c r="BL16" s="10">
        <v>5</v>
      </c>
      <c r="BM16" s="140">
        <f t="shared" si="15"/>
        <v>264</v>
      </c>
      <c r="BN16" s="30"/>
      <c r="BO16" s="10">
        <v>345</v>
      </c>
      <c r="BP16" s="10">
        <v>1061</v>
      </c>
      <c r="BQ16" s="10">
        <v>524</v>
      </c>
      <c r="BR16" s="10">
        <v>589</v>
      </c>
      <c r="BS16" s="10">
        <v>374</v>
      </c>
      <c r="BT16" s="10">
        <v>367</v>
      </c>
      <c r="BU16" s="141">
        <f t="shared" si="17"/>
        <v>3260</v>
      </c>
      <c r="BV16" s="140"/>
      <c r="BW16" s="10">
        <v>10</v>
      </c>
      <c r="BX16" s="10">
        <v>105</v>
      </c>
      <c r="BY16" s="10">
        <v>111</v>
      </c>
      <c r="BZ16" s="10">
        <v>140</v>
      </c>
      <c r="CA16" s="10">
        <v>85</v>
      </c>
      <c r="CB16" s="10">
        <v>67</v>
      </c>
      <c r="CC16" s="30">
        <f t="shared" si="19"/>
        <v>518</v>
      </c>
      <c r="CD16" s="30"/>
      <c r="CE16" s="10">
        <v>9</v>
      </c>
      <c r="CF16" s="10">
        <v>94</v>
      </c>
      <c r="CG16" s="10">
        <v>100</v>
      </c>
      <c r="CH16" s="10">
        <v>113</v>
      </c>
      <c r="CI16" s="10">
        <v>70</v>
      </c>
      <c r="CJ16" s="10">
        <v>58</v>
      </c>
      <c r="CK16" s="30">
        <f t="shared" si="21"/>
        <v>444</v>
      </c>
      <c r="CL16" s="30"/>
      <c r="CM16" s="10">
        <v>1</v>
      </c>
      <c r="CN16" s="10">
        <v>11</v>
      </c>
      <c r="CO16" s="10">
        <v>11</v>
      </c>
      <c r="CP16" s="10">
        <v>26</v>
      </c>
      <c r="CQ16" s="10">
        <v>14</v>
      </c>
      <c r="CR16" s="10">
        <v>9</v>
      </c>
      <c r="CS16" s="30">
        <f t="shared" si="23"/>
        <v>72</v>
      </c>
      <c r="CT16" s="30"/>
      <c r="CU16" s="10">
        <v>0</v>
      </c>
      <c r="CV16" s="10">
        <v>0</v>
      </c>
      <c r="CW16" s="10">
        <v>0</v>
      </c>
      <c r="CX16" s="10">
        <v>1</v>
      </c>
      <c r="CY16" s="10">
        <v>1</v>
      </c>
      <c r="CZ16" s="10">
        <v>0</v>
      </c>
      <c r="DA16" s="139">
        <f t="shared" si="25"/>
        <v>2</v>
      </c>
      <c r="DB16" s="140"/>
      <c r="DC16" s="10">
        <v>1624</v>
      </c>
      <c r="DD16" s="10">
        <v>2622</v>
      </c>
      <c r="DE16" s="10">
        <v>1100</v>
      </c>
      <c r="DF16" s="10">
        <v>1079</v>
      </c>
      <c r="DG16" s="10">
        <v>701</v>
      </c>
      <c r="DH16" s="10">
        <v>670</v>
      </c>
      <c r="DI16" s="30">
        <f t="shared" si="27"/>
        <v>7796</v>
      </c>
      <c r="DJ16" s="30"/>
      <c r="DK16" s="10">
        <v>51</v>
      </c>
      <c r="DL16" s="10">
        <v>305</v>
      </c>
      <c r="DM16" s="10">
        <v>199</v>
      </c>
      <c r="DN16" s="10">
        <v>288</v>
      </c>
      <c r="DO16" s="10">
        <v>239</v>
      </c>
      <c r="DP16" s="10">
        <v>280</v>
      </c>
      <c r="DQ16" s="30">
        <f t="shared" si="29"/>
        <v>1362</v>
      </c>
      <c r="DR16" s="30"/>
      <c r="DS16" s="30"/>
      <c r="DT16" s="10">
        <v>20</v>
      </c>
      <c r="DU16" s="10">
        <v>17</v>
      </c>
      <c r="DV16" s="10">
        <v>21</v>
      </c>
      <c r="DW16" s="10">
        <v>7</v>
      </c>
      <c r="DX16" s="10">
        <v>3</v>
      </c>
      <c r="DY16" s="30">
        <f t="shared" si="31"/>
        <v>68</v>
      </c>
      <c r="DZ16" s="30"/>
      <c r="EA16" s="10">
        <v>22</v>
      </c>
      <c r="EB16" s="10">
        <v>82</v>
      </c>
      <c r="EC16" s="10">
        <v>67</v>
      </c>
      <c r="ED16" s="10">
        <v>78</v>
      </c>
      <c r="EE16" s="10">
        <v>82</v>
      </c>
      <c r="EF16" s="10">
        <v>55</v>
      </c>
      <c r="EG16" s="30">
        <f>SUM(DZ16:EF16)</f>
        <v>386</v>
      </c>
      <c r="EH16" s="30"/>
      <c r="EI16" s="10">
        <v>1551</v>
      </c>
      <c r="EJ16" s="10">
        <v>2215</v>
      </c>
      <c r="EK16" s="10">
        <v>817</v>
      </c>
      <c r="EL16" s="10">
        <v>692</v>
      </c>
      <c r="EM16" s="10">
        <v>373</v>
      </c>
      <c r="EN16" s="10">
        <v>332</v>
      </c>
      <c r="EO16" s="139">
        <f>SUM(EH16:EN16)</f>
        <v>5980</v>
      </c>
      <c r="EP16" s="140"/>
      <c r="EQ16" s="10">
        <v>20</v>
      </c>
      <c r="ER16" s="10">
        <v>32</v>
      </c>
      <c r="ES16" s="10">
        <v>18</v>
      </c>
      <c r="ET16" s="10">
        <v>23</v>
      </c>
      <c r="EU16" s="10">
        <v>9</v>
      </c>
      <c r="EV16" s="10">
        <v>4</v>
      </c>
      <c r="EW16" s="139">
        <f>SUM(EP16:EV16)</f>
        <v>106</v>
      </c>
      <c r="EX16" s="140"/>
      <c r="EY16" s="10">
        <v>14</v>
      </c>
      <c r="EZ16" s="10">
        <v>21</v>
      </c>
      <c r="FA16" s="10">
        <v>13</v>
      </c>
      <c r="FB16" s="10">
        <v>8</v>
      </c>
      <c r="FC16" s="10">
        <v>3</v>
      </c>
      <c r="FD16" s="10">
        <v>0</v>
      </c>
      <c r="FE16" s="142">
        <f>SUM(EX16:FD16)</f>
        <v>59</v>
      </c>
      <c r="FF16" s="48">
        <v>0</v>
      </c>
      <c r="FG16" s="10">
        <v>0</v>
      </c>
      <c r="FH16" s="10">
        <v>101</v>
      </c>
      <c r="FI16" s="10">
        <v>196</v>
      </c>
      <c r="FJ16" s="10">
        <v>383</v>
      </c>
      <c r="FK16" s="10">
        <v>512</v>
      </c>
      <c r="FL16" s="10">
        <v>465</v>
      </c>
      <c r="FM16" s="30">
        <f>SUM(FF16:FL16)</f>
        <v>1657</v>
      </c>
      <c r="FN16" s="10">
        <v>0</v>
      </c>
      <c r="FO16" s="10">
        <v>0</v>
      </c>
      <c r="FP16" s="10">
        <v>49</v>
      </c>
      <c r="FQ16" s="10">
        <v>86</v>
      </c>
      <c r="FR16" s="10">
        <v>222</v>
      </c>
      <c r="FS16" s="10">
        <v>316</v>
      </c>
      <c r="FT16" s="10">
        <v>270</v>
      </c>
      <c r="FU16" s="30">
        <f>SUM(FN16:FT16)</f>
        <v>943</v>
      </c>
      <c r="FV16" s="30"/>
      <c r="FW16" s="30"/>
      <c r="FX16" s="10">
        <v>48</v>
      </c>
      <c r="FY16" s="10">
        <v>106</v>
      </c>
      <c r="FZ16" s="10">
        <v>139</v>
      </c>
      <c r="GA16" s="10">
        <v>116</v>
      </c>
      <c r="GB16" s="10">
        <v>57</v>
      </c>
      <c r="GC16" s="139">
        <f>SUM(FV16:GB16)</f>
        <v>466</v>
      </c>
      <c r="GD16" s="48"/>
      <c r="GE16" s="10"/>
      <c r="GF16" s="10">
        <v>4</v>
      </c>
      <c r="GG16" s="10">
        <v>4</v>
      </c>
      <c r="GH16" s="10">
        <v>22</v>
      </c>
      <c r="GI16" s="10">
        <v>80</v>
      </c>
      <c r="GJ16" s="10">
        <v>138</v>
      </c>
      <c r="GK16" s="142">
        <f>SUM(GD16:GJ16)</f>
        <v>248</v>
      </c>
      <c r="GL16" s="48">
        <v>0</v>
      </c>
      <c r="GM16" s="10">
        <v>3557</v>
      </c>
      <c r="GN16" s="10">
        <v>6777</v>
      </c>
      <c r="GO16" s="10">
        <v>3152</v>
      </c>
      <c r="GP16" s="10">
        <v>3431</v>
      </c>
      <c r="GQ16" s="10">
        <v>2490</v>
      </c>
      <c r="GR16" s="10">
        <v>2364</v>
      </c>
      <c r="GS16" s="139">
        <f>SUM(GL16:GR16)</f>
        <v>21771</v>
      </c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</row>
    <row r="17" spans="1:213" s="143" customFormat="1" ht="18" customHeight="1">
      <c r="A17" s="129" t="s">
        <v>26</v>
      </c>
      <c r="B17" s="140"/>
      <c r="C17" s="10">
        <v>1727</v>
      </c>
      <c r="D17" s="10">
        <v>4741</v>
      </c>
      <c r="E17" s="10">
        <v>2642</v>
      </c>
      <c r="F17" s="10">
        <v>2124</v>
      </c>
      <c r="G17" s="10">
        <v>2283</v>
      </c>
      <c r="H17" s="10">
        <v>1924</v>
      </c>
      <c r="I17" s="139">
        <f t="shared" si="1"/>
        <v>15441</v>
      </c>
      <c r="J17" s="140"/>
      <c r="K17" s="10">
        <v>882</v>
      </c>
      <c r="L17" s="10">
        <v>2715</v>
      </c>
      <c r="M17" s="10">
        <v>1534</v>
      </c>
      <c r="N17" s="10">
        <v>1207</v>
      </c>
      <c r="O17" s="10">
        <v>1303</v>
      </c>
      <c r="P17" s="10">
        <v>1179</v>
      </c>
      <c r="Q17" s="140">
        <f t="shared" si="3"/>
        <v>8820</v>
      </c>
      <c r="R17" s="30"/>
      <c r="S17" s="10">
        <v>664</v>
      </c>
      <c r="T17" s="10">
        <v>1356</v>
      </c>
      <c r="U17" s="10">
        <v>578</v>
      </c>
      <c r="V17" s="10">
        <v>395</v>
      </c>
      <c r="W17" s="10">
        <v>382</v>
      </c>
      <c r="X17" s="10">
        <v>330</v>
      </c>
      <c r="Y17" s="140">
        <f t="shared" si="5"/>
        <v>3705</v>
      </c>
      <c r="Z17" s="30"/>
      <c r="AA17" s="10">
        <v>0</v>
      </c>
      <c r="AB17" s="10">
        <v>1</v>
      </c>
      <c r="AC17" s="10">
        <v>11</v>
      </c>
      <c r="AD17" s="10">
        <v>26</v>
      </c>
      <c r="AE17" s="10">
        <v>84</v>
      </c>
      <c r="AF17" s="10">
        <v>165</v>
      </c>
      <c r="AG17" s="140">
        <f t="shared" si="7"/>
        <v>287</v>
      </c>
      <c r="AH17" s="30"/>
      <c r="AI17" s="10">
        <v>31</v>
      </c>
      <c r="AJ17" s="10">
        <v>200</v>
      </c>
      <c r="AK17" s="10">
        <v>144</v>
      </c>
      <c r="AL17" s="10">
        <v>128</v>
      </c>
      <c r="AM17" s="10">
        <v>170</v>
      </c>
      <c r="AN17" s="10">
        <v>204</v>
      </c>
      <c r="AO17" s="140">
        <f t="shared" si="9"/>
        <v>877</v>
      </c>
      <c r="AP17" s="30"/>
      <c r="AQ17" s="10">
        <v>1</v>
      </c>
      <c r="AR17" s="10">
        <v>15</v>
      </c>
      <c r="AS17" s="10">
        <v>5</v>
      </c>
      <c r="AT17" s="10">
        <v>9</v>
      </c>
      <c r="AU17" s="10">
        <v>13</v>
      </c>
      <c r="AV17" s="10">
        <v>14</v>
      </c>
      <c r="AW17" s="140">
        <f t="shared" si="11"/>
        <v>57</v>
      </c>
      <c r="AX17" s="30"/>
      <c r="AY17" s="10">
        <v>54</v>
      </c>
      <c r="AZ17" s="10">
        <v>399</v>
      </c>
      <c r="BA17" s="10">
        <v>317</v>
      </c>
      <c r="BB17" s="10">
        <v>277</v>
      </c>
      <c r="BC17" s="10">
        <v>228</v>
      </c>
      <c r="BD17" s="10">
        <v>111</v>
      </c>
      <c r="BE17" s="140">
        <f t="shared" si="13"/>
        <v>1386</v>
      </c>
      <c r="BF17" s="30"/>
      <c r="BG17" s="10">
        <v>24</v>
      </c>
      <c r="BH17" s="10">
        <v>117</v>
      </c>
      <c r="BI17" s="10">
        <v>70</v>
      </c>
      <c r="BJ17" s="10">
        <v>55</v>
      </c>
      <c r="BK17" s="10">
        <v>34</v>
      </c>
      <c r="BL17" s="10">
        <v>12</v>
      </c>
      <c r="BM17" s="140">
        <f t="shared" si="15"/>
        <v>312</v>
      </c>
      <c r="BN17" s="30"/>
      <c r="BO17" s="10">
        <v>108</v>
      </c>
      <c r="BP17" s="10">
        <v>627</v>
      </c>
      <c r="BQ17" s="10">
        <v>409</v>
      </c>
      <c r="BR17" s="10">
        <v>317</v>
      </c>
      <c r="BS17" s="10">
        <v>392</v>
      </c>
      <c r="BT17" s="10">
        <v>343</v>
      </c>
      <c r="BU17" s="141">
        <f t="shared" si="17"/>
        <v>2196</v>
      </c>
      <c r="BV17" s="140"/>
      <c r="BW17" s="10">
        <v>2</v>
      </c>
      <c r="BX17" s="10">
        <v>35</v>
      </c>
      <c r="BY17" s="10">
        <v>66</v>
      </c>
      <c r="BZ17" s="10">
        <v>89</v>
      </c>
      <c r="CA17" s="10">
        <v>144</v>
      </c>
      <c r="CB17" s="10">
        <v>60</v>
      </c>
      <c r="CC17" s="30">
        <f t="shared" si="19"/>
        <v>396</v>
      </c>
      <c r="CD17" s="30"/>
      <c r="CE17" s="10">
        <v>1</v>
      </c>
      <c r="CF17" s="10">
        <v>30</v>
      </c>
      <c r="CG17" s="10">
        <v>51</v>
      </c>
      <c r="CH17" s="10">
        <v>75</v>
      </c>
      <c r="CI17" s="10">
        <v>126</v>
      </c>
      <c r="CJ17" s="10">
        <v>52</v>
      </c>
      <c r="CK17" s="30">
        <f t="shared" si="21"/>
        <v>335</v>
      </c>
      <c r="CL17" s="30"/>
      <c r="CM17" s="10">
        <v>1</v>
      </c>
      <c r="CN17" s="10">
        <v>5</v>
      </c>
      <c r="CO17" s="10">
        <v>15</v>
      </c>
      <c r="CP17" s="10">
        <v>14</v>
      </c>
      <c r="CQ17" s="10">
        <v>18</v>
      </c>
      <c r="CR17" s="10">
        <v>8</v>
      </c>
      <c r="CS17" s="30">
        <f t="shared" si="23"/>
        <v>61</v>
      </c>
      <c r="CT17" s="30"/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39">
        <f t="shared" si="25"/>
        <v>0</v>
      </c>
      <c r="DB17" s="140"/>
      <c r="DC17" s="10">
        <v>822</v>
      </c>
      <c r="DD17" s="10">
        <v>1941</v>
      </c>
      <c r="DE17" s="10">
        <v>1011</v>
      </c>
      <c r="DF17" s="10">
        <v>805</v>
      </c>
      <c r="DG17" s="10">
        <v>817</v>
      </c>
      <c r="DH17" s="10">
        <v>668</v>
      </c>
      <c r="DI17" s="30">
        <f t="shared" si="27"/>
        <v>6064</v>
      </c>
      <c r="DJ17" s="30"/>
      <c r="DK17" s="10">
        <v>68</v>
      </c>
      <c r="DL17" s="10">
        <v>233</v>
      </c>
      <c r="DM17" s="10">
        <v>196</v>
      </c>
      <c r="DN17" s="10">
        <v>208</v>
      </c>
      <c r="DO17" s="10">
        <v>277</v>
      </c>
      <c r="DP17" s="10">
        <v>273</v>
      </c>
      <c r="DQ17" s="30">
        <f t="shared" si="29"/>
        <v>1255</v>
      </c>
      <c r="DR17" s="30"/>
      <c r="DS17" s="30"/>
      <c r="DT17" s="10">
        <v>14</v>
      </c>
      <c r="DU17" s="10">
        <v>14</v>
      </c>
      <c r="DV17" s="10">
        <v>19</v>
      </c>
      <c r="DW17" s="10">
        <v>12</v>
      </c>
      <c r="DX17" s="10">
        <v>2</v>
      </c>
      <c r="DY17" s="30">
        <f t="shared" si="31"/>
        <v>61</v>
      </c>
      <c r="DZ17" s="30"/>
      <c r="EA17" s="10">
        <v>12</v>
      </c>
      <c r="EB17" s="10">
        <v>57</v>
      </c>
      <c r="EC17" s="10">
        <v>62</v>
      </c>
      <c r="ED17" s="10">
        <v>61</v>
      </c>
      <c r="EE17" s="10">
        <v>71</v>
      </c>
      <c r="EF17" s="10">
        <v>63</v>
      </c>
      <c r="EG17" s="30">
        <f>SUM(DZ17:EF17)</f>
        <v>326</v>
      </c>
      <c r="EH17" s="30"/>
      <c r="EI17" s="10">
        <v>742</v>
      </c>
      <c r="EJ17" s="10">
        <v>1637</v>
      </c>
      <c r="EK17" s="10">
        <v>739</v>
      </c>
      <c r="EL17" s="10">
        <v>517</v>
      </c>
      <c r="EM17" s="10">
        <v>457</v>
      </c>
      <c r="EN17" s="10">
        <v>330</v>
      </c>
      <c r="EO17" s="139">
        <f>SUM(EH17:EN17)</f>
        <v>4422</v>
      </c>
      <c r="EP17" s="140"/>
      <c r="EQ17" s="10">
        <v>7</v>
      </c>
      <c r="ER17" s="10">
        <v>20</v>
      </c>
      <c r="ES17" s="10">
        <v>14</v>
      </c>
      <c r="ET17" s="10">
        <v>12</v>
      </c>
      <c r="EU17" s="10">
        <v>9</v>
      </c>
      <c r="EV17" s="10">
        <v>9</v>
      </c>
      <c r="EW17" s="139">
        <f>SUM(EP17:EV17)</f>
        <v>71</v>
      </c>
      <c r="EX17" s="140"/>
      <c r="EY17" s="10">
        <v>14</v>
      </c>
      <c r="EZ17" s="10">
        <v>30</v>
      </c>
      <c r="FA17" s="10">
        <v>17</v>
      </c>
      <c r="FB17" s="10">
        <v>11</v>
      </c>
      <c r="FC17" s="10">
        <v>10</v>
      </c>
      <c r="FD17" s="10">
        <v>8</v>
      </c>
      <c r="FE17" s="142">
        <f>SUM(EX17:FD17)</f>
        <v>90</v>
      </c>
      <c r="FF17" s="48">
        <v>0</v>
      </c>
      <c r="FG17" s="10">
        <v>0</v>
      </c>
      <c r="FH17" s="10">
        <v>96</v>
      </c>
      <c r="FI17" s="10">
        <v>147</v>
      </c>
      <c r="FJ17" s="10">
        <v>260</v>
      </c>
      <c r="FK17" s="10">
        <v>374</v>
      </c>
      <c r="FL17" s="10">
        <v>392</v>
      </c>
      <c r="FM17" s="30">
        <f>SUM(FF17:FL17)</f>
        <v>1269</v>
      </c>
      <c r="FN17" s="10">
        <v>0</v>
      </c>
      <c r="FO17" s="10">
        <v>0</v>
      </c>
      <c r="FP17" s="10">
        <v>69</v>
      </c>
      <c r="FQ17" s="10">
        <v>96</v>
      </c>
      <c r="FR17" s="10">
        <v>177</v>
      </c>
      <c r="FS17" s="10">
        <v>250</v>
      </c>
      <c r="FT17" s="10">
        <v>235</v>
      </c>
      <c r="FU17" s="30">
        <f>SUM(FN17:FT17)</f>
        <v>827</v>
      </c>
      <c r="FV17" s="30"/>
      <c r="FW17" s="30"/>
      <c r="FX17" s="10">
        <v>25</v>
      </c>
      <c r="FY17" s="10">
        <v>46</v>
      </c>
      <c r="FZ17" s="10">
        <v>63</v>
      </c>
      <c r="GA17" s="10">
        <v>69</v>
      </c>
      <c r="GB17" s="10">
        <v>26</v>
      </c>
      <c r="GC17" s="139">
        <f>SUM(FV17:GB17)</f>
        <v>229</v>
      </c>
      <c r="GD17" s="48"/>
      <c r="GE17" s="10"/>
      <c r="GF17" s="10">
        <v>2</v>
      </c>
      <c r="GG17" s="10">
        <v>5</v>
      </c>
      <c r="GH17" s="10">
        <v>20</v>
      </c>
      <c r="GI17" s="10">
        <v>55</v>
      </c>
      <c r="GJ17" s="10">
        <v>131</v>
      </c>
      <c r="GK17" s="142">
        <f>SUM(GD17:GJ17)</f>
        <v>213</v>
      </c>
      <c r="GL17" s="48">
        <v>0</v>
      </c>
      <c r="GM17" s="10">
        <v>1727</v>
      </c>
      <c r="GN17" s="10">
        <v>4837</v>
      </c>
      <c r="GO17" s="10">
        <v>2789</v>
      </c>
      <c r="GP17" s="10">
        <v>2384</v>
      </c>
      <c r="GQ17" s="10">
        <v>2657</v>
      </c>
      <c r="GR17" s="10">
        <v>2316</v>
      </c>
      <c r="GS17" s="139">
        <f>SUM(GL17:GR17)</f>
        <v>16710</v>
      </c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</row>
    <row r="18" spans="1:213" s="143" customFormat="1" ht="18" customHeight="1">
      <c r="A18" s="129" t="s">
        <v>27</v>
      </c>
      <c r="B18" s="140"/>
      <c r="C18" s="10">
        <v>3705</v>
      </c>
      <c r="D18" s="10">
        <v>11552</v>
      </c>
      <c r="E18" s="10">
        <v>6207</v>
      </c>
      <c r="F18" s="10">
        <v>5853</v>
      </c>
      <c r="G18" s="10">
        <v>5021</v>
      </c>
      <c r="H18" s="10">
        <v>5393</v>
      </c>
      <c r="I18" s="139">
        <f t="shared" si="1"/>
        <v>37731</v>
      </c>
      <c r="J18" s="140"/>
      <c r="K18" s="10">
        <v>1921</v>
      </c>
      <c r="L18" s="10">
        <v>6492</v>
      </c>
      <c r="M18" s="10">
        <v>3599</v>
      </c>
      <c r="N18" s="10">
        <v>3364</v>
      </c>
      <c r="O18" s="10">
        <v>2955</v>
      </c>
      <c r="P18" s="10">
        <v>3324</v>
      </c>
      <c r="Q18" s="140">
        <f t="shared" si="3"/>
        <v>21655</v>
      </c>
      <c r="R18" s="30"/>
      <c r="S18" s="10">
        <v>1357</v>
      </c>
      <c r="T18" s="10">
        <v>3034</v>
      </c>
      <c r="U18" s="10">
        <v>1272</v>
      </c>
      <c r="V18" s="10">
        <v>1029</v>
      </c>
      <c r="W18" s="10">
        <v>797</v>
      </c>
      <c r="X18" s="10">
        <v>899</v>
      </c>
      <c r="Y18" s="140">
        <f t="shared" si="5"/>
        <v>8388</v>
      </c>
      <c r="Z18" s="30"/>
      <c r="AA18" s="10">
        <v>0</v>
      </c>
      <c r="AB18" s="10">
        <v>19</v>
      </c>
      <c r="AC18" s="10">
        <v>43</v>
      </c>
      <c r="AD18" s="10">
        <v>108</v>
      </c>
      <c r="AE18" s="10">
        <v>214</v>
      </c>
      <c r="AF18" s="10">
        <v>513</v>
      </c>
      <c r="AG18" s="140">
        <f t="shared" si="7"/>
        <v>897</v>
      </c>
      <c r="AH18" s="30"/>
      <c r="AI18" s="10">
        <v>34</v>
      </c>
      <c r="AJ18" s="10">
        <v>260</v>
      </c>
      <c r="AK18" s="10">
        <v>197</v>
      </c>
      <c r="AL18" s="10">
        <v>221</v>
      </c>
      <c r="AM18" s="10">
        <v>281</v>
      </c>
      <c r="AN18" s="10">
        <v>493</v>
      </c>
      <c r="AO18" s="140">
        <f t="shared" si="9"/>
        <v>1486</v>
      </c>
      <c r="AP18" s="30"/>
      <c r="AQ18" s="10">
        <v>0</v>
      </c>
      <c r="AR18" s="10">
        <v>29</v>
      </c>
      <c r="AS18" s="10">
        <v>18</v>
      </c>
      <c r="AT18" s="10">
        <v>29</v>
      </c>
      <c r="AU18" s="10">
        <v>23</v>
      </c>
      <c r="AV18" s="10">
        <v>33</v>
      </c>
      <c r="AW18" s="140">
        <f t="shared" si="11"/>
        <v>132</v>
      </c>
      <c r="AX18" s="30"/>
      <c r="AY18" s="10">
        <v>269</v>
      </c>
      <c r="AZ18" s="10">
        <v>1413</v>
      </c>
      <c r="BA18" s="10">
        <v>898</v>
      </c>
      <c r="BB18" s="10">
        <v>874</v>
      </c>
      <c r="BC18" s="10">
        <v>598</v>
      </c>
      <c r="BD18" s="10">
        <v>329</v>
      </c>
      <c r="BE18" s="140">
        <f t="shared" si="13"/>
        <v>4381</v>
      </c>
      <c r="BF18" s="30"/>
      <c r="BG18" s="10">
        <v>24</v>
      </c>
      <c r="BH18" s="10">
        <v>137</v>
      </c>
      <c r="BI18" s="10">
        <v>102</v>
      </c>
      <c r="BJ18" s="10">
        <v>88</v>
      </c>
      <c r="BK18" s="10">
        <v>74</v>
      </c>
      <c r="BL18" s="10">
        <v>26</v>
      </c>
      <c r="BM18" s="140">
        <f t="shared" si="15"/>
        <v>451</v>
      </c>
      <c r="BN18" s="30"/>
      <c r="BO18" s="10">
        <v>237</v>
      </c>
      <c r="BP18" s="10">
        <v>1600</v>
      </c>
      <c r="BQ18" s="10">
        <v>1069</v>
      </c>
      <c r="BR18" s="10">
        <v>1015</v>
      </c>
      <c r="BS18" s="10">
        <v>968</v>
      </c>
      <c r="BT18" s="10">
        <v>1031</v>
      </c>
      <c r="BU18" s="141">
        <f t="shared" si="17"/>
        <v>5920</v>
      </c>
      <c r="BV18" s="140"/>
      <c r="BW18" s="10">
        <v>4</v>
      </c>
      <c r="BX18" s="10">
        <v>86</v>
      </c>
      <c r="BY18" s="10">
        <v>103</v>
      </c>
      <c r="BZ18" s="10">
        <v>173</v>
      </c>
      <c r="CA18" s="10">
        <v>190</v>
      </c>
      <c r="CB18" s="10">
        <v>141</v>
      </c>
      <c r="CC18" s="30">
        <f t="shared" si="19"/>
        <v>697</v>
      </c>
      <c r="CD18" s="30"/>
      <c r="CE18" s="10">
        <v>4</v>
      </c>
      <c r="CF18" s="10">
        <v>84</v>
      </c>
      <c r="CG18" s="10">
        <v>96</v>
      </c>
      <c r="CH18" s="10">
        <v>166</v>
      </c>
      <c r="CI18" s="10">
        <v>183</v>
      </c>
      <c r="CJ18" s="10">
        <v>137</v>
      </c>
      <c r="CK18" s="30">
        <f t="shared" si="21"/>
        <v>670</v>
      </c>
      <c r="CL18" s="30"/>
      <c r="CM18" s="10">
        <v>0</v>
      </c>
      <c r="CN18" s="10">
        <v>2</v>
      </c>
      <c r="CO18" s="10">
        <v>7</v>
      </c>
      <c r="CP18" s="10">
        <v>7</v>
      </c>
      <c r="CQ18" s="10">
        <v>5</v>
      </c>
      <c r="CR18" s="10">
        <v>4</v>
      </c>
      <c r="CS18" s="30">
        <f t="shared" si="23"/>
        <v>25</v>
      </c>
      <c r="CT18" s="30"/>
      <c r="CU18" s="10">
        <v>0</v>
      </c>
      <c r="CV18" s="10">
        <v>0</v>
      </c>
      <c r="CW18" s="10">
        <v>0</v>
      </c>
      <c r="CX18" s="10">
        <v>0</v>
      </c>
      <c r="CY18" s="10">
        <v>2</v>
      </c>
      <c r="CZ18" s="10">
        <v>0</v>
      </c>
      <c r="DA18" s="139">
        <f t="shared" si="25"/>
        <v>2</v>
      </c>
      <c r="DB18" s="140"/>
      <c r="DC18" s="10">
        <v>1748</v>
      </c>
      <c r="DD18" s="10">
        <v>4875</v>
      </c>
      <c r="DE18" s="10">
        <v>2458</v>
      </c>
      <c r="DF18" s="10">
        <v>2266</v>
      </c>
      <c r="DG18" s="10">
        <v>1842</v>
      </c>
      <c r="DH18" s="10">
        <v>1907</v>
      </c>
      <c r="DI18" s="30">
        <f t="shared" si="27"/>
        <v>15096</v>
      </c>
      <c r="DJ18" s="30"/>
      <c r="DK18" s="10">
        <v>66</v>
      </c>
      <c r="DL18" s="10">
        <v>442</v>
      </c>
      <c r="DM18" s="10">
        <v>390</v>
      </c>
      <c r="DN18" s="10">
        <v>507</v>
      </c>
      <c r="DO18" s="10">
        <v>532</v>
      </c>
      <c r="DP18" s="10">
        <v>745</v>
      </c>
      <c r="DQ18" s="30">
        <f t="shared" si="29"/>
        <v>2682</v>
      </c>
      <c r="DR18" s="30"/>
      <c r="DS18" s="30"/>
      <c r="DT18" s="10">
        <v>63</v>
      </c>
      <c r="DU18" s="10">
        <v>62</v>
      </c>
      <c r="DV18" s="10">
        <v>66</v>
      </c>
      <c r="DW18" s="10">
        <v>26</v>
      </c>
      <c r="DX18" s="10">
        <v>9</v>
      </c>
      <c r="DY18" s="30">
        <f t="shared" si="31"/>
        <v>226</v>
      </c>
      <c r="DZ18" s="30"/>
      <c r="EA18" s="10">
        <v>30</v>
      </c>
      <c r="EB18" s="10">
        <v>134</v>
      </c>
      <c r="EC18" s="10">
        <v>117</v>
      </c>
      <c r="ED18" s="10">
        <v>154</v>
      </c>
      <c r="EE18" s="10">
        <v>134</v>
      </c>
      <c r="EF18" s="10">
        <v>105</v>
      </c>
      <c r="EG18" s="30">
        <f>SUM(DZ18:EF18)</f>
        <v>674</v>
      </c>
      <c r="EH18" s="30"/>
      <c r="EI18" s="10">
        <v>1652</v>
      </c>
      <c r="EJ18" s="10">
        <v>4236</v>
      </c>
      <c r="EK18" s="10">
        <v>1889</v>
      </c>
      <c r="EL18" s="10">
        <v>1539</v>
      </c>
      <c r="EM18" s="10">
        <v>1150</v>
      </c>
      <c r="EN18" s="10">
        <v>1048</v>
      </c>
      <c r="EO18" s="139">
        <f>SUM(EH18:EN18)</f>
        <v>11514</v>
      </c>
      <c r="EP18" s="140"/>
      <c r="EQ18" s="10">
        <v>9</v>
      </c>
      <c r="ER18" s="10">
        <v>49</v>
      </c>
      <c r="ES18" s="10">
        <v>24</v>
      </c>
      <c r="ET18" s="10">
        <v>27</v>
      </c>
      <c r="EU18" s="10">
        <v>21</v>
      </c>
      <c r="EV18" s="10">
        <v>15</v>
      </c>
      <c r="EW18" s="139">
        <f>SUM(EP18:EV18)</f>
        <v>145</v>
      </c>
      <c r="EX18" s="140"/>
      <c r="EY18" s="10">
        <v>23</v>
      </c>
      <c r="EZ18" s="10">
        <v>50</v>
      </c>
      <c r="FA18" s="10">
        <v>23</v>
      </c>
      <c r="FB18" s="10">
        <v>23</v>
      </c>
      <c r="FC18" s="10">
        <v>13</v>
      </c>
      <c r="FD18" s="10">
        <v>6</v>
      </c>
      <c r="FE18" s="142">
        <f>SUM(EX18:FD18)</f>
        <v>138</v>
      </c>
      <c r="FF18" s="48">
        <v>0</v>
      </c>
      <c r="FG18" s="10">
        <v>0</v>
      </c>
      <c r="FH18" s="10">
        <v>180</v>
      </c>
      <c r="FI18" s="10">
        <v>277</v>
      </c>
      <c r="FJ18" s="10">
        <v>499</v>
      </c>
      <c r="FK18" s="10">
        <v>815</v>
      </c>
      <c r="FL18" s="10">
        <v>1093</v>
      </c>
      <c r="FM18" s="30">
        <f>SUM(FF18:FL18)</f>
        <v>2864</v>
      </c>
      <c r="FN18" s="10">
        <v>0</v>
      </c>
      <c r="FO18" s="10">
        <v>0</v>
      </c>
      <c r="FP18" s="10">
        <v>92</v>
      </c>
      <c r="FQ18" s="10">
        <v>164</v>
      </c>
      <c r="FR18" s="10">
        <v>307</v>
      </c>
      <c r="FS18" s="10">
        <v>497</v>
      </c>
      <c r="FT18" s="10">
        <v>637</v>
      </c>
      <c r="FU18" s="30">
        <f>SUM(FN18:FT18)</f>
        <v>1697</v>
      </c>
      <c r="FV18" s="30"/>
      <c r="FW18" s="30"/>
      <c r="FX18" s="10">
        <v>80</v>
      </c>
      <c r="FY18" s="10">
        <v>99</v>
      </c>
      <c r="FZ18" s="10">
        <v>157</v>
      </c>
      <c r="GA18" s="10">
        <v>185</v>
      </c>
      <c r="GB18" s="10">
        <v>94</v>
      </c>
      <c r="GC18" s="139">
        <f>SUM(FV18:GB18)</f>
        <v>615</v>
      </c>
      <c r="GD18" s="48"/>
      <c r="GE18" s="10"/>
      <c r="GF18" s="10">
        <v>8</v>
      </c>
      <c r="GG18" s="10">
        <v>14</v>
      </c>
      <c r="GH18" s="10">
        <v>35</v>
      </c>
      <c r="GI18" s="10">
        <v>133</v>
      </c>
      <c r="GJ18" s="10">
        <v>362</v>
      </c>
      <c r="GK18" s="142">
        <f>SUM(GD18:GJ18)</f>
        <v>552</v>
      </c>
      <c r="GL18" s="48">
        <v>0</v>
      </c>
      <c r="GM18" s="10">
        <v>3705</v>
      </c>
      <c r="GN18" s="10">
        <v>11732</v>
      </c>
      <c r="GO18" s="10">
        <v>6484</v>
      </c>
      <c r="GP18" s="10">
        <v>6352</v>
      </c>
      <c r="GQ18" s="10">
        <v>5836</v>
      </c>
      <c r="GR18" s="10">
        <v>6486</v>
      </c>
      <c r="GS18" s="139">
        <f>SUM(GL18:GR18)</f>
        <v>40595</v>
      </c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</row>
    <row r="19" spans="1:213" s="143" customFormat="1" ht="18" customHeight="1">
      <c r="A19" s="129" t="s">
        <v>28</v>
      </c>
      <c r="B19" s="140"/>
      <c r="C19" s="10">
        <v>4642</v>
      </c>
      <c r="D19" s="10">
        <v>13638</v>
      </c>
      <c r="E19" s="10">
        <v>8876</v>
      </c>
      <c r="F19" s="10">
        <v>7652</v>
      </c>
      <c r="G19" s="10">
        <v>7029</v>
      </c>
      <c r="H19" s="10">
        <v>6312</v>
      </c>
      <c r="I19" s="139">
        <f t="shared" si="1"/>
        <v>48149</v>
      </c>
      <c r="J19" s="140"/>
      <c r="K19" s="10">
        <v>2372</v>
      </c>
      <c r="L19" s="10">
        <v>7556</v>
      </c>
      <c r="M19" s="10">
        <v>5147</v>
      </c>
      <c r="N19" s="10">
        <v>4556</v>
      </c>
      <c r="O19" s="10">
        <v>4248</v>
      </c>
      <c r="P19" s="10">
        <v>3947</v>
      </c>
      <c r="Q19" s="140">
        <f t="shared" si="3"/>
        <v>27826</v>
      </c>
      <c r="R19" s="30"/>
      <c r="S19" s="10">
        <v>1831</v>
      </c>
      <c r="T19" s="10">
        <v>3969</v>
      </c>
      <c r="U19" s="10">
        <v>1929</v>
      </c>
      <c r="V19" s="10">
        <v>1538</v>
      </c>
      <c r="W19" s="10">
        <v>1270</v>
      </c>
      <c r="X19" s="10">
        <v>1110</v>
      </c>
      <c r="Y19" s="140">
        <f t="shared" si="5"/>
        <v>11647</v>
      </c>
      <c r="Z19" s="30"/>
      <c r="AA19" s="10">
        <v>0</v>
      </c>
      <c r="AB19" s="10">
        <v>21</v>
      </c>
      <c r="AC19" s="10">
        <v>45</v>
      </c>
      <c r="AD19" s="10">
        <v>108</v>
      </c>
      <c r="AE19" s="10">
        <v>289</v>
      </c>
      <c r="AF19" s="10">
        <v>579</v>
      </c>
      <c r="AG19" s="140">
        <f t="shared" si="7"/>
        <v>1042</v>
      </c>
      <c r="AH19" s="30"/>
      <c r="AI19" s="10">
        <v>47</v>
      </c>
      <c r="AJ19" s="10">
        <v>309</v>
      </c>
      <c r="AK19" s="10">
        <v>359</v>
      </c>
      <c r="AL19" s="10">
        <v>373</v>
      </c>
      <c r="AM19" s="10">
        <v>460</v>
      </c>
      <c r="AN19" s="10">
        <v>566</v>
      </c>
      <c r="AO19" s="140">
        <f t="shared" si="9"/>
        <v>2114</v>
      </c>
      <c r="AP19" s="30"/>
      <c r="AQ19" s="10">
        <v>1</v>
      </c>
      <c r="AR19" s="10">
        <v>19</v>
      </c>
      <c r="AS19" s="10">
        <v>32</v>
      </c>
      <c r="AT19" s="10">
        <v>36</v>
      </c>
      <c r="AU19" s="10">
        <v>51</v>
      </c>
      <c r="AV19" s="10">
        <v>69</v>
      </c>
      <c r="AW19" s="140">
        <f t="shared" si="11"/>
        <v>208</v>
      </c>
      <c r="AX19" s="30"/>
      <c r="AY19" s="10">
        <v>244</v>
      </c>
      <c r="AZ19" s="10">
        <v>1307</v>
      </c>
      <c r="BA19" s="10">
        <v>1072</v>
      </c>
      <c r="BB19" s="10">
        <v>945</v>
      </c>
      <c r="BC19" s="10">
        <v>650</v>
      </c>
      <c r="BD19" s="10">
        <v>309</v>
      </c>
      <c r="BE19" s="140">
        <f t="shared" si="13"/>
        <v>4527</v>
      </c>
      <c r="BF19" s="30"/>
      <c r="BG19" s="10">
        <v>11</v>
      </c>
      <c r="BH19" s="10">
        <v>210</v>
      </c>
      <c r="BI19" s="10">
        <v>213</v>
      </c>
      <c r="BJ19" s="10">
        <v>201</v>
      </c>
      <c r="BK19" s="10">
        <v>146</v>
      </c>
      <c r="BL19" s="10">
        <v>69</v>
      </c>
      <c r="BM19" s="140">
        <f t="shared" si="15"/>
        <v>850</v>
      </c>
      <c r="BN19" s="30"/>
      <c r="BO19" s="10">
        <v>238</v>
      </c>
      <c r="BP19" s="10">
        <v>1721</v>
      </c>
      <c r="BQ19" s="10">
        <v>1497</v>
      </c>
      <c r="BR19" s="10">
        <v>1355</v>
      </c>
      <c r="BS19" s="10">
        <v>1382</v>
      </c>
      <c r="BT19" s="10">
        <v>1245</v>
      </c>
      <c r="BU19" s="141">
        <f t="shared" si="17"/>
        <v>7438</v>
      </c>
      <c r="BV19" s="140"/>
      <c r="BW19" s="10">
        <v>1</v>
      </c>
      <c r="BX19" s="10">
        <v>65</v>
      </c>
      <c r="BY19" s="10">
        <v>150</v>
      </c>
      <c r="BZ19" s="10">
        <v>215</v>
      </c>
      <c r="CA19" s="10">
        <v>236</v>
      </c>
      <c r="CB19" s="10">
        <v>197</v>
      </c>
      <c r="CC19" s="30">
        <f t="shared" si="19"/>
        <v>864</v>
      </c>
      <c r="CD19" s="30"/>
      <c r="CE19" s="10">
        <v>1</v>
      </c>
      <c r="CF19" s="10">
        <v>59</v>
      </c>
      <c r="CG19" s="10">
        <v>131</v>
      </c>
      <c r="CH19" s="10">
        <v>175</v>
      </c>
      <c r="CI19" s="10">
        <v>206</v>
      </c>
      <c r="CJ19" s="10">
        <v>172</v>
      </c>
      <c r="CK19" s="30">
        <f t="shared" si="21"/>
        <v>744</v>
      </c>
      <c r="CL19" s="30"/>
      <c r="CM19" s="10">
        <v>0</v>
      </c>
      <c r="CN19" s="10">
        <v>6</v>
      </c>
      <c r="CO19" s="10">
        <v>17</v>
      </c>
      <c r="CP19" s="10">
        <v>37</v>
      </c>
      <c r="CQ19" s="10">
        <v>28</v>
      </c>
      <c r="CR19" s="10">
        <v>18</v>
      </c>
      <c r="CS19" s="30">
        <f t="shared" si="23"/>
        <v>106</v>
      </c>
      <c r="CT19" s="30"/>
      <c r="CU19" s="10">
        <v>0</v>
      </c>
      <c r="CV19" s="10">
        <v>0</v>
      </c>
      <c r="CW19" s="10">
        <v>2</v>
      </c>
      <c r="CX19" s="10">
        <v>3</v>
      </c>
      <c r="CY19" s="10">
        <v>2</v>
      </c>
      <c r="CZ19" s="10">
        <v>7</v>
      </c>
      <c r="DA19" s="139">
        <f t="shared" si="25"/>
        <v>14</v>
      </c>
      <c r="DB19" s="140"/>
      <c r="DC19" s="10">
        <v>2233</v>
      </c>
      <c r="DD19" s="10">
        <v>5881</v>
      </c>
      <c r="DE19" s="10">
        <v>3481</v>
      </c>
      <c r="DF19" s="10">
        <v>2790</v>
      </c>
      <c r="DG19" s="10">
        <v>2492</v>
      </c>
      <c r="DH19" s="10">
        <v>2141</v>
      </c>
      <c r="DI19" s="30">
        <f t="shared" si="27"/>
        <v>19018</v>
      </c>
      <c r="DJ19" s="30"/>
      <c r="DK19" s="10">
        <v>72</v>
      </c>
      <c r="DL19" s="10">
        <v>438</v>
      </c>
      <c r="DM19" s="10">
        <v>544</v>
      </c>
      <c r="DN19" s="10">
        <v>548</v>
      </c>
      <c r="DO19" s="10">
        <v>684</v>
      </c>
      <c r="DP19" s="10">
        <v>883</v>
      </c>
      <c r="DQ19" s="30">
        <f t="shared" si="29"/>
        <v>3169</v>
      </c>
      <c r="DR19" s="30"/>
      <c r="DS19" s="30"/>
      <c r="DT19" s="10">
        <v>30</v>
      </c>
      <c r="DU19" s="10">
        <v>51</v>
      </c>
      <c r="DV19" s="10">
        <v>54</v>
      </c>
      <c r="DW19" s="10">
        <v>36</v>
      </c>
      <c r="DX19" s="10">
        <v>4</v>
      </c>
      <c r="DY19" s="30">
        <f t="shared" si="31"/>
        <v>175</v>
      </c>
      <c r="DZ19" s="30"/>
      <c r="EA19" s="10">
        <v>62</v>
      </c>
      <c r="EB19" s="10">
        <v>312</v>
      </c>
      <c r="EC19" s="10">
        <v>233</v>
      </c>
      <c r="ED19" s="10">
        <v>221</v>
      </c>
      <c r="EE19" s="10">
        <v>259</v>
      </c>
      <c r="EF19" s="10">
        <v>162</v>
      </c>
      <c r="EG19" s="30">
        <f>SUM(DZ19:EF19)</f>
        <v>1249</v>
      </c>
      <c r="EH19" s="30"/>
      <c r="EI19" s="10">
        <v>2099</v>
      </c>
      <c r="EJ19" s="10">
        <v>5101</v>
      </c>
      <c r="EK19" s="10">
        <v>2653</v>
      </c>
      <c r="EL19" s="10">
        <v>1967</v>
      </c>
      <c r="EM19" s="10">
        <v>1513</v>
      </c>
      <c r="EN19" s="10">
        <v>1092</v>
      </c>
      <c r="EO19" s="139">
        <f>SUM(EH19:EN19)</f>
        <v>14425</v>
      </c>
      <c r="EP19" s="140"/>
      <c r="EQ19" s="10">
        <v>14</v>
      </c>
      <c r="ER19" s="10">
        <v>72</v>
      </c>
      <c r="ES19" s="10">
        <v>62</v>
      </c>
      <c r="ET19" s="10">
        <v>55</v>
      </c>
      <c r="EU19" s="10">
        <v>29</v>
      </c>
      <c r="EV19" s="10">
        <v>20</v>
      </c>
      <c r="EW19" s="139">
        <f>SUM(EP19:EV19)</f>
        <v>252</v>
      </c>
      <c r="EX19" s="140"/>
      <c r="EY19" s="10">
        <v>22</v>
      </c>
      <c r="EZ19" s="10">
        <v>64</v>
      </c>
      <c r="FA19" s="10">
        <v>36</v>
      </c>
      <c r="FB19" s="10">
        <v>36</v>
      </c>
      <c r="FC19" s="10">
        <v>24</v>
      </c>
      <c r="FD19" s="10">
        <v>7</v>
      </c>
      <c r="FE19" s="142">
        <f>SUM(EX19:FD19)</f>
        <v>189</v>
      </c>
      <c r="FF19" s="48">
        <v>0</v>
      </c>
      <c r="FG19" s="10">
        <v>0</v>
      </c>
      <c r="FH19" s="10">
        <v>158</v>
      </c>
      <c r="FI19" s="10">
        <v>383</v>
      </c>
      <c r="FJ19" s="10">
        <v>568</v>
      </c>
      <c r="FK19" s="10">
        <v>1027</v>
      </c>
      <c r="FL19" s="10">
        <v>1200</v>
      </c>
      <c r="FM19" s="30">
        <f>SUM(FF19:FL19)</f>
        <v>3336</v>
      </c>
      <c r="FN19" s="10">
        <v>0</v>
      </c>
      <c r="FO19" s="10">
        <v>0</v>
      </c>
      <c r="FP19" s="10">
        <v>87</v>
      </c>
      <c r="FQ19" s="10">
        <v>181</v>
      </c>
      <c r="FR19" s="10">
        <v>278</v>
      </c>
      <c r="FS19" s="10">
        <v>542</v>
      </c>
      <c r="FT19" s="10">
        <v>654</v>
      </c>
      <c r="FU19" s="30">
        <f>SUM(FN19:FT19)</f>
        <v>1742</v>
      </c>
      <c r="FV19" s="30"/>
      <c r="FW19" s="30"/>
      <c r="FX19" s="10">
        <v>67</v>
      </c>
      <c r="FY19" s="10">
        <v>173</v>
      </c>
      <c r="FZ19" s="10">
        <v>231</v>
      </c>
      <c r="GA19" s="10">
        <v>299</v>
      </c>
      <c r="GB19" s="10">
        <v>150</v>
      </c>
      <c r="GC19" s="139">
        <f>SUM(FV19:GB19)</f>
        <v>920</v>
      </c>
      <c r="GD19" s="48"/>
      <c r="GE19" s="10"/>
      <c r="GF19" s="10">
        <v>4</v>
      </c>
      <c r="GG19" s="10">
        <v>29</v>
      </c>
      <c r="GH19" s="10">
        <v>59</v>
      </c>
      <c r="GI19" s="10">
        <v>186</v>
      </c>
      <c r="GJ19" s="10">
        <v>396</v>
      </c>
      <c r="GK19" s="142">
        <f>SUM(GD19:GJ19)</f>
        <v>674</v>
      </c>
      <c r="GL19" s="48">
        <v>0</v>
      </c>
      <c r="GM19" s="10">
        <v>4642</v>
      </c>
      <c r="GN19" s="10">
        <v>13796</v>
      </c>
      <c r="GO19" s="10">
        <v>9259</v>
      </c>
      <c r="GP19" s="10">
        <v>8220</v>
      </c>
      <c r="GQ19" s="10">
        <v>8056</v>
      </c>
      <c r="GR19" s="10">
        <v>7512</v>
      </c>
      <c r="GS19" s="139">
        <f>SUM(GL19:GR19)</f>
        <v>51485</v>
      </c>
      <c r="GU19" s="144"/>
      <c r="GV19" s="145"/>
      <c r="GW19" s="145"/>
      <c r="GX19" s="145"/>
      <c r="GY19" s="145"/>
      <c r="GZ19" s="145"/>
      <c r="HA19" s="145"/>
      <c r="HB19" s="145"/>
      <c r="HC19" s="144"/>
      <c r="HD19" s="144"/>
      <c r="HE19" s="144"/>
    </row>
    <row r="20" spans="1:210" s="143" customFormat="1" ht="18" customHeight="1">
      <c r="A20" s="129" t="s">
        <v>29</v>
      </c>
      <c r="B20" s="140"/>
      <c r="C20" s="10">
        <v>1712</v>
      </c>
      <c r="D20" s="10">
        <v>4385</v>
      </c>
      <c r="E20" s="10">
        <v>2125</v>
      </c>
      <c r="F20" s="10">
        <v>2028</v>
      </c>
      <c r="G20" s="10">
        <v>1635</v>
      </c>
      <c r="H20" s="10">
        <v>1597</v>
      </c>
      <c r="I20" s="139">
        <f t="shared" si="1"/>
        <v>13482</v>
      </c>
      <c r="J20" s="140"/>
      <c r="K20" s="10">
        <v>896</v>
      </c>
      <c r="L20" s="10">
        <v>2490</v>
      </c>
      <c r="M20" s="10">
        <v>1279</v>
      </c>
      <c r="N20" s="10">
        <v>1166</v>
      </c>
      <c r="O20" s="10">
        <v>1002</v>
      </c>
      <c r="P20" s="10">
        <v>967</v>
      </c>
      <c r="Q20" s="140">
        <f t="shared" si="3"/>
        <v>7800</v>
      </c>
      <c r="R20" s="30"/>
      <c r="S20" s="10">
        <v>647</v>
      </c>
      <c r="T20" s="10">
        <v>1260</v>
      </c>
      <c r="U20" s="10">
        <v>503</v>
      </c>
      <c r="V20" s="10">
        <v>413</v>
      </c>
      <c r="W20" s="10">
        <v>325</v>
      </c>
      <c r="X20" s="10">
        <v>302</v>
      </c>
      <c r="Y20" s="140">
        <f t="shared" si="5"/>
        <v>3450</v>
      </c>
      <c r="Z20" s="30"/>
      <c r="AA20" s="10">
        <v>0</v>
      </c>
      <c r="AB20" s="10">
        <v>12</v>
      </c>
      <c r="AC20" s="10">
        <v>13</v>
      </c>
      <c r="AD20" s="10">
        <v>34</v>
      </c>
      <c r="AE20" s="10">
        <v>69</v>
      </c>
      <c r="AF20" s="10">
        <v>125</v>
      </c>
      <c r="AG20" s="140">
        <f t="shared" si="7"/>
        <v>253</v>
      </c>
      <c r="AH20" s="30"/>
      <c r="AI20" s="10">
        <v>18</v>
      </c>
      <c r="AJ20" s="10">
        <v>133</v>
      </c>
      <c r="AK20" s="10">
        <v>114</v>
      </c>
      <c r="AL20" s="10">
        <v>120</v>
      </c>
      <c r="AM20" s="10">
        <v>114</v>
      </c>
      <c r="AN20" s="10">
        <v>146</v>
      </c>
      <c r="AO20" s="140">
        <f t="shared" si="9"/>
        <v>645</v>
      </c>
      <c r="AP20" s="30"/>
      <c r="AQ20" s="10">
        <v>3</v>
      </c>
      <c r="AR20" s="10">
        <v>15</v>
      </c>
      <c r="AS20" s="10">
        <v>16</v>
      </c>
      <c r="AT20" s="10">
        <v>18</v>
      </c>
      <c r="AU20" s="10">
        <v>23</v>
      </c>
      <c r="AV20" s="10">
        <v>21</v>
      </c>
      <c r="AW20" s="140">
        <f t="shared" si="11"/>
        <v>96</v>
      </c>
      <c r="AX20" s="30"/>
      <c r="AY20" s="10">
        <v>106</v>
      </c>
      <c r="AZ20" s="10">
        <v>424</v>
      </c>
      <c r="BA20" s="10">
        <v>227</v>
      </c>
      <c r="BB20" s="10">
        <v>189</v>
      </c>
      <c r="BC20" s="10">
        <v>131</v>
      </c>
      <c r="BD20" s="10">
        <v>59</v>
      </c>
      <c r="BE20" s="140">
        <f t="shared" si="13"/>
        <v>1136</v>
      </c>
      <c r="BF20" s="30"/>
      <c r="BG20" s="10">
        <v>6</v>
      </c>
      <c r="BH20" s="10">
        <v>44</v>
      </c>
      <c r="BI20" s="10">
        <v>33</v>
      </c>
      <c r="BJ20" s="10">
        <v>24</v>
      </c>
      <c r="BK20" s="10">
        <v>20</v>
      </c>
      <c r="BL20" s="10">
        <v>12</v>
      </c>
      <c r="BM20" s="140">
        <f t="shared" si="15"/>
        <v>139</v>
      </c>
      <c r="BN20" s="30"/>
      <c r="BO20" s="10">
        <v>116</v>
      </c>
      <c r="BP20" s="10">
        <v>602</v>
      </c>
      <c r="BQ20" s="10">
        <v>373</v>
      </c>
      <c r="BR20" s="10">
        <v>368</v>
      </c>
      <c r="BS20" s="10">
        <v>320</v>
      </c>
      <c r="BT20" s="10">
        <v>302</v>
      </c>
      <c r="BU20" s="141">
        <f t="shared" si="17"/>
        <v>2081</v>
      </c>
      <c r="BV20" s="140"/>
      <c r="BW20" s="10">
        <v>3</v>
      </c>
      <c r="BX20" s="10">
        <v>48</v>
      </c>
      <c r="BY20" s="10">
        <v>57</v>
      </c>
      <c r="BZ20" s="10">
        <v>90</v>
      </c>
      <c r="CA20" s="10">
        <v>68</v>
      </c>
      <c r="CB20" s="10">
        <v>59</v>
      </c>
      <c r="CC20" s="30">
        <f t="shared" si="19"/>
        <v>325</v>
      </c>
      <c r="CD20" s="30"/>
      <c r="CE20" s="10">
        <v>3</v>
      </c>
      <c r="CF20" s="10">
        <v>46</v>
      </c>
      <c r="CG20" s="10">
        <v>54</v>
      </c>
      <c r="CH20" s="10">
        <v>83</v>
      </c>
      <c r="CI20" s="10">
        <v>61</v>
      </c>
      <c r="CJ20" s="10">
        <v>58</v>
      </c>
      <c r="CK20" s="30">
        <f t="shared" si="21"/>
        <v>305</v>
      </c>
      <c r="CL20" s="30"/>
      <c r="CM20" s="10">
        <v>0</v>
      </c>
      <c r="CN20" s="10">
        <v>2</v>
      </c>
      <c r="CO20" s="10">
        <v>3</v>
      </c>
      <c r="CP20" s="10">
        <v>6</v>
      </c>
      <c r="CQ20" s="10">
        <v>7</v>
      </c>
      <c r="CR20" s="10">
        <v>1</v>
      </c>
      <c r="CS20" s="30">
        <f t="shared" si="23"/>
        <v>19</v>
      </c>
      <c r="CT20" s="30"/>
      <c r="CU20" s="10">
        <v>0</v>
      </c>
      <c r="CV20" s="10">
        <v>0</v>
      </c>
      <c r="CW20" s="10">
        <v>0</v>
      </c>
      <c r="CX20" s="10">
        <v>1</v>
      </c>
      <c r="CY20" s="10">
        <v>0</v>
      </c>
      <c r="CZ20" s="10">
        <v>0</v>
      </c>
      <c r="DA20" s="139">
        <f t="shared" si="25"/>
        <v>1</v>
      </c>
      <c r="DB20" s="140"/>
      <c r="DC20" s="10">
        <v>796</v>
      </c>
      <c r="DD20" s="10">
        <v>1805</v>
      </c>
      <c r="DE20" s="10">
        <v>767</v>
      </c>
      <c r="DF20" s="10">
        <v>744</v>
      </c>
      <c r="DG20" s="10">
        <v>549</v>
      </c>
      <c r="DH20" s="10">
        <v>565</v>
      </c>
      <c r="DI20" s="30">
        <f t="shared" si="27"/>
        <v>5226</v>
      </c>
      <c r="DJ20" s="30"/>
      <c r="DK20" s="10">
        <v>28</v>
      </c>
      <c r="DL20" s="10">
        <v>169</v>
      </c>
      <c r="DM20" s="10">
        <v>123</v>
      </c>
      <c r="DN20" s="10">
        <v>186</v>
      </c>
      <c r="DO20" s="10">
        <v>188</v>
      </c>
      <c r="DP20" s="10">
        <v>255</v>
      </c>
      <c r="DQ20" s="30">
        <f t="shared" si="29"/>
        <v>949</v>
      </c>
      <c r="DR20" s="30"/>
      <c r="DS20" s="30"/>
      <c r="DT20" s="10">
        <v>10</v>
      </c>
      <c r="DU20" s="10">
        <v>13</v>
      </c>
      <c r="DV20" s="10">
        <v>11</v>
      </c>
      <c r="DW20" s="10">
        <v>5</v>
      </c>
      <c r="DX20" s="10">
        <v>0</v>
      </c>
      <c r="DY20" s="30">
        <f t="shared" si="31"/>
        <v>39</v>
      </c>
      <c r="DZ20" s="30"/>
      <c r="EA20" s="10">
        <v>11</v>
      </c>
      <c r="EB20" s="10">
        <v>53</v>
      </c>
      <c r="EC20" s="10">
        <v>31</v>
      </c>
      <c r="ED20" s="10">
        <v>60</v>
      </c>
      <c r="EE20" s="10">
        <v>31</v>
      </c>
      <c r="EF20" s="10">
        <v>29</v>
      </c>
      <c r="EG20" s="30">
        <f>SUM(DZ20:EF20)</f>
        <v>215</v>
      </c>
      <c r="EH20" s="30"/>
      <c r="EI20" s="10">
        <v>757</v>
      </c>
      <c r="EJ20" s="10">
        <v>1573</v>
      </c>
      <c r="EK20" s="10">
        <v>600</v>
      </c>
      <c r="EL20" s="10">
        <v>487</v>
      </c>
      <c r="EM20" s="10">
        <v>325</v>
      </c>
      <c r="EN20" s="10">
        <v>281</v>
      </c>
      <c r="EO20" s="139">
        <f>SUM(EH20:EN20)</f>
        <v>4023</v>
      </c>
      <c r="EP20" s="140"/>
      <c r="EQ20" s="10">
        <v>8</v>
      </c>
      <c r="ER20" s="10">
        <v>22</v>
      </c>
      <c r="ES20" s="10">
        <v>13</v>
      </c>
      <c r="ET20" s="10">
        <v>19</v>
      </c>
      <c r="EU20" s="10">
        <v>12</v>
      </c>
      <c r="EV20" s="10">
        <v>3</v>
      </c>
      <c r="EW20" s="139">
        <f>SUM(EP20:EV20)</f>
        <v>77</v>
      </c>
      <c r="EX20" s="140"/>
      <c r="EY20" s="10">
        <v>9</v>
      </c>
      <c r="EZ20" s="10">
        <v>20</v>
      </c>
      <c r="FA20" s="10">
        <v>9</v>
      </c>
      <c r="FB20" s="10">
        <v>9</v>
      </c>
      <c r="FC20" s="10">
        <v>4</v>
      </c>
      <c r="FD20" s="10">
        <v>3</v>
      </c>
      <c r="FE20" s="142">
        <f>SUM(EX20:FD20)</f>
        <v>54</v>
      </c>
      <c r="FF20" s="48">
        <v>0</v>
      </c>
      <c r="FG20" s="10">
        <v>0</v>
      </c>
      <c r="FH20" s="10">
        <v>56</v>
      </c>
      <c r="FI20" s="10">
        <v>99</v>
      </c>
      <c r="FJ20" s="10">
        <v>161</v>
      </c>
      <c r="FK20" s="10">
        <v>288</v>
      </c>
      <c r="FL20" s="10">
        <v>325</v>
      </c>
      <c r="FM20" s="30">
        <f>SUM(FF20:FL20)</f>
        <v>929</v>
      </c>
      <c r="FN20" s="10">
        <v>0</v>
      </c>
      <c r="FO20" s="10">
        <v>0</v>
      </c>
      <c r="FP20" s="10">
        <v>27</v>
      </c>
      <c r="FQ20" s="10">
        <v>44</v>
      </c>
      <c r="FR20" s="10">
        <v>81</v>
      </c>
      <c r="FS20" s="10">
        <v>171</v>
      </c>
      <c r="FT20" s="10">
        <v>219</v>
      </c>
      <c r="FU20" s="30">
        <f>SUM(FN20:FT20)</f>
        <v>542</v>
      </c>
      <c r="FV20" s="30"/>
      <c r="FW20" s="30"/>
      <c r="FX20" s="10">
        <v>27</v>
      </c>
      <c r="FY20" s="10">
        <v>45</v>
      </c>
      <c r="FZ20" s="10">
        <v>57</v>
      </c>
      <c r="GA20" s="10">
        <v>62</v>
      </c>
      <c r="GB20" s="10">
        <v>23</v>
      </c>
      <c r="GC20" s="139">
        <f>SUM(FV20:GB20)</f>
        <v>214</v>
      </c>
      <c r="GD20" s="48"/>
      <c r="GE20" s="10"/>
      <c r="GF20" s="10">
        <v>2</v>
      </c>
      <c r="GG20" s="10">
        <v>10</v>
      </c>
      <c r="GH20" s="10">
        <v>23</v>
      </c>
      <c r="GI20" s="10">
        <v>55</v>
      </c>
      <c r="GJ20" s="10">
        <v>83</v>
      </c>
      <c r="GK20" s="142">
        <f>SUM(GD20:GJ20)</f>
        <v>173</v>
      </c>
      <c r="GL20" s="48">
        <v>0</v>
      </c>
      <c r="GM20" s="10">
        <v>1712</v>
      </c>
      <c r="GN20" s="10">
        <v>4441</v>
      </c>
      <c r="GO20" s="10">
        <v>2224</v>
      </c>
      <c r="GP20" s="10">
        <v>2189</v>
      </c>
      <c r="GQ20" s="10">
        <v>1923</v>
      </c>
      <c r="GR20" s="10">
        <v>1922</v>
      </c>
      <c r="GS20" s="139">
        <f>SUM(GL20:GR20)</f>
        <v>14411</v>
      </c>
      <c r="GU20" s="120"/>
      <c r="GV20" s="120"/>
      <c r="GW20" s="120"/>
      <c r="GX20" s="120"/>
      <c r="GY20" s="120"/>
      <c r="GZ20" s="120"/>
      <c r="HA20" s="120"/>
      <c r="HB20" s="120"/>
    </row>
    <row r="21" spans="1:210" s="143" customFormat="1" ht="18" customHeight="1">
      <c r="A21" s="129" t="s">
        <v>30</v>
      </c>
      <c r="B21" s="140"/>
      <c r="C21" s="10">
        <v>1104</v>
      </c>
      <c r="D21" s="10">
        <v>6216</v>
      </c>
      <c r="E21" s="10">
        <v>4022</v>
      </c>
      <c r="F21" s="10">
        <v>3284</v>
      </c>
      <c r="G21" s="10">
        <v>2534</v>
      </c>
      <c r="H21" s="10">
        <v>2499</v>
      </c>
      <c r="I21" s="139">
        <f t="shared" si="1"/>
        <v>19659</v>
      </c>
      <c r="J21" s="140"/>
      <c r="K21" s="10">
        <v>568</v>
      </c>
      <c r="L21" s="10">
        <v>3531</v>
      </c>
      <c r="M21" s="10">
        <v>2391</v>
      </c>
      <c r="N21" s="10">
        <v>2034</v>
      </c>
      <c r="O21" s="10">
        <v>1558</v>
      </c>
      <c r="P21" s="10">
        <v>1648</v>
      </c>
      <c r="Q21" s="140">
        <f t="shared" si="3"/>
        <v>11730</v>
      </c>
      <c r="R21" s="30"/>
      <c r="S21" s="10">
        <v>425</v>
      </c>
      <c r="T21" s="10">
        <v>1966</v>
      </c>
      <c r="U21" s="10">
        <v>975</v>
      </c>
      <c r="V21" s="10">
        <v>703</v>
      </c>
      <c r="W21" s="10">
        <v>515</v>
      </c>
      <c r="X21" s="10">
        <v>496</v>
      </c>
      <c r="Y21" s="140">
        <f t="shared" si="5"/>
        <v>5080</v>
      </c>
      <c r="Z21" s="30"/>
      <c r="AA21" s="10">
        <v>0</v>
      </c>
      <c r="AB21" s="10">
        <v>5</v>
      </c>
      <c r="AC21" s="10">
        <v>20</v>
      </c>
      <c r="AD21" s="10">
        <v>36</v>
      </c>
      <c r="AE21" s="10">
        <v>65</v>
      </c>
      <c r="AF21" s="10">
        <v>215</v>
      </c>
      <c r="AG21" s="140">
        <f t="shared" si="7"/>
        <v>341</v>
      </c>
      <c r="AH21" s="30"/>
      <c r="AI21" s="10">
        <v>9</v>
      </c>
      <c r="AJ21" s="10">
        <v>110</v>
      </c>
      <c r="AK21" s="10">
        <v>139</v>
      </c>
      <c r="AL21" s="10">
        <v>176</v>
      </c>
      <c r="AM21" s="10">
        <v>142</v>
      </c>
      <c r="AN21" s="10">
        <v>235</v>
      </c>
      <c r="AO21" s="140">
        <f t="shared" si="9"/>
        <v>811</v>
      </c>
      <c r="AP21" s="30"/>
      <c r="AQ21" s="10">
        <v>1</v>
      </c>
      <c r="AR21" s="10">
        <v>17</v>
      </c>
      <c r="AS21" s="10">
        <v>10</v>
      </c>
      <c r="AT21" s="10">
        <v>8</v>
      </c>
      <c r="AU21" s="10">
        <v>12</v>
      </c>
      <c r="AV21" s="10">
        <v>22</v>
      </c>
      <c r="AW21" s="140">
        <f t="shared" si="11"/>
        <v>70</v>
      </c>
      <c r="AX21" s="30"/>
      <c r="AY21" s="10">
        <v>33</v>
      </c>
      <c r="AZ21" s="10">
        <v>489</v>
      </c>
      <c r="BA21" s="10">
        <v>502</v>
      </c>
      <c r="BB21" s="10">
        <v>435</v>
      </c>
      <c r="BC21" s="10">
        <v>291</v>
      </c>
      <c r="BD21" s="10">
        <v>149</v>
      </c>
      <c r="BE21" s="140">
        <f t="shared" si="13"/>
        <v>1899</v>
      </c>
      <c r="BF21" s="30"/>
      <c r="BG21" s="10">
        <v>3</v>
      </c>
      <c r="BH21" s="10">
        <v>43</v>
      </c>
      <c r="BI21" s="10">
        <v>35</v>
      </c>
      <c r="BJ21" s="10">
        <v>30</v>
      </c>
      <c r="BK21" s="10">
        <v>27</v>
      </c>
      <c r="BL21" s="10">
        <v>15</v>
      </c>
      <c r="BM21" s="140">
        <f t="shared" si="15"/>
        <v>153</v>
      </c>
      <c r="BN21" s="30"/>
      <c r="BO21" s="10">
        <v>97</v>
      </c>
      <c r="BP21" s="10">
        <v>901</v>
      </c>
      <c r="BQ21" s="10">
        <v>710</v>
      </c>
      <c r="BR21" s="10">
        <v>646</v>
      </c>
      <c r="BS21" s="10">
        <v>506</v>
      </c>
      <c r="BT21" s="10">
        <v>516</v>
      </c>
      <c r="BU21" s="141">
        <f t="shared" si="17"/>
        <v>3376</v>
      </c>
      <c r="BV21" s="140"/>
      <c r="BW21" s="10">
        <v>0</v>
      </c>
      <c r="BX21" s="10">
        <v>28</v>
      </c>
      <c r="BY21" s="10">
        <v>53</v>
      </c>
      <c r="BZ21" s="10">
        <v>98</v>
      </c>
      <c r="CA21" s="10">
        <v>99</v>
      </c>
      <c r="CB21" s="10">
        <v>68</v>
      </c>
      <c r="CC21" s="30">
        <f t="shared" si="19"/>
        <v>346</v>
      </c>
      <c r="CD21" s="30"/>
      <c r="CE21" s="10">
        <v>0</v>
      </c>
      <c r="CF21" s="10">
        <v>25</v>
      </c>
      <c r="CG21" s="10">
        <v>45</v>
      </c>
      <c r="CH21" s="10">
        <v>81</v>
      </c>
      <c r="CI21" s="10">
        <v>80</v>
      </c>
      <c r="CJ21" s="10">
        <v>57</v>
      </c>
      <c r="CK21" s="30">
        <f t="shared" si="21"/>
        <v>288</v>
      </c>
      <c r="CL21" s="30"/>
      <c r="CM21" s="10">
        <v>0</v>
      </c>
      <c r="CN21" s="10">
        <v>3</v>
      </c>
      <c r="CO21" s="10">
        <v>7</v>
      </c>
      <c r="CP21" s="10">
        <v>15</v>
      </c>
      <c r="CQ21" s="10">
        <v>17</v>
      </c>
      <c r="CR21" s="10">
        <v>8</v>
      </c>
      <c r="CS21" s="30">
        <f t="shared" si="23"/>
        <v>50</v>
      </c>
      <c r="CT21" s="30"/>
      <c r="CU21" s="10">
        <v>0</v>
      </c>
      <c r="CV21" s="10">
        <v>0</v>
      </c>
      <c r="CW21" s="10">
        <v>1</v>
      </c>
      <c r="CX21" s="10">
        <v>2</v>
      </c>
      <c r="CY21" s="10">
        <v>2</v>
      </c>
      <c r="CZ21" s="10">
        <v>3</v>
      </c>
      <c r="DA21" s="139">
        <f t="shared" si="25"/>
        <v>8</v>
      </c>
      <c r="DB21" s="140"/>
      <c r="DC21" s="10">
        <v>516</v>
      </c>
      <c r="DD21" s="10">
        <v>2586</v>
      </c>
      <c r="DE21" s="10">
        <v>1532</v>
      </c>
      <c r="DF21" s="10">
        <v>1111</v>
      </c>
      <c r="DG21" s="10">
        <v>855</v>
      </c>
      <c r="DH21" s="10">
        <v>766</v>
      </c>
      <c r="DI21" s="30">
        <f t="shared" si="27"/>
        <v>7366</v>
      </c>
      <c r="DJ21" s="30"/>
      <c r="DK21" s="10">
        <v>19</v>
      </c>
      <c r="DL21" s="10">
        <v>184</v>
      </c>
      <c r="DM21" s="10">
        <v>226</v>
      </c>
      <c r="DN21" s="10">
        <v>175</v>
      </c>
      <c r="DO21" s="10">
        <v>207</v>
      </c>
      <c r="DP21" s="10">
        <v>278</v>
      </c>
      <c r="DQ21" s="30">
        <f t="shared" si="29"/>
        <v>1089</v>
      </c>
      <c r="DR21" s="30"/>
      <c r="DS21" s="30"/>
      <c r="DT21" s="10">
        <v>11</v>
      </c>
      <c r="DU21" s="10">
        <v>28</v>
      </c>
      <c r="DV21" s="10">
        <v>12</v>
      </c>
      <c r="DW21" s="10">
        <v>16</v>
      </c>
      <c r="DX21" s="10">
        <v>5</v>
      </c>
      <c r="DY21" s="30">
        <f t="shared" si="31"/>
        <v>72</v>
      </c>
      <c r="DZ21" s="30"/>
      <c r="EA21" s="10">
        <v>9</v>
      </c>
      <c r="EB21" s="10">
        <v>43</v>
      </c>
      <c r="EC21" s="10">
        <v>42</v>
      </c>
      <c r="ED21" s="10">
        <v>62</v>
      </c>
      <c r="EE21" s="10">
        <v>81</v>
      </c>
      <c r="EF21" s="10">
        <v>41</v>
      </c>
      <c r="EG21" s="30">
        <f>SUM(DZ21:EF21)</f>
        <v>278</v>
      </c>
      <c r="EH21" s="30"/>
      <c r="EI21" s="10">
        <v>488</v>
      </c>
      <c r="EJ21" s="10">
        <v>2348</v>
      </c>
      <c r="EK21" s="10">
        <v>1236</v>
      </c>
      <c r="EL21" s="10">
        <v>862</v>
      </c>
      <c r="EM21" s="10">
        <v>551</v>
      </c>
      <c r="EN21" s="10">
        <v>442</v>
      </c>
      <c r="EO21" s="139">
        <f>SUM(EH21:EN21)</f>
        <v>5927</v>
      </c>
      <c r="EP21" s="140"/>
      <c r="EQ21" s="10">
        <v>9</v>
      </c>
      <c r="ER21" s="10">
        <v>39</v>
      </c>
      <c r="ES21" s="10">
        <v>27</v>
      </c>
      <c r="ET21" s="10">
        <v>27</v>
      </c>
      <c r="EU21" s="10">
        <v>16</v>
      </c>
      <c r="EV21" s="10">
        <v>13</v>
      </c>
      <c r="EW21" s="139">
        <f>SUM(EP21:EV21)</f>
        <v>131</v>
      </c>
      <c r="EX21" s="140"/>
      <c r="EY21" s="10">
        <v>11</v>
      </c>
      <c r="EZ21" s="10">
        <v>32</v>
      </c>
      <c r="FA21" s="10">
        <v>19</v>
      </c>
      <c r="FB21" s="10">
        <v>14</v>
      </c>
      <c r="FC21" s="10">
        <v>6</v>
      </c>
      <c r="FD21" s="10">
        <v>4</v>
      </c>
      <c r="FE21" s="142">
        <f>SUM(EX21:FD21)</f>
        <v>86</v>
      </c>
      <c r="FF21" s="48">
        <v>0</v>
      </c>
      <c r="FG21" s="10">
        <v>0</v>
      </c>
      <c r="FH21" s="10">
        <v>79</v>
      </c>
      <c r="FI21" s="10">
        <v>154</v>
      </c>
      <c r="FJ21" s="10">
        <v>304</v>
      </c>
      <c r="FK21" s="10">
        <v>452</v>
      </c>
      <c r="FL21" s="10">
        <v>462</v>
      </c>
      <c r="FM21" s="30">
        <f>SUM(FF21:FL21)</f>
        <v>1451</v>
      </c>
      <c r="FN21" s="10">
        <v>0</v>
      </c>
      <c r="FO21" s="10">
        <v>0</v>
      </c>
      <c r="FP21" s="10">
        <v>52</v>
      </c>
      <c r="FQ21" s="10">
        <v>78</v>
      </c>
      <c r="FR21" s="10">
        <v>148</v>
      </c>
      <c r="FS21" s="10">
        <v>265</v>
      </c>
      <c r="FT21" s="10">
        <v>260</v>
      </c>
      <c r="FU21" s="30">
        <f>SUM(FN21:FT21)</f>
        <v>803</v>
      </c>
      <c r="FV21" s="30"/>
      <c r="FW21" s="30"/>
      <c r="FX21" s="10">
        <v>22</v>
      </c>
      <c r="FY21" s="10">
        <v>69</v>
      </c>
      <c r="FZ21" s="10">
        <v>125</v>
      </c>
      <c r="GA21" s="10">
        <v>106</v>
      </c>
      <c r="GB21" s="10">
        <v>44</v>
      </c>
      <c r="GC21" s="139">
        <f>SUM(FV21:GB21)</f>
        <v>366</v>
      </c>
      <c r="GD21" s="48"/>
      <c r="GE21" s="10"/>
      <c r="GF21" s="10">
        <v>5</v>
      </c>
      <c r="GG21" s="10">
        <v>7</v>
      </c>
      <c r="GH21" s="10">
        <v>31</v>
      </c>
      <c r="GI21" s="10">
        <v>81</v>
      </c>
      <c r="GJ21" s="10">
        <v>158</v>
      </c>
      <c r="GK21" s="142">
        <f>SUM(GD21:GJ21)</f>
        <v>282</v>
      </c>
      <c r="GL21" s="48">
        <v>0</v>
      </c>
      <c r="GM21" s="10">
        <v>1104</v>
      </c>
      <c r="GN21" s="10">
        <v>6295</v>
      </c>
      <c r="GO21" s="10">
        <v>4176</v>
      </c>
      <c r="GP21" s="10">
        <v>3588</v>
      </c>
      <c r="GQ21" s="10">
        <v>2986</v>
      </c>
      <c r="GR21" s="10">
        <v>2961</v>
      </c>
      <c r="GS21" s="139">
        <f>SUM(GL21:GR21)</f>
        <v>21110</v>
      </c>
      <c r="GU21" s="120"/>
      <c r="GV21" s="120"/>
      <c r="GW21" s="120"/>
      <c r="GX21" s="120"/>
      <c r="GY21" s="120"/>
      <c r="GZ21" s="120"/>
      <c r="HA21" s="120"/>
      <c r="HB21" s="120"/>
    </row>
    <row r="22" spans="1:201" s="143" customFormat="1" ht="18" customHeight="1">
      <c r="A22" s="129" t="s">
        <v>31</v>
      </c>
      <c r="B22" s="140"/>
      <c r="C22" s="10">
        <v>4304</v>
      </c>
      <c r="D22" s="10">
        <v>10517</v>
      </c>
      <c r="E22" s="10">
        <v>5217</v>
      </c>
      <c r="F22" s="10">
        <v>3997</v>
      </c>
      <c r="G22" s="10">
        <v>3766</v>
      </c>
      <c r="H22" s="10">
        <v>3693</v>
      </c>
      <c r="I22" s="139">
        <f t="shared" si="1"/>
        <v>31494</v>
      </c>
      <c r="J22" s="140"/>
      <c r="K22" s="10">
        <v>2269</v>
      </c>
      <c r="L22" s="10">
        <v>6001</v>
      </c>
      <c r="M22" s="10">
        <v>3100</v>
      </c>
      <c r="N22" s="10">
        <v>2376</v>
      </c>
      <c r="O22" s="10">
        <v>2309</v>
      </c>
      <c r="P22" s="10">
        <v>2372</v>
      </c>
      <c r="Q22" s="140">
        <f t="shared" si="3"/>
        <v>18427</v>
      </c>
      <c r="R22" s="30"/>
      <c r="S22" s="10">
        <v>1573</v>
      </c>
      <c r="T22" s="10">
        <v>2929</v>
      </c>
      <c r="U22" s="10">
        <v>1152</v>
      </c>
      <c r="V22" s="10">
        <v>764</v>
      </c>
      <c r="W22" s="10">
        <v>739</v>
      </c>
      <c r="X22" s="10">
        <v>707</v>
      </c>
      <c r="Y22" s="140">
        <f t="shared" si="5"/>
        <v>7864</v>
      </c>
      <c r="Z22" s="30"/>
      <c r="AA22" s="10">
        <v>2</v>
      </c>
      <c r="AB22" s="10">
        <v>18</v>
      </c>
      <c r="AC22" s="10">
        <v>48</v>
      </c>
      <c r="AD22" s="10">
        <v>84</v>
      </c>
      <c r="AE22" s="10">
        <v>153</v>
      </c>
      <c r="AF22" s="10">
        <v>335</v>
      </c>
      <c r="AG22" s="140">
        <f t="shared" si="7"/>
        <v>640</v>
      </c>
      <c r="AH22" s="30"/>
      <c r="AI22" s="10">
        <v>49</v>
      </c>
      <c r="AJ22" s="10">
        <v>278</v>
      </c>
      <c r="AK22" s="10">
        <v>227</v>
      </c>
      <c r="AL22" s="10">
        <v>194</v>
      </c>
      <c r="AM22" s="10">
        <v>221</v>
      </c>
      <c r="AN22" s="10">
        <v>341</v>
      </c>
      <c r="AO22" s="140">
        <f t="shared" si="9"/>
        <v>1310</v>
      </c>
      <c r="AP22" s="30"/>
      <c r="AQ22" s="10">
        <v>1</v>
      </c>
      <c r="AR22" s="10">
        <v>9</v>
      </c>
      <c r="AS22" s="10">
        <v>14</v>
      </c>
      <c r="AT22" s="10">
        <v>18</v>
      </c>
      <c r="AU22" s="10">
        <v>18</v>
      </c>
      <c r="AV22" s="10">
        <v>20</v>
      </c>
      <c r="AW22" s="140">
        <f t="shared" si="11"/>
        <v>80</v>
      </c>
      <c r="AX22" s="30"/>
      <c r="AY22" s="10">
        <v>268</v>
      </c>
      <c r="AZ22" s="10">
        <v>1061</v>
      </c>
      <c r="BA22" s="10">
        <v>639</v>
      </c>
      <c r="BB22" s="10">
        <v>459</v>
      </c>
      <c r="BC22" s="10">
        <v>356</v>
      </c>
      <c r="BD22" s="10">
        <v>171</v>
      </c>
      <c r="BE22" s="140">
        <f t="shared" si="13"/>
        <v>2954</v>
      </c>
      <c r="BF22" s="30"/>
      <c r="BG22" s="10">
        <v>21</v>
      </c>
      <c r="BH22" s="10">
        <v>155</v>
      </c>
      <c r="BI22" s="10">
        <v>104</v>
      </c>
      <c r="BJ22" s="10">
        <v>94</v>
      </c>
      <c r="BK22" s="10">
        <v>85</v>
      </c>
      <c r="BL22" s="10">
        <v>44</v>
      </c>
      <c r="BM22" s="140">
        <f t="shared" si="15"/>
        <v>503</v>
      </c>
      <c r="BN22" s="30"/>
      <c r="BO22" s="10">
        <v>355</v>
      </c>
      <c r="BP22" s="10">
        <v>1551</v>
      </c>
      <c r="BQ22" s="10">
        <v>916</v>
      </c>
      <c r="BR22" s="10">
        <v>763</v>
      </c>
      <c r="BS22" s="10">
        <v>737</v>
      </c>
      <c r="BT22" s="10">
        <v>754</v>
      </c>
      <c r="BU22" s="141">
        <f t="shared" si="17"/>
        <v>5076</v>
      </c>
      <c r="BV22" s="140"/>
      <c r="BW22" s="10">
        <v>4</v>
      </c>
      <c r="BX22" s="10">
        <v>58</v>
      </c>
      <c r="BY22" s="10">
        <v>122</v>
      </c>
      <c r="BZ22" s="10">
        <v>140</v>
      </c>
      <c r="CA22" s="10">
        <v>151</v>
      </c>
      <c r="CB22" s="10">
        <v>122</v>
      </c>
      <c r="CC22" s="30">
        <f t="shared" si="19"/>
        <v>597</v>
      </c>
      <c r="CD22" s="30"/>
      <c r="CE22" s="10">
        <v>4</v>
      </c>
      <c r="CF22" s="10">
        <v>54</v>
      </c>
      <c r="CG22" s="10">
        <v>103</v>
      </c>
      <c r="CH22" s="10">
        <v>125</v>
      </c>
      <c r="CI22" s="10">
        <v>139</v>
      </c>
      <c r="CJ22" s="10">
        <v>101</v>
      </c>
      <c r="CK22" s="30">
        <f t="shared" si="21"/>
        <v>526</v>
      </c>
      <c r="CL22" s="30"/>
      <c r="CM22" s="10">
        <v>0</v>
      </c>
      <c r="CN22" s="10">
        <v>3</v>
      </c>
      <c r="CO22" s="10">
        <v>18</v>
      </c>
      <c r="CP22" s="10">
        <v>11</v>
      </c>
      <c r="CQ22" s="10">
        <v>11</v>
      </c>
      <c r="CR22" s="10">
        <v>15</v>
      </c>
      <c r="CS22" s="30">
        <f t="shared" si="23"/>
        <v>58</v>
      </c>
      <c r="CT22" s="30"/>
      <c r="CU22" s="10">
        <v>0</v>
      </c>
      <c r="CV22" s="10">
        <v>1</v>
      </c>
      <c r="CW22" s="10">
        <v>1</v>
      </c>
      <c r="CX22" s="10">
        <v>4</v>
      </c>
      <c r="CY22" s="10">
        <v>1</v>
      </c>
      <c r="CZ22" s="10">
        <v>6</v>
      </c>
      <c r="DA22" s="139">
        <f t="shared" si="25"/>
        <v>13</v>
      </c>
      <c r="DB22" s="140"/>
      <c r="DC22" s="10">
        <v>1978</v>
      </c>
      <c r="DD22" s="10">
        <v>4364</v>
      </c>
      <c r="DE22" s="10">
        <v>1941</v>
      </c>
      <c r="DF22" s="10">
        <v>1430</v>
      </c>
      <c r="DG22" s="10">
        <v>1273</v>
      </c>
      <c r="DH22" s="10">
        <v>1181</v>
      </c>
      <c r="DI22" s="30">
        <f t="shared" si="27"/>
        <v>12167</v>
      </c>
      <c r="DJ22" s="30"/>
      <c r="DK22" s="10">
        <v>79</v>
      </c>
      <c r="DL22" s="10">
        <v>413</v>
      </c>
      <c r="DM22" s="10">
        <v>322</v>
      </c>
      <c r="DN22" s="10">
        <v>303</v>
      </c>
      <c r="DO22" s="10">
        <v>348</v>
      </c>
      <c r="DP22" s="10">
        <v>459</v>
      </c>
      <c r="DQ22" s="30">
        <f t="shared" si="29"/>
        <v>1924</v>
      </c>
      <c r="DR22" s="30"/>
      <c r="DS22" s="30"/>
      <c r="DT22" s="10">
        <v>25</v>
      </c>
      <c r="DU22" s="10">
        <v>38</v>
      </c>
      <c r="DV22" s="10">
        <v>38</v>
      </c>
      <c r="DW22" s="10">
        <v>11</v>
      </c>
      <c r="DX22" s="10">
        <v>2</v>
      </c>
      <c r="DY22" s="30">
        <f t="shared" si="31"/>
        <v>114</v>
      </c>
      <c r="DZ22" s="30"/>
      <c r="EA22" s="10">
        <v>39</v>
      </c>
      <c r="EB22" s="10">
        <v>175</v>
      </c>
      <c r="EC22" s="10">
        <v>98</v>
      </c>
      <c r="ED22" s="10">
        <v>116</v>
      </c>
      <c r="EE22" s="10">
        <v>125</v>
      </c>
      <c r="EF22" s="10">
        <v>67</v>
      </c>
      <c r="EG22" s="30">
        <f>SUM(DZ22:EF22)</f>
        <v>620</v>
      </c>
      <c r="EH22" s="30"/>
      <c r="EI22" s="10">
        <v>1860</v>
      </c>
      <c r="EJ22" s="10">
        <v>3751</v>
      </c>
      <c r="EK22" s="10">
        <v>1483</v>
      </c>
      <c r="EL22" s="10">
        <v>973</v>
      </c>
      <c r="EM22" s="10">
        <v>789</v>
      </c>
      <c r="EN22" s="10">
        <v>653</v>
      </c>
      <c r="EO22" s="139">
        <f>SUM(EH22:EN22)</f>
        <v>9509</v>
      </c>
      <c r="EP22" s="140"/>
      <c r="EQ22" s="10">
        <v>25</v>
      </c>
      <c r="ER22" s="10">
        <v>52</v>
      </c>
      <c r="ES22" s="10">
        <v>32</v>
      </c>
      <c r="ET22" s="10">
        <v>29</v>
      </c>
      <c r="EU22" s="10">
        <v>18</v>
      </c>
      <c r="EV22" s="10">
        <v>12</v>
      </c>
      <c r="EW22" s="139">
        <f>SUM(EP22:EV22)</f>
        <v>168</v>
      </c>
      <c r="EX22" s="140"/>
      <c r="EY22" s="10">
        <v>28</v>
      </c>
      <c r="EZ22" s="10">
        <v>42</v>
      </c>
      <c r="FA22" s="10">
        <v>22</v>
      </c>
      <c r="FB22" s="10">
        <v>22</v>
      </c>
      <c r="FC22" s="10">
        <v>15</v>
      </c>
      <c r="FD22" s="10">
        <v>6</v>
      </c>
      <c r="FE22" s="142">
        <f>SUM(EX22:FD22)</f>
        <v>135</v>
      </c>
      <c r="FF22" s="48">
        <v>0</v>
      </c>
      <c r="FG22" s="10">
        <v>1</v>
      </c>
      <c r="FH22" s="10">
        <v>177</v>
      </c>
      <c r="FI22" s="10">
        <v>266</v>
      </c>
      <c r="FJ22" s="10">
        <v>434</v>
      </c>
      <c r="FK22" s="10">
        <v>797</v>
      </c>
      <c r="FL22" s="10">
        <v>796</v>
      </c>
      <c r="FM22" s="30">
        <f>SUM(FF22:FL22)</f>
        <v>2471</v>
      </c>
      <c r="FN22" s="10">
        <v>0</v>
      </c>
      <c r="FO22" s="10">
        <v>1</v>
      </c>
      <c r="FP22" s="10">
        <v>94</v>
      </c>
      <c r="FQ22" s="10">
        <v>152</v>
      </c>
      <c r="FR22" s="10">
        <v>259</v>
      </c>
      <c r="FS22" s="10">
        <v>507</v>
      </c>
      <c r="FT22" s="10">
        <v>480</v>
      </c>
      <c r="FU22" s="30">
        <f>SUM(FN22:FT22)</f>
        <v>1493</v>
      </c>
      <c r="FV22" s="30"/>
      <c r="FW22" s="30"/>
      <c r="FX22" s="10">
        <v>75</v>
      </c>
      <c r="FY22" s="10">
        <v>96</v>
      </c>
      <c r="FZ22" s="10">
        <v>125</v>
      </c>
      <c r="GA22" s="10">
        <v>160</v>
      </c>
      <c r="GB22" s="10">
        <v>79</v>
      </c>
      <c r="GC22" s="139">
        <f>SUM(FV22:GB22)</f>
        <v>535</v>
      </c>
      <c r="GD22" s="48"/>
      <c r="GE22" s="10"/>
      <c r="GF22" s="10">
        <v>8</v>
      </c>
      <c r="GG22" s="10">
        <v>18</v>
      </c>
      <c r="GH22" s="10">
        <v>50</v>
      </c>
      <c r="GI22" s="10">
        <v>130</v>
      </c>
      <c r="GJ22" s="10">
        <v>237</v>
      </c>
      <c r="GK22" s="142">
        <f>SUM(GD22:GJ22)</f>
        <v>443</v>
      </c>
      <c r="GL22" s="48">
        <v>0</v>
      </c>
      <c r="GM22" s="10">
        <v>4305</v>
      </c>
      <c r="GN22" s="10">
        <v>10694</v>
      </c>
      <c r="GO22" s="10">
        <v>5483</v>
      </c>
      <c r="GP22" s="10">
        <v>4431</v>
      </c>
      <c r="GQ22" s="10">
        <v>4563</v>
      </c>
      <c r="GR22" s="10">
        <v>4489</v>
      </c>
      <c r="GS22" s="139">
        <f>SUM(GL22:GR22)</f>
        <v>33965</v>
      </c>
    </row>
    <row r="23" spans="1:201" s="143" customFormat="1" ht="18" customHeight="1">
      <c r="A23" s="129" t="s">
        <v>32</v>
      </c>
      <c r="B23" s="140"/>
      <c r="C23" s="10">
        <v>1790</v>
      </c>
      <c r="D23" s="10">
        <v>4588</v>
      </c>
      <c r="E23" s="10">
        <v>2981</v>
      </c>
      <c r="F23" s="10">
        <v>2629</v>
      </c>
      <c r="G23" s="10">
        <v>2073</v>
      </c>
      <c r="H23" s="10">
        <v>1581</v>
      </c>
      <c r="I23" s="139">
        <f t="shared" si="1"/>
        <v>15642</v>
      </c>
      <c r="J23" s="140"/>
      <c r="K23" s="10">
        <v>948</v>
      </c>
      <c r="L23" s="10">
        <v>2653</v>
      </c>
      <c r="M23" s="10">
        <v>1822</v>
      </c>
      <c r="N23" s="10">
        <v>1627</v>
      </c>
      <c r="O23" s="10">
        <v>1289</v>
      </c>
      <c r="P23" s="10">
        <v>1005</v>
      </c>
      <c r="Q23" s="140">
        <f t="shared" si="3"/>
        <v>9344</v>
      </c>
      <c r="R23" s="30"/>
      <c r="S23" s="10">
        <v>696</v>
      </c>
      <c r="T23" s="10">
        <v>1303</v>
      </c>
      <c r="U23" s="10">
        <v>681</v>
      </c>
      <c r="V23" s="10">
        <v>505</v>
      </c>
      <c r="W23" s="10">
        <v>374</v>
      </c>
      <c r="X23" s="10">
        <v>263</v>
      </c>
      <c r="Y23" s="140">
        <f t="shared" si="5"/>
        <v>3822</v>
      </c>
      <c r="Z23" s="30"/>
      <c r="AA23" s="10">
        <v>0</v>
      </c>
      <c r="AB23" s="10">
        <v>6</v>
      </c>
      <c r="AC23" s="10">
        <v>28</v>
      </c>
      <c r="AD23" s="10">
        <v>45</v>
      </c>
      <c r="AE23" s="10">
        <v>93</v>
      </c>
      <c r="AF23" s="10">
        <v>154</v>
      </c>
      <c r="AG23" s="140">
        <f t="shared" si="7"/>
        <v>326</v>
      </c>
      <c r="AH23" s="30"/>
      <c r="AI23" s="10">
        <v>17</v>
      </c>
      <c r="AJ23" s="10">
        <v>126</v>
      </c>
      <c r="AK23" s="10">
        <v>106</v>
      </c>
      <c r="AL23" s="10">
        <v>146</v>
      </c>
      <c r="AM23" s="10">
        <v>134</v>
      </c>
      <c r="AN23" s="10">
        <v>170</v>
      </c>
      <c r="AO23" s="140">
        <f t="shared" si="9"/>
        <v>699</v>
      </c>
      <c r="AP23" s="30"/>
      <c r="AQ23" s="10">
        <v>1</v>
      </c>
      <c r="AR23" s="10">
        <v>9</v>
      </c>
      <c r="AS23" s="10">
        <v>11</v>
      </c>
      <c r="AT23" s="10">
        <v>14</v>
      </c>
      <c r="AU23" s="10">
        <v>11</v>
      </c>
      <c r="AV23" s="10">
        <v>4</v>
      </c>
      <c r="AW23" s="140">
        <f t="shared" si="11"/>
        <v>50</v>
      </c>
      <c r="AX23" s="30"/>
      <c r="AY23" s="10">
        <v>61</v>
      </c>
      <c r="AZ23" s="10">
        <v>386</v>
      </c>
      <c r="BA23" s="10">
        <v>342</v>
      </c>
      <c r="BB23" s="10">
        <v>323</v>
      </c>
      <c r="BC23" s="10">
        <v>195</v>
      </c>
      <c r="BD23" s="10">
        <v>89</v>
      </c>
      <c r="BE23" s="140">
        <f t="shared" si="13"/>
        <v>1396</v>
      </c>
      <c r="BF23" s="30"/>
      <c r="BG23" s="10">
        <v>3</v>
      </c>
      <c r="BH23" s="10">
        <v>52</v>
      </c>
      <c r="BI23" s="10">
        <v>57</v>
      </c>
      <c r="BJ23" s="10">
        <v>46</v>
      </c>
      <c r="BK23" s="10">
        <v>25</v>
      </c>
      <c r="BL23" s="10">
        <v>7</v>
      </c>
      <c r="BM23" s="140">
        <f t="shared" si="15"/>
        <v>190</v>
      </c>
      <c r="BN23" s="30"/>
      <c r="BO23" s="10">
        <v>170</v>
      </c>
      <c r="BP23" s="10">
        <v>771</v>
      </c>
      <c r="BQ23" s="10">
        <v>597</v>
      </c>
      <c r="BR23" s="10">
        <v>548</v>
      </c>
      <c r="BS23" s="10">
        <v>457</v>
      </c>
      <c r="BT23" s="10">
        <v>318</v>
      </c>
      <c r="BU23" s="141">
        <f t="shared" si="17"/>
        <v>2861</v>
      </c>
      <c r="BV23" s="140"/>
      <c r="BW23" s="10">
        <v>1</v>
      </c>
      <c r="BX23" s="10">
        <v>24</v>
      </c>
      <c r="BY23" s="10">
        <v>53</v>
      </c>
      <c r="BZ23" s="10">
        <v>100</v>
      </c>
      <c r="CA23" s="10">
        <v>86</v>
      </c>
      <c r="CB23" s="10">
        <v>51</v>
      </c>
      <c r="CC23" s="30">
        <f t="shared" si="19"/>
        <v>315</v>
      </c>
      <c r="CD23" s="30"/>
      <c r="CE23" s="10">
        <v>1</v>
      </c>
      <c r="CF23" s="10">
        <v>21</v>
      </c>
      <c r="CG23" s="10">
        <v>42</v>
      </c>
      <c r="CH23" s="10">
        <v>77</v>
      </c>
      <c r="CI23" s="10">
        <v>65</v>
      </c>
      <c r="CJ23" s="10">
        <v>43</v>
      </c>
      <c r="CK23" s="30">
        <f t="shared" si="21"/>
        <v>249</v>
      </c>
      <c r="CL23" s="30"/>
      <c r="CM23" s="10">
        <v>0</v>
      </c>
      <c r="CN23" s="10">
        <v>3</v>
      </c>
      <c r="CO23" s="10">
        <v>11</v>
      </c>
      <c r="CP23" s="10">
        <v>23</v>
      </c>
      <c r="CQ23" s="10">
        <v>20</v>
      </c>
      <c r="CR23" s="10">
        <v>8</v>
      </c>
      <c r="CS23" s="30">
        <f t="shared" si="23"/>
        <v>65</v>
      </c>
      <c r="CT23" s="30"/>
      <c r="CU23" s="10">
        <v>0</v>
      </c>
      <c r="CV23" s="10">
        <v>0</v>
      </c>
      <c r="CW23" s="10">
        <v>0</v>
      </c>
      <c r="CX23" s="10">
        <v>0</v>
      </c>
      <c r="CY23" s="10">
        <v>1</v>
      </c>
      <c r="CZ23" s="10">
        <v>0</v>
      </c>
      <c r="DA23" s="139">
        <f t="shared" si="25"/>
        <v>1</v>
      </c>
      <c r="DB23" s="140"/>
      <c r="DC23" s="10">
        <v>823</v>
      </c>
      <c r="DD23" s="10">
        <v>1871</v>
      </c>
      <c r="DE23" s="10">
        <v>1079</v>
      </c>
      <c r="DF23" s="10">
        <v>883</v>
      </c>
      <c r="DG23" s="10">
        <v>681</v>
      </c>
      <c r="DH23" s="10">
        <v>523</v>
      </c>
      <c r="DI23" s="30">
        <f t="shared" si="27"/>
        <v>5860</v>
      </c>
      <c r="DJ23" s="30"/>
      <c r="DK23" s="10">
        <v>14</v>
      </c>
      <c r="DL23" s="10">
        <v>127</v>
      </c>
      <c r="DM23" s="10">
        <v>145</v>
      </c>
      <c r="DN23" s="10">
        <v>145</v>
      </c>
      <c r="DO23" s="10">
        <v>172</v>
      </c>
      <c r="DP23" s="10">
        <v>190</v>
      </c>
      <c r="DQ23" s="30">
        <f t="shared" si="29"/>
        <v>793</v>
      </c>
      <c r="DR23" s="30"/>
      <c r="DS23" s="30"/>
      <c r="DT23" s="10">
        <v>20</v>
      </c>
      <c r="DU23" s="10">
        <v>18</v>
      </c>
      <c r="DV23" s="10">
        <v>24</v>
      </c>
      <c r="DW23" s="10">
        <v>6</v>
      </c>
      <c r="DX23" s="10">
        <v>4</v>
      </c>
      <c r="DY23" s="30">
        <f t="shared" si="31"/>
        <v>72</v>
      </c>
      <c r="DZ23" s="30"/>
      <c r="EA23" s="10">
        <v>7</v>
      </c>
      <c r="EB23" s="10">
        <v>30</v>
      </c>
      <c r="EC23" s="10">
        <v>33</v>
      </c>
      <c r="ED23" s="10">
        <v>28</v>
      </c>
      <c r="EE23" s="10">
        <v>45</v>
      </c>
      <c r="EF23" s="10">
        <v>39</v>
      </c>
      <c r="EG23" s="30">
        <f>SUM(DZ23:EF23)</f>
        <v>182</v>
      </c>
      <c r="EH23" s="30"/>
      <c r="EI23" s="10">
        <v>802</v>
      </c>
      <c r="EJ23" s="10">
        <v>1694</v>
      </c>
      <c r="EK23" s="10">
        <v>883</v>
      </c>
      <c r="EL23" s="10">
        <v>686</v>
      </c>
      <c r="EM23" s="10">
        <v>458</v>
      </c>
      <c r="EN23" s="10">
        <v>290</v>
      </c>
      <c r="EO23" s="139">
        <f>SUM(EH23:EN23)</f>
        <v>4813</v>
      </c>
      <c r="EP23" s="140"/>
      <c r="EQ23" s="10">
        <v>4</v>
      </c>
      <c r="ER23" s="10">
        <v>22</v>
      </c>
      <c r="ES23" s="10">
        <v>12</v>
      </c>
      <c r="ET23" s="10">
        <v>14</v>
      </c>
      <c r="EU23" s="10">
        <v>12</v>
      </c>
      <c r="EV23" s="10">
        <v>2</v>
      </c>
      <c r="EW23" s="139">
        <f>SUM(EP23:EV23)</f>
        <v>66</v>
      </c>
      <c r="EX23" s="140"/>
      <c r="EY23" s="10">
        <v>14</v>
      </c>
      <c r="EZ23" s="10">
        <v>18</v>
      </c>
      <c r="FA23" s="10">
        <v>15</v>
      </c>
      <c r="FB23" s="10">
        <v>5</v>
      </c>
      <c r="FC23" s="10">
        <v>5</v>
      </c>
      <c r="FD23" s="10">
        <v>0</v>
      </c>
      <c r="FE23" s="142">
        <f>SUM(EX23:FD23)</f>
        <v>57</v>
      </c>
      <c r="FF23" s="48">
        <v>0</v>
      </c>
      <c r="FG23" s="10">
        <v>0</v>
      </c>
      <c r="FH23" s="10">
        <v>65</v>
      </c>
      <c r="FI23" s="10">
        <v>128</v>
      </c>
      <c r="FJ23" s="10">
        <v>268</v>
      </c>
      <c r="FK23" s="10">
        <v>403</v>
      </c>
      <c r="FL23" s="10">
        <v>391</v>
      </c>
      <c r="FM23" s="30">
        <f>SUM(FF23:FL23)</f>
        <v>1255</v>
      </c>
      <c r="FN23" s="10">
        <v>0</v>
      </c>
      <c r="FO23" s="10">
        <v>0</v>
      </c>
      <c r="FP23" s="10">
        <v>38</v>
      </c>
      <c r="FQ23" s="10">
        <v>69</v>
      </c>
      <c r="FR23" s="10">
        <v>140</v>
      </c>
      <c r="FS23" s="10">
        <v>239</v>
      </c>
      <c r="FT23" s="10">
        <v>241</v>
      </c>
      <c r="FU23" s="30">
        <f>SUM(FN23:FT23)</f>
        <v>727</v>
      </c>
      <c r="FV23" s="30"/>
      <c r="FW23" s="30"/>
      <c r="FX23" s="10">
        <v>26</v>
      </c>
      <c r="FY23" s="10">
        <v>50</v>
      </c>
      <c r="FZ23" s="10">
        <v>90</v>
      </c>
      <c r="GA23" s="10">
        <v>98</v>
      </c>
      <c r="GB23" s="10">
        <v>28</v>
      </c>
      <c r="GC23" s="139">
        <f>SUM(FV23:GB23)</f>
        <v>292</v>
      </c>
      <c r="GD23" s="48"/>
      <c r="GE23" s="10"/>
      <c r="GF23" s="10">
        <v>1</v>
      </c>
      <c r="GG23" s="10">
        <v>9</v>
      </c>
      <c r="GH23" s="10">
        <v>38</v>
      </c>
      <c r="GI23" s="10">
        <v>66</v>
      </c>
      <c r="GJ23" s="10">
        <v>122</v>
      </c>
      <c r="GK23" s="142">
        <f>SUM(GD23:GJ23)</f>
        <v>236</v>
      </c>
      <c r="GL23" s="48">
        <v>0</v>
      </c>
      <c r="GM23" s="10">
        <v>1790</v>
      </c>
      <c r="GN23" s="10">
        <v>4653</v>
      </c>
      <c r="GO23" s="10">
        <v>3109</v>
      </c>
      <c r="GP23" s="10">
        <v>2897</v>
      </c>
      <c r="GQ23" s="10">
        <v>2476</v>
      </c>
      <c r="GR23" s="10">
        <v>1972</v>
      </c>
      <c r="GS23" s="139">
        <f>SUM(GL23:GR23)</f>
        <v>16897</v>
      </c>
    </row>
    <row r="24" spans="1:201" s="143" customFormat="1" ht="18" customHeight="1">
      <c r="A24" s="129" t="s">
        <v>33</v>
      </c>
      <c r="B24" s="140"/>
      <c r="C24" s="10">
        <v>1890</v>
      </c>
      <c r="D24" s="10">
        <v>7569</v>
      </c>
      <c r="E24" s="10">
        <v>4618</v>
      </c>
      <c r="F24" s="10">
        <v>3563</v>
      </c>
      <c r="G24" s="10">
        <v>2977</v>
      </c>
      <c r="H24" s="10">
        <v>2690</v>
      </c>
      <c r="I24" s="139">
        <f t="shared" si="1"/>
        <v>23307</v>
      </c>
      <c r="J24" s="140"/>
      <c r="K24" s="10">
        <v>989</v>
      </c>
      <c r="L24" s="10">
        <v>4315</v>
      </c>
      <c r="M24" s="10">
        <v>2728</v>
      </c>
      <c r="N24" s="10">
        <v>2084</v>
      </c>
      <c r="O24" s="10">
        <v>1720</v>
      </c>
      <c r="P24" s="10">
        <v>1633</v>
      </c>
      <c r="Q24" s="140">
        <f t="shared" si="3"/>
        <v>13469</v>
      </c>
      <c r="R24" s="30"/>
      <c r="S24" s="10">
        <v>677</v>
      </c>
      <c r="T24" s="10">
        <v>2190</v>
      </c>
      <c r="U24" s="10">
        <v>990</v>
      </c>
      <c r="V24" s="10">
        <v>708</v>
      </c>
      <c r="W24" s="10">
        <v>499</v>
      </c>
      <c r="X24" s="10">
        <v>432</v>
      </c>
      <c r="Y24" s="140">
        <f t="shared" si="5"/>
        <v>5496</v>
      </c>
      <c r="Z24" s="30"/>
      <c r="AA24" s="10">
        <v>0</v>
      </c>
      <c r="AB24" s="10">
        <v>8</v>
      </c>
      <c r="AC24" s="10">
        <v>25</v>
      </c>
      <c r="AD24" s="10">
        <v>30</v>
      </c>
      <c r="AE24" s="10">
        <v>92</v>
      </c>
      <c r="AF24" s="10">
        <v>210</v>
      </c>
      <c r="AG24" s="140">
        <f t="shared" si="7"/>
        <v>365</v>
      </c>
      <c r="AH24" s="30"/>
      <c r="AI24" s="10">
        <v>17</v>
      </c>
      <c r="AJ24" s="10">
        <v>179</v>
      </c>
      <c r="AK24" s="10">
        <v>185</v>
      </c>
      <c r="AL24" s="10">
        <v>151</v>
      </c>
      <c r="AM24" s="10">
        <v>156</v>
      </c>
      <c r="AN24" s="10">
        <v>241</v>
      </c>
      <c r="AO24" s="140">
        <f t="shared" si="9"/>
        <v>929</v>
      </c>
      <c r="AP24" s="30"/>
      <c r="AQ24" s="10">
        <v>1</v>
      </c>
      <c r="AR24" s="10">
        <v>1</v>
      </c>
      <c r="AS24" s="10">
        <v>4</v>
      </c>
      <c r="AT24" s="10">
        <v>-1</v>
      </c>
      <c r="AU24" s="10">
        <v>1</v>
      </c>
      <c r="AV24" s="10">
        <v>1</v>
      </c>
      <c r="AW24" s="140">
        <f t="shared" si="11"/>
        <v>7</v>
      </c>
      <c r="AX24" s="30"/>
      <c r="AY24" s="10">
        <v>110</v>
      </c>
      <c r="AZ24" s="10">
        <v>696</v>
      </c>
      <c r="BA24" s="10">
        <v>576</v>
      </c>
      <c r="BB24" s="10">
        <v>444</v>
      </c>
      <c r="BC24" s="10">
        <v>305</v>
      </c>
      <c r="BD24" s="10">
        <v>167</v>
      </c>
      <c r="BE24" s="140">
        <f t="shared" si="13"/>
        <v>2298</v>
      </c>
      <c r="BF24" s="30"/>
      <c r="BG24" s="10">
        <v>14</v>
      </c>
      <c r="BH24" s="10">
        <v>121</v>
      </c>
      <c r="BI24" s="10">
        <v>107</v>
      </c>
      <c r="BJ24" s="10">
        <v>66</v>
      </c>
      <c r="BK24" s="10">
        <v>66</v>
      </c>
      <c r="BL24" s="10">
        <v>38</v>
      </c>
      <c r="BM24" s="140">
        <f t="shared" si="15"/>
        <v>412</v>
      </c>
      <c r="BN24" s="30"/>
      <c r="BO24" s="10">
        <v>170</v>
      </c>
      <c r="BP24" s="10">
        <v>1120</v>
      </c>
      <c r="BQ24" s="10">
        <v>841</v>
      </c>
      <c r="BR24" s="10">
        <v>686</v>
      </c>
      <c r="BS24" s="10">
        <v>601</v>
      </c>
      <c r="BT24" s="10">
        <v>544</v>
      </c>
      <c r="BU24" s="141">
        <f t="shared" si="17"/>
        <v>3962</v>
      </c>
      <c r="BV24" s="140"/>
      <c r="BW24" s="10">
        <v>4</v>
      </c>
      <c r="BX24" s="10">
        <v>55</v>
      </c>
      <c r="BY24" s="10">
        <v>99</v>
      </c>
      <c r="BZ24" s="10">
        <v>136</v>
      </c>
      <c r="CA24" s="10">
        <v>144</v>
      </c>
      <c r="CB24" s="10">
        <v>106</v>
      </c>
      <c r="CC24" s="30">
        <f t="shared" si="19"/>
        <v>544</v>
      </c>
      <c r="CD24" s="30"/>
      <c r="CE24" s="10">
        <v>4</v>
      </c>
      <c r="CF24" s="10">
        <v>54</v>
      </c>
      <c r="CG24" s="10">
        <v>92</v>
      </c>
      <c r="CH24" s="10">
        <v>125</v>
      </c>
      <c r="CI24" s="10">
        <v>134</v>
      </c>
      <c r="CJ24" s="10">
        <v>93</v>
      </c>
      <c r="CK24" s="30">
        <f t="shared" si="21"/>
        <v>502</v>
      </c>
      <c r="CL24" s="30"/>
      <c r="CM24" s="10">
        <v>0</v>
      </c>
      <c r="CN24" s="10">
        <v>1</v>
      </c>
      <c r="CO24" s="10">
        <v>7</v>
      </c>
      <c r="CP24" s="10">
        <v>11</v>
      </c>
      <c r="CQ24" s="10">
        <v>10</v>
      </c>
      <c r="CR24" s="10">
        <v>12</v>
      </c>
      <c r="CS24" s="30">
        <f t="shared" si="23"/>
        <v>41</v>
      </c>
      <c r="CT24" s="30"/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1</v>
      </c>
      <c r="DA24" s="139">
        <f t="shared" si="25"/>
        <v>1</v>
      </c>
      <c r="DB24" s="140"/>
      <c r="DC24" s="10">
        <v>872</v>
      </c>
      <c r="DD24" s="10">
        <v>3109</v>
      </c>
      <c r="DE24" s="10">
        <v>1733</v>
      </c>
      <c r="DF24" s="10">
        <v>1295</v>
      </c>
      <c r="DG24" s="10">
        <v>1081</v>
      </c>
      <c r="DH24" s="10">
        <v>942</v>
      </c>
      <c r="DI24" s="30">
        <f t="shared" si="27"/>
        <v>9032</v>
      </c>
      <c r="DJ24" s="30"/>
      <c r="DK24" s="10">
        <v>32</v>
      </c>
      <c r="DL24" s="10">
        <v>271</v>
      </c>
      <c r="DM24" s="10">
        <v>279</v>
      </c>
      <c r="DN24" s="10">
        <v>285</v>
      </c>
      <c r="DO24" s="10">
        <v>322</v>
      </c>
      <c r="DP24" s="10">
        <v>405</v>
      </c>
      <c r="DQ24" s="30">
        <f t="shared" si="29"/>
        <v>1594</v>
      </c>
      <c r="DR24" s="30"/>
      <c r="DS24" s="30"/>
      <c r="DT24" s="10">
        <v>23</v>
      </c>
      <c r="DU24" s="10">
        <v>41</v>
      </c>
      <c r="DV24" s="10">
        <v>37</v>
      </c>
      <c r="DW24" s="10">
        <v>16</v>
      </c>
      <c r="DX24" s="10">
        <v>3</v>
      </c>
      <c r="DY24" s="30">
        <f t="shared" si="31"/>
        <v>120</v>
      </c>
      <c r="DZ24" s="30"/>
      <c r="EA24" s="10">
        <v>9</v>
      </c>
      <c r="EB24" s="10">
        <v>26</v>
      </c>
      <c r="EC24" s="10">
        <v>27</v>
      </c>
      <c r="ED24" s="10">
        <v>49</v>
      </c>
      <c r="EE24" s="10">
        <v>58</v>
      </c>
      <c r="EF24" s="10">
        <v>30</v>
      </c>
      <c r="EG24" s="30">
        <f>SUM(DZ24:EF24)</f>
        <v>199</v>
      </c>
      <c r="EH24" s="30"/>
      <c r="EI24" s="10">
        <v>831</v>
      </c>
      <c r="EJ24" s="10">
        <v>2789</v>
      </c>
      <c r="EK24" s="10">
        <v>1386</v>
      </c>
      <c r="EL24" s="10">
        <v>924</v>
      </c>
      <c r="EM24" s="10">
        <v>685</v>
      </c>
      <c r="EN24" s="10">
        <v>504</v>
      </c>
      <c r="EO24" s="139">
        <f>SUM(EH24:EN24)</f>
        <v>7119</v>
      </c>
      <c r="EP24" s="140"/>
      <c r="EQ24" s="10">
        <v>12</v>
      </c>
      <c r="ER24" s="10">
        <v>49</v>
      </c>
      <c r="ES24" s="10">
        <v>37</v>
      </c>
      <c r="ET24" s="10">
        <v>35</v>
      </c>
      <c r="EU24" s="10">
        <v>18</v>
      </c>
      <c r="EV24" s="10">
        <v>6</v>
      </c>
      <c r="EW24" s="139">
        <f>SUM(EP24:EV24)</f>
        <v>157</v>
      </c>
      <c r="EX24" s="140"/>
      <c r="EY24" s="10">
        <v>13</v>
      </c>
      <c r="EZ24" s="10">
        <v>41</v>
      </c>
      <c r="FA24" s="10">
        <v>21</v>
      </c>
      <c r="FB24" s="10">
        <v>13</v>
      </c>
      <c r="FC24" s="10">
        <v>14</v>
      </c>
      <c r="FD24" s="10">
        <v>3</v>
      </c>
      <c r="FE24" s="142">
        <f>SUM(EX24:FD24)</f>
        <v>105</v>
      </c>
      <c r="FF24" s="48">
        <v>0</v>
      </c>
      <c r="FG24" s="10">
        <v>0</v>
      </c>
      <c r="FH24" s="10">
        <v>125</v>
      </c>
      <c r="FI24" s="10">
        <v>189</v>
      </c>
      <c r="FJ24" s="10">
        <v>323</v>
      </c>
      <c r="FK24" s="10">
        <v>549</v>
      </c>
      <c r="FL24" s="10">
        <v>533</v>
      </c>
      <c r="FM24" s="30">
        <f>SUM(FF24:FL24)</f>
        <v>1719</v>
      </c>
      <c r="FN24" s="10">
        <v>0</v>
      </c>
      <c r="FO24" s="10">
        <v>0</v>
      </c>
      <c r="FP24" s="10">
        <v>47</v>
      </c>
      <c r="FQ24" s="10">
        <v>95</v>
      </c>
      <c r="FR24" s="10">
        <v>173</v>
      </c>
      <c r="FS24" s="10">
        <v>327</v>
      </c>
      <c r="FT24" s="10">
        <v>316</v>
      </c>
      <c r="FU24" s="30">
        <f>SUM(FN24:FT24)</f>
        <v>958</v>
      </c>
      <c r="FV24" s="30"/>
      <c r="FW24" s="30"/>
      <c r="FX24" s="10">
        <v>73</v>
      </c>
      <c r="FY24" s="10">
        <v>83</v>
      </c>
      <c r="FZ24" s="10">
        <v>121</v>
      </c>
      <c r="GA24" s="10">
        <v>113</v>
      </c>
      <c r="GB24" s="10">
        <v>57</v>
      </c>
      <c r="GC24" s="139">
        <f>SUM(FV24:GB24)</f>
        <v>447</v>
      </c>
      <c r="GD24" s="48"/>
      <c r="GE24" s="10"/>
      <c r="GF24" s="10">
        <v>5</v>
      </c>
      <c r="GG24" s="10">
        <v>11</v>
      </c>
      <c r="GH24" s="10">
        <v>29</v>
      </c>
      <c r="GI24" s="10">
        <v>109</v>
      </c>
      <c r="GJ24" s="10">
        <v>160</v>
      </c>
      <c r="GK24" s="142">
        <f>SUM(GD24:GJ24)</f>
        <v>314</v>
      </c>
      <c r="GL24" s="48">
        <v>0</v>
      </c>
      <c r="GM24" s="10">
        <v>1890</v>
      </c>
      <c r="GN24" s="10">
        <v>7694</v>
      </c>
      <c r="GO24" s="10">
        <v>4807</v>
      </c>
      <c r="GP24" s="10">
        <v>3886</v>
      </c>
      <c r="GQ24" s="10">
        <v>3526</v>
      </c>
      <c r="GR24" s="10">
        <v>3223</v>
      </c>
      <c r="GS24" s="139">
        <f>SUM(GL24:GR24)</f>
        <v>25026</v>
      </c>
    </row>
    <row r="25" spans="1:201" s="143" customFormat="1" ht="18" customHeight="1">
      <c r="A25" s="129" t="s">
        <v>34</v>
      </c>
      <c r="B25" s="140"/>
      <c r="C25" s="10">
        <v>852</v>
      </c>
      <c r="D25" s="10">
        <v>3971</v>
      </c>
      <c r="E25" s="10">
        <v>2310</v>
      </c>
      <c r="F25" s="10">
        <v>2262</v>
      </c>
      <c r="G25" s="10">
        <v>2017</v>
      </c>
      <c r="H25" s="10">
        <v>1678</v>
      </c>
      <c r="I25" s="139">
        <f t="shared" si="1"/>
        <v>13090</v>
      </c>
      <c r="J25" s="140"/>
      <c r="K25" s="10">
        <v>458</v>
      </c>
      <c r="L25" s="10">
        <v>2329</v>
      </c>
      <c r="M25" s="10">
        <v>1418</v>
      </c>
      <c r="N25" s="10">
        <v>1374</v>
      </c>
      <c r="O25" s="10">
        <v>1196</v>
      </c>
      <c r="P25" s="10">
        <v>1024</v>
      </c>
      <c r="Q25" s="140">
        <f t="shared" si="3"/>
        <v>7799</v>
      </c>
      <c r="R25" s="30"/>
      <c r="S25" s="10">
        <v>288</v>
      </c>
      <c r="T25" s="10">
        <v>1054</v>
      </c>
      <c r="U25" s="10">
        <v>482</v>
      </c>
      <c r="V25" s="10">
        <v>404</v>
      </c>
      <c r="W25" s="10">
        <v>329</v>
      </c>
      <c r="X25" s="10">
        <v>272</v>
      </c>
      <c r="Y25" s="140">
        <f t="shared" si="5"/>
        <v>2829</v>
      </c>
      <c r="Z25" s="30"/>
      <c r="AA25" s="10">
        <v>0</v>
      </c>
      <c r="AB25" s="10">
        <v>4</v>
      </c>
      <c r="AC25" s="10">
        <v>11</v>
      </c>
      <c r="AD25" s="10">
        <v>37</v>
      </c>
      <c r="AE25" s="10">
        <v>60</v>
      </c>
      <c r="AF25" s="10">
        <v>134</v>
      </c>
      <c r="AG25" s="140">
        <f t="shared" si="7"/>
        <v>246</v>
      </c>
      <c r="AH25" s="30"/>
      <c r="AI25" s="10">
        <v>11</v>
      </c>
      <c r="AJ25" s="10">
        <v>127</v>
      </c>
      <c r="AK25" s="10">
        <v>110</v>
      </c>
      <c r="AL25" s="10">
        <v>120</v>
      </c>
      <c r="AM25" s="10">
        <v>147</v>
      </c>
      <c r="AN25" s="10">
        <v>175</v>
      </c>
      <c r="AO25" s="140">
        <f t="shared" si="9"/>
        <v>690</v>
      </c>
      <c r="AP25" s="30"/>
      <c r="AQ25" s="10">
        <v>0</v>
      </c>
      <c r="AR25" s="10">
        <v>4</v>
      </c>
      <c r="AS25" s="10">
        <v>3</v>
      </c>
      <c r="AT25" s="10">
        <v>1</v>
      </c>
      <c r="AU25" s="10">
        <v>5</v>
      </c>
      <c r="AV25" s="10">
        <v>8</v>
      </c>
      <c r="AW25" s="140">
        <f t="shared" si="11"/>
        <v>21</v>
      </c>
      <c r="AX25" s="30"/>
      <c r="AY25" s="10">
        <v>74</v>
      </c>
      <c r="AZ25" s="10">
        <v>459</v>
      </c>
      <c r="BA25" s="10">
        <v>293</v>
      </c>
      <c r="BB25" s="10">
        <v>269</v>
      </c>
      <c r="BC25" s="10">
        <v>199</v>
      </c>
      <c r="BD25" s="10">
        <v>86</v>
      </c>
      <c r="BE25" s="140">
        <f t="shared" si="13"/>
        <v>1380</v>
      </c>
      <c r="BF25" s="30"/>
      <c r="BG25" s="10">
        <v>6</v>
      </c>
      <c r="BH25" s="10">
        <v>66</v>
      </c>
      <c r="BI25" s="10">
        <v>98</v>
      </c>
      <c r="BJ25" s="10">
        <v>84</v>
      </c>
      <c r="BK25" s="10">
        <v>64</v>
      </c>
      <c r="BL25" s="10">
        <v>26</v>
      </c>
      <c r="BM25" s="140">
        <f t="shared" si="15"/>
        <v>344</v>
      </c>
      <c r="BN25" s="30"/>
      <c r="BO25" s="10">
        <v>79</v>
      </c>
      <c r="BP25" s="10">
        <v>615</v>
      </c>
      <c r="BQ25" s="10">
        <v>421</v>
      </c>
      <c r="BR25" s="10">
        <v>459</v>
      </c>
      <c r="BS25" s="10">
        <v>392</v>
      </c>
      <c r="BT25" s="10">
        <v>323</v>
      </c>
      <c r="BU25" s="141">
        <f t="shared" si="17"/>
        <v>2289</v>
      </c>
      <c r="BV25" s="140"/>
      <c r="BW25" s="10">
        <v>0</v>
      </c>
      <c r="BX25" s="10">
        <v>16</v>
      </c>
      <c r="BY25" s="10">
        <v>41</v>
      </c>
      <c r="BZ25" s="10">
        <v>75</v>
      </c>
      <c r="CA25" s="10">
        <v>92</v>
      </c>
      <c r="CB25" s="10">
        <v>83</v>
      </c>
      <c r="CC25" s="30">
        <f t="shared" si="19"/>
        <v>307</v>
      </c>
      <c r="CD25" s="30"/>
      <c r="CE25" s="10">
        <v>0</v>
      </c>
      <c r="CF25" s="10">
        <v>13</v>
      </c>
      <c r="CG25" s="10">
        <v>30</v>
      </c>
      <c r="CH25" s="10">
        <v>55</v>
      </c>
      <c r="CI25" s="10">
        <v>61</v>
      </c>
      <c r="CJ25" s="10">
        <v>55</v>
      </c>
      <c r="CK25" s="30">
        <f t="shared" si="21"/>
        <v>214</v>
      </c>
      <c r="CL25" s="30"/>
      <c r="CM25" s="10">
        <v>0</v>
      </c>
      <c r="CN25" s="10">
        <v>3</v>
      </c>
      <c r="CO25" s="10">
        <v>11</v>
      </c>
      <c r="CP25" s="10">
        <v>18</v>
      </c>
      <c r="CQ25" s="10">
        <v>30</v>
      </c>
      <c r="CR25" s="10">
        <v>25</v>
      </c>
      <c r="CS25" s="30">
        <f t="shared" si="23"/>
        <v>87</v>
      </c>
      <c r="CT25" s="30"/>
      <c r="CU25" s="10">
        <v>0</v>
      </c>
      <c r="CV25" s="10">
        <v>0</v>
      </c>
      <c r="CW25" s="10">
        <v>0</v>
      </c>
      <c r="CX25" s="10">
        <v>2</v>
      </c>
      <c r="CY25" s="10">
        <v>1</v>
      </c>
      <c r="CZ25" s="10">
        <v>3</v>
      </c>
      <c r="DA25" s="139">
        <f t="shared" si="25"/>
        <v>6</v>
      </c>
      <c r="DB25" s="140"/>
      <c r="DC25" s="10">
        <v>378</v>
      </c>
      <c r="DD25" s="10">
        <v>1582</v>
      </c>
      <c r="DE25" s="10">
        <v>829</v>
      </c>
      <c r="DF25" s="10">
        <v>796</v>
      </c>
      <c r="DG25" s="10">
        <v>704</v>
      </c>
      <c r="DH25" s="10">
        <v>560</v>
      </c>
      <c r="DI25" s="30">
        <f t="shared" si="27"/>
        <v>4849</v>
      </c>
      <c r="DJ25" s="30"/>
      <c r="DK25" s="10">
        <v>5</v>
      </c>
      <c r="DL25" s="10">
        <v>103</v>
      </c>
      <c r="DM25" s="10">
        <v>118</v>
      </c>
      <c r="DN25" s="10">
        <v>165</v>
      </c>
      <c r="DO25" s="10">
        <v>212</v>
      </c>
      <c r="DP25" s="10">
        <v>237</v>
      </c>
      <c r="DQ25" s="30">
        <f t="shared" si="29"/>
        <v>840</v>
      </c>
      <c r="DR25" s="30"/>
      <c r="DS25" s="30"/>
      <c r="DT25" s="10">
        <v>8</v>
      </c>
      <c r="DU25" s="10">
        <v>19</v>
      </c>
      <c r="DV25" s="10">
        <v>17</v>
      </c>
      <c r="DW25" s="10">
        <v>11</v>
      </c>
      <c r="DX25" s="10">
        <v>2</v>
      </c>
      <c r="DY25" s="30">
        <f t="shared" si="31"/>
        <v>57</v>
      </c>
      <c r="DZ25" s="30"/>
      <c r="EA25" s="10">
        <v>1</v>
      </c>
      <c r="EB25" s="10">
        <v>13</v>
      </c>
      <c r="EC25" s="10">
        <v>16</v>
      </c>
      <c r="ED25" s="10">
        <v>26</v>
      </c>
      <c r="EE25" s="10">
        <v>51</v>
      </c>
      <c r="EF25" s="10">
        <v>25</v>
      </c>
      <c r="EG25" s="30">
        <f>SUM(DZ25:EF25)</f>
        <v>132</v>
      </c>
      <c r="EH25" s="30"/>
      <c r="EI25" s="10">
        <v>372</v>
      </c>
      <c r="EJ25" s="10">
        <v>1458</v>
      </c>
      <c r="EK25" s="10">
        <v>676</v>
      </c>
      <c r="EL25" s="10">
        <v>588</v>
      </c>
      <c r="EM25" s="10">
        <v>430</v>
      </c>
      <c r="EN25" s="10">
        <v>296</v>
      </c>
      <c r="EO25" s="139">
        <f>SUM(EH25:EN25)</f>
        <v>3820</v>
      </c>
      <c r="EP25" s="140"/>
      <c r="EQ25" s="10">
        <v>7</v>
      </c>
      <c r="ER25" s="10">
        <v>26</v>
      </c>
      <c r="ES25" s="10">
        <v>15</v>
      </c>
      <c r="ET25" s="10">
        <v>11</v>
      </c>
      <c r="EU25" s="10">
        <v>17</v>
      </c>
      <c r="EV25" s="10">
        <v>7</v>
      </c>
      <c r="EW25" s="139">
        <f>SUM(EP25:EV25)</f>
        <v>83</v>
      </c>
      <c r="EX25" s="140"/>
      <c r="EY25" s="10">
        <v>9</v>
      </c>
      <c r="EZ25" s="10">
        <v>18</v>
      </c>
      <c r="FA25" s="10">
        <v>7</v>
      </c>
      <c r="FB25" s="10">
        <v>6</v>
      </c>
      <c r="FC25" s="10">
        <v>8</v>
      </c>
      <c r="FD25" s="10">
        <v>4</v>
      </c>
      <c r="FE25" s="142">
        <f>SUM(EX25:FD25)</f>
        <v>52</v>
      </c>
      <c r="FF25" s="48">
        <v>0</v>
      </c>
      <c r="FG25" s="10">
        <v>0</v>
      </c>
      <c r="FH25" s="10">
        <v>69</v>
      </c>
      <c r="FI25" s="10">
        <v>106</v>
      </c>
      <c r="FJ25" s="10">
        <v>184</v>
      </c>
      <c r="FK25" s="10">
        <v>315</v>
      </c>
      <c r="FL25" s="10">
        <v>354</v>
      </c>
      <c r="FM25" s="30">
        <f>SUM(FF25:FL25)</f>
        <v>1028</v>
      </c>
      <c r="FN25" s="10">
        <v>0</v>
      </c>
      <c r="FO25" s="10">
        <v>0</v>
      </c>
      <c r="FP25" s="10">
        <v>40</v>
      </c>
      <c r="FQ25" s="10">
        <v>54</v>
      </c>
      <c r="FR25" s="10">
        <v>80</v>
      </c>
      <c r="FS25" s="10">
        <v>158</v>
      </c>
      <c r="FT25" s="10">
        <v>174</v>
      </c>
      <c r="FU25" s="30">
        <f>SUM(FN25:FT25)</f>
        <v>506</v>
      </c>
      <c r="FV25" s="30"/>
      <c r="FW25" s="30"/>
      <c r="FX25" s="10">
        <v>27</v>
      </c>
      <c r="FY25" s="10">
        <v>42</v>
      </c>
      <c r="FZ25" s="10">
        <v>87</v>
      </c>
      <c r="GA25" s="10">
        <v>108</v>
      </c>
      <c r="GB25" s="10">
        <v>53</v>
      </c>
      <c r="GC25" s="139">
        <f>SUM(FV25:GB25)</f>
        <v>317</v>
      </c>
      <c r="GD25" s="48"/>
      <c r="GE25" s="10"/>
      <c r="GF25" s="10">
        <v>2</v>
      </c>
      <c r="GG25" s="10">
        <v>10</v>
      </c>
      <c r="GH25" s="10">
        <v>17</v>
      </c>
      <c r="GI25" s="10">
        <v>49</v>
      </c>
      <c r="GJ25" s="10">
        <v>127</v>
      </c>
      <c r="GK25" s="142">
        <f>SUM(GD25:GJ25)</f>
        <v>205</v>
      </c>
      <c r="GL25" s="48">
        <v>0</v>
      </c>
      <c r="GM25" s="10">
        <v>852</v>
      </c>
      <c r="GN25" s="10">
        <v>4040</v>
      </c>
      <c r="GO25" s="10">
        <v>2416</v>
      </c>
      <c r="GP25" s="10">
        <v>2446</v>
      </c>
      <c r="GQ25" s="10">
        <v>2332</v>
      </c>
      <c r="GR25" s="10">
        <v>2032</v>
      </c>
      <c r="GS25" s="139">
        <f>SUM(GL25:GR25)</f>
        <v>14118</v>
      </c>
    </row>
    <row r="26" spans="1:201" s="143" customFormat="1" ht="18" customHeight="1">
      <c r="A26" s="129" t="s">
        <v>35</v>
      </c>
      <c r="B26" s="140"/>
      <c r="C26" s="10">
        <v>2486</v>
      </c>
      <c r="D26" s="10">
        <v>8666</v>
      </c>
      <c r="E26" s="10">
        <v>5469</v>
      </c>
      <c r="F26" s="10">
        <v>4319</v>
      </c>
      <c r="G26" s="10">
        <v>3848</v>
      </c>
      <c r="H26" s="10">
        <v>3705</v>
      </c>
      <c r="I26" s="139">
        <f t="shared" si="1"/>
        <v>28493</v>
      </c>
      <c r="J26" s="140"/>
      <c r="K26" s="10">
        <v>1296</v>
      </c>
      <c r="L26" s="10">
        <v>4909</v>
      </c>
      <c r="M26" s="10">
        <v>3245</v>
      </c>
      <c r="N26" s="10">
        <v>2582</v>
      </c>
      <c r="O26" s="10">
        <v>2298</v>
      </c>
      <c r="P26" s="10">
        <v>2311</v>
      </c>
      <c r="Q26" s="140">
        <f t="shared" si="3"/>
        <v>16641</v>
      </c>
      <c r="R26" s="30"/>
      <c r="S26" s="10">
        <v>882</v>
      </c>
      <c r="T26" s="10">
        <v>2493</v>
      </c>
      <c r="U26" s="10">
        <v>1219</v>
      </c>
      <c r="V26" s="10">
        <v>845</v>
      </c>
      <c r="W26" s="10">
        <v>668</v>
      </c>
      <c r="X26" s="10">
        <v>623</v>
      </c>
      <c r="Y26" s="140">
        <f t="shared" si="5"/>
        <v>6730</v>
      </c>
      <c r="Z26" s="30"/>
      <c r="AA26" s="10">
        <v>1</v>
      </c>
      <c r="AB26" s="10">
        <v>16</v>
      </c>
      <c r="AC26" s="10">
        <v>30</v>
      </c>
      <c r="AD26" s="10">
        <v>42</v>
      </c>
      <c r="AE26" s="10">
        <v>125</v>
      </c>
      <c r="AF26" s="10">
        <v>312</v>
      </c>
      <c r="AG26" s="140">
        <f t="shared" si="7"/>
        <v>526</v>
      </c>
      <c r="AH26" s="30"/>
      <c r="AI26" s="10">
        <v>26</v>
      </c>
      <c r="AJ26" s="10">
        <v>189</v>
      </c>
      <c r="AK26" s="10">
        <v>184</v>
      </c>
      <c r="AL26" s="10">
        <v>183</v>
      </c>
      <c r="AM26" s="10">
        <v>208</v>
      </c>
      <c r="AN26" s="10">
        <v>351</v>
      </c>
      <c r="AO26" s="140">
        <f t="shared" si="9"/>
        <v>1141</v>
      </c>
      <c r="AP26" s="30"/>
      <c r="AQ26" s="10">
        <v>0</v>
      </c>
      <c r="AR26" s="10">
        <v>1</v>
      </c>
      <c r="AS26" s="10">
        <v>9</v>
      </c>
      <c r="AT26" s="10">
        <v>2</v>
      </c>
      <c r="AU26" s="10">
        <v>1</v>
      </c>
      <c r="AV26" s="10">
        <v>9</v>
      </c>
      <c r="AW26" s="140">
        <f t="shared" si="11"/>
        <v>22</v>
      </c>
      <c r="AX26" s="30"/>
      <c r="AY26" s="10">
        <v>161</v>
      </c>
      <c r="AZ26" s="10">
        <v>798</v>
      </c>
      <c r="BA26" s="10">
        <v>638</v>
      </c>
      <c r="BB26" s="10">
        <v>534</v>
      </c>
      <c r="BC26" s="10">
        <v>428</v>
      </c>
      <c r="BD26" s="10">
        <v>232</v>
      </c>
      <c r="BE26" s="140">
        <f t="shared" si="13"/>
        <v>2791</v>
      </c>
      <c r="BF26" s="30"/>
      <c r="BG26" s="10">
        <v>37</v>
      </c>
      <c r="BH26" s="10">
        <v>209</v>
      </c>
      <c r="BI26" s="10">
        <v>241</v>
      </c>
      <c r="BJ26" s="10">
        <v>182</v>
      </c>
      <c r="BK26" s="10">
        <v>127</v>
      </c>
      <c r="BL26" s="10">
        <v>54</v>
      </c>
      <c r="BM26" s="140">
        <f t="shared" si="15"/>
        <v>850</v>
      </c>
      <c r="BN26" s="30"/>
      <c r="BO26" s="10">
        <v>189</v>
      </c>
      <c r="BP26" s="10">
        <v>1203</v>
      </c>
      <c r="BQ26" s="10">
        <v>924</v>
      </c>
      <c r="BR26" s="10">
        <v>794</v>
      </c>
      <c r="BS26" s="10">
        <v>741</v>
      </c>
      <c r="BT26" s="10">
        <v>730</v>
      </c>
      <c r="BU26" s="141">
        <f t="shared" si="17"/>
        <v>4581</v>
      </c>
      <c r="BV26" s="140"/>
      <c r="BW26" s="10">
        <v>4</v>
      </c>
      <c r="BX26" s="10">
        <v>47</v>
      </c>
      <c r="BY26" s="10">
        <v>84</v>
      </c>
      <c r="BZ26" s="10">
        <v>126</v>
      </c>
      <c r="CA26" s="10">
        <v>185</v>
      </c>
      <c r="CB26" s="10">
        <v>111</v>
      </c>
      <c r="CC26" s="30">
        <f t="shared" si="19"/>
        <v>557</v>
      </c>
      <c r="CD26" s="30"/>
      <c r="CE26" s="10">
        <v>4</v>
      </c>
      <c r="CF26" s="10">
        <v>36</v>
      </c>
      <c r="CG26" s="10">
        <v>68</v>
      </c>
      <c r="CH26" s="10">
        <v>94</v>
      </c>
      <c r="CI26" s="10">
        <v>151</v>
      </c>
      <c r="CJ26" s="10">
        <v>99</v>
      </c>
      <c r="CK26" s="30">
        <f t="shared" si="21"/>
        <v>452</v>
      </c>
      <c r="CL26" s="30"/>
      <c r="CM26" s="10">
        <v>0</v>
      </c>
      <c r="CN26" s="10">
        <v>11</v>
      </c>
      <c r="CO26" s="10">
        <v>16</v>
      </c>
      <c r="CP26" s="10">
        <v>32</v>
      </c>
      <c r="CQ26" s="10">
        <v>34</v>
      </c>
      <c r="CR26" s="10">
        <v>12</v>
      </c>
      <c r="CS26" s="30">
        <f t="shared" si="23"/>
        <v>105</v>
      </c>
      <c r="CT26" s="30"/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39">
        <f t="shared" si="25"/>
        <v>0</v>
      </c>
      <c r="DB26" s="140"/>
      <c r="DC26" s="10">
        <v>1173</v>
      </c>
      <c r="DD26" s="10">
        <v>3638</v>
      </c>
      <c r="DE26" s="10">
        <v>2095</v>
      </c>
      <c r="DF26" s="10">
        <v>1581</v>
      </c>
      <c r="DG26" s="10">
        <v>1335</v>
      </c>
      <c r="DH26" s="10">
        <v>1275</v>
      </c>
      <c r="DI26" s="30">
        <f t="shared" si="27"/>
        <v>11097</v>
      </c>
      <c r="DJ26" s="30"/>
      <c r="DK26" s="10">
        <v>35</v>
      </c>
      <c r="DL26" s="10">
        <v>272</v>
      </c>
      <c r="DM26" s="10">
        <v>305</v>
      </c>
      <c r="DN26" s="10">
        <v>306</v>
      </c>
      <c r="DO26" s="10">
        <v>341</v>
      </c>
      <c r="DP26" s="10">
        <v>500</v>
      </c>
      <c r="DQ26" s="30">
        <f t="shared" si="29"/>
        <v>1759</v>
      </c>
      <c r="DR26" s="30"/>
      <c r="DS26" s="30"/>
      <c r="DT26" s="10">
        <v>25</v>
      </c>
      <c r="DU26" s="10">
        <v>31</v>
      </c>
      <c r="DV26" s="10">
        <v>32</v>
      </c>
      <c r="DW26" s="10">
        <v>19</v>
      </c>
      <c r="DX26" s="10">
        <v>4</v>
      </c>
      <c r="DY26" s="30">
        <f t="shared" si="31"/>
        <v>111</v>
      </c>
      <c r="DZ26" s="30"/>
      <c r="EA26" s="10">
        <v>12</v>
      </c>
      <c r="EB26" s="10">
        <v>59</v>
      </c>
      <c r="EC26" s="10">
        <v>35</v>
      </c>
      <c r="ED26" s="10">
        <v>57</v>
      </c>
      <c r="EE26" s="10">
        <v>59</v>
      </c>
      <c r="EF26" s="10">
        <v>56</v>
      </c>
      <c r="EG26" s="30">
        <f>SUM(DZ26:EF26)</f>
        <v>278</v>
      </c>
      <c r="EH26" s="30"/>
      <c r="EI26" s="10">
        <v>1126</v>
      </c>
      <c r="EJ26" s="10">
        <v>3282</v>
      </c>
      <c r="EK26" s="10">
        <v>1724</v>
      </c>
      <c r="EL26" s="10">
        <v>1186</v>
      </c>
      <c r="EM26" s="10">
        <v>916</v>
      </c>
      <c r="EN26" s="10">
        <v>715</v>
      </c>
      <c r="EO26" s="139">
        <f>SUM(EH26:EN26)</f>
        <v>8949</v>
      </c>
      <c r="EP26" s="140"/>
      <c r="EQ26" s="10">
        <v>4</v>
      </c>
      <c r="ER26" s="10">
        <v>27</v>
      </c>
      <c r="ES26" s="10">
        <v>15</v>
      </c>
      <c r="ET26" s="10">
        <v>12</v>
      </c>
      <c r="EU26" s="10">
        <v>10</v>
      </c>
      <c r="EV26" s="10">
        <v>5</v>
      </c>
      <c r="EW26" s="139">
        <f>SUM(EP26:EV26)</f>
        <v>73</v>
      </c>
      <c r="EX26" s="140"/>
      <c r="EY26" s="10">
        <v>9</v>
      </c>
      <c r="EZ26" s="10">
        <v>45</v>
      </c>
      <c r="FA26" s="10">
        <v>30</v>
      </c>
      <c r="FB26" s="10">
        <v>18</v>
      </c>
      <c r="FC26" s="10">
        <v>20</v>
      </c>
      <c r="FD26" s="10">
        <v>3</v>
      </c>
      <c r="FE26" s="142">
        <f>SUM(EX26:FD26)</f>
        <v>125</v>
      </c>
      <c r="FF26" s="48">
        <v>0</v>
      </c>
      <c r="FG26" s="10">
        <v>2</v>
      </c>
      <c r="FH26" s="10">
        <v>121</v>
      </c>
      <c r="FI26" s="10">
        <v>249</v>
      </c>
      <c r="FJ26" s="10">
        <v>406</v>
      </c>
      <c r="FK26" s="10">
        <v>678</v>
      </c>
      <c r="FL26" s="10">
        <v>706</v>
      </c>
      <c r="FM26" s="30">
        <f>SUM(FF26:FL26)</f>
        <v>2162</v>
      </c>
      <c r="FN26" s="10">
        <v>0</v>
      </c>
      <c r="FO26" s="10">
        <v>2</v>
      </c>
      <c r="FP26" s="10">
        <v>65</v>
      </c>
      <c r="FQ26" s="10">
        <v>122</v>
      </c>
      <c r="FR26" s="10">
        <v>180</v>
      </c>
      <c r="FS26" s="10">
        <v>308</v>
      </c>
      <c r="FT26" s="10">
        <v>331</v>
      </c>
      <c r="FU26" s="30">
        <f>SUM(FN26:FT26)</f>
        <v>1008</v>
      </c>
      <c r="FV26" s="30"/>
      <c r="FW26" s="30"/>
      <c r="FX26" s="10">
        <v>54</v>
      </c>
      <c r="FY26" s="10">
        <v>116</v>
      </c>
      <c r="FZ26" s="10">
        <v>189</v>
      </c>
      <c r="GA26" s="10">
        <v>198</v>
      </c>
      <c r="GB26" s="10">
        <v>91</v>
      </c>
      <c r="GC26" s="139">
        <f>SUM(FV26:GB26)</f>
        <v>648</v>
      </c>
      <c r="GD26" s="48"/>
      <c r="GE26" s="10"/>
      <c r="GF26" s="10">
        <v>2</v>
      </c>
      <c r="GG26" s="10">
        <v>11</v>
      </c>
      <c r="GH26" s="10">
        <v>37</v>
      </c>
      <c r="GI26" s="10">
        <v>172</v>
      </c>
      <c r="GJ26" s="10">
        <v>284</v>
      </c>
      <c r="GK26" s="142">
        <f>SUM(GD26:GJ26)</f>
        <v>506</v>
      </c>
      <c r="GL26" s="48">
        <v>0</v>
      </c>
      <c r="GM26" s="10">
        <v>2488</v>
      </c>
      <c r="GN26" s="10">
        <v>8787</v>
      </c>
      <c r="GO26" s="10">
        <v>5718</v>
      </c>
      <c r="GP26" s="10">
        <v>4725</v>
      </c>
      <c r="GQ26" s="10">
        <v>4526</v>
      </c>
      <c r="GR26" s="10">
        <v>4411</v>
      </c>
      <c r="GS26" s="139">
        <f>SUM(GL26:GR26)</f>
        <v>30655</v>
      </c>
    </row>
    <row r="27" spans="1:201" s="143" customFormat="1" ht="18" customHeight="1">
      <c r="A27" s="129" t="s">
        <v>36</v>
      </c>
      <c r="B27" s="140"/>
      <c r="C27" s="10">
        <v>2886</v>
      </c>
      <c r="D27" s="10">
        <v>11698</v>
      </c>
      <c r="E27" s="10">
        <v>6172</v>
      </c>
      <c r="F27" s="10">
        <v>5512</v>
      </c>
      <c r="G27" s="10">
        <v>4603</v>
      </c>
      <c r="H27" s="10">
        <v>4300</v>
      </c>
      <c r="I27" s="139">
        <f t="shared" si="1"/>
        <v>35171</v>
      </c>
      <c r="J27" s="140"/>
      <c r="K27" s="10">
        <v>1547</v>
      </c>
      <c r="L27" s="10">
        <v>6695</v>
      </c>
      <c r="M27" s="10">
        <v>3660</v>
      </c>
      <c r="N27" s="10">
        <v>3336</v>
      </c>
      <c r="O27" s="10">
        <v>2761</v>
      </c>
      <c r="P27" s="10">
        <v>2751</v>
      </c>
      <c r="Q27" s="140">
        <f t="shared" si="3"/>
        <v>20750</v>
      </c>
      <c r="R27" s="30"/>
      <c r="S27" s="10">
        <v>1026</v>
      </c>
      <c r="T27" s="10">
        <v>3225</v>
      </c>
      <c r="U27" s="10">
        <v>1280</v>
      </c>
      <c r="V27" s="10">
        <v>1005</v>
      </c>
      <c r="W27" s="10">
        <v>748</v>
      </c>
      <c r="X27" s="10">
        <v>760</v>
      </c>
      <c r="Y27" s="140">
        <f t="shared" si="5"/>
        <v>8044</v>
      </c>
      <c r="Z27" s="30"/>
      <c r="AA27" s="10">
        <v>0</v>
      </c>
      <c r="AB27" s="10">
        <v>8</v>
      </c>
      <c r="AC27" s="10">
        <v>27</v>
      </c>
      <c r="AD27" s="10">
        <v>63</v>
      </c>
      <c r="AE27" s="10">
        <v>120</v>
      </c>
      <c r="AF27" s="10">
        <v>345</v>
      </c>
      <c r="AG27" s="140">
        <f t="shared" si="7"/>
        <v>563</v>
      </c>
      <c r="AH27" s="30"/>
      <c r="AI27" s="10">
        <v>27</v>
      </c>
      <c r="AJ27" s="10">
        <v>244</v>
      </c>
      <c r="AK27" s="10">
        <v>242</v>
      </c>
      <c r="AL27" s="10">
        <v>276</v>
      </c>
      <c r="AM27" s="10">
        <v>270</v>
      </c>
      <c r="AN27" s="10">
        <v>366</v>
      </c>
      <c r="AO27" s="140">
        <f t="shared" si="9"/>
        <v>1425</v>
      </c>
      <c r="AP27" s="30"/>
      <c r="AQ27" s="10">
        <v>1</v>
      </c>
      <c r="AR27" s="10">
        <v>11</v>
      </c>
      <c r="AS27" s="10">
        <v>10</v>
      </c>
      <c r="AT27" s="10">
        <v>13</v>
      </c>
      <c r="AU27" s="10">
        <v>9</v>
      </c>
      <c r="AV27" s="10">
        <v>18</v>
      </c>
      <c r="AW27" s="140">
        <f t="shared" si="11"/>
        <v>62</v>
      </c>
      <c r="AX27" s="30"/>
      <c r="AY27" s="10">
        <v>184</v>
      </c>
      <c r="AZ27" s="10">
        <v>1228</v>
      </c>
      <c r="BA27" s="10">
        <v>724</v>
      </c>
      <c r="BB27" s="10">
        <v>650</v>
      </c>
      <c r="BC27" s="10">
        <v>493</v>
      </c>
      <c r="BD27" s="10">
        <v>248</v>
      </c>
      <c r="BE27" s="140">
        <f t="shared" si="13"/>
        <v>3527</v>
      </c>
      <c r="BF27" s="30"/>
      <c r="BG27" s="10">
        <v>29</v>
      </c>
      <c r="BH27" s="10">
        <v>296</v>
      </c>
      <c r="BI27" s="10">
        <v>216</v>
      </c>
      <c r="BJ27" s="10">
        <v>198</v>
      </c>
      <c r="BK27" s="10">
        <v>138</v>
      </c>
      <c r="BL27" s="10">
        <v>76</v>
      </c>
      <c r="BM27" s="140">
        <f t="shared" si="15"/>
        <v>953</v>
      </c>
      <c r="BN27" s="30"/>
      <c r="BO27" s="10">
        <v>280</v>
      </c>
      <c r="BP27" s="10">
        <v>1683</v>
      </c>
      <c r="BQ27" s="10">
        <v>1161</v>
      </c>
      <c r="BR27" s="10">
        <v>1131</v>
      </c>
      <c r="BS27" s="10">
        <v>983</v>
      </c>
      <c r="BT27" s="10">
        <v>938</v>
      </c>
      <c r="BU27" s="141">
        <f t="shared" si="17"/>
        <v>6176</v>
      </c>
      <c r="BV27" s="140"/>
      <c r="BW27" s="10">
        <v>1</v>
      </c>
      <c r="BX27" s="10">
        <v>93</v>
      </c>
      <c r="BY27" s="10">
        <v>139</v>
      </c>
      <c r="BZ27" s="10">
        <v>208</v>
      </c>
      <c r="CA27" s="10">
        <v>236</v>
      </c>
      <c r="CB27" s="10">
        <v>168</v>
      </c>
      <c r="CC27" s="30">
        <f t="shared" si="19"/>
        <v>845</v>
      </c>
      <c r="CD27" s="30"/>
      <c r="CE27" s="10">
        <v>1</v>
      </c>
      <c r="CF27" s="10">
        <v>84</v>
      </c>
      <c r="CG27" s="10">
        <v>121</v>
      </c>
      <c r="CH27" s="10">
        <v>164</v>
      </c>
      <c r="CI27" s="10">
        <v>210</v>
      </c>
      <c r="CJ27" s="10">
        <v>143</v>
      </c>
      <c r="CK27" s="30">
        <f t="shared" si="21"/>
        <v>723</v>
      </c>
      <c r="CL27" s="30"/>
      <c r="CM27" s="10">
        <v>0</v>
      </c>
      <c r="CN27" s="10">
        <v>9</v>
      </c>
      <c r="CO27" s="10">
        <v>18</v>
      </c>
      <c r="CP27" s="10">
        <v>44</v>
      </c>
      <c r="CQ27" s="10">
        <v>26</v>
      </c>
      <c r="CR27" s="10">
        <v>24</v>
      </c>
      <c r="CS27" s="30">
        <f t="shared" si="23"/>
        <v>121</v>
      </c>
      <c r="CT27" s="30"/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1</v>
      </c>
      <c r="DA27" s="139">
        <f t="shared" si="25"/>
        <v>1</v>
      </c>
      <c r="DB27" s="140"/>
      <c r="DC27" s="10">
        <v>1310</v>
      </c>
      <c r="DD27" s="10">
        <v>4829</v>
      </c>
      <c r="DE27" s="10">
        <v>2319</v>
      </c>
      <c r="DF27" s="10">
        <v>1918</v>
      </c>
      <c r="DG27" s="10">
        <v>1564</v>
      </c>
      <c r="DH27" s="10">
        <v>1372</v>
      </c>
      <c r="DI27" s="30">
        <f t="shared" si="27"/>
        <v>13312</v>
      </c>
      <c r="DJ27" s="30"/>
      <c r="DK27" s="10">
        <v>38</v>
      </c>
      <c r="DL27" s="10">
        <v>338</v>
      </c>
      <c r="DM27" s="10">
        <v>288</v>
      </c>
      <c r="DN27" s="10">
        <v>321</v>
      </c>
      <c r="DO27" s="10">
        <v>402</v>
      </c>
      <c r="DP27" s="10">
        <v>512</v>
      </c>
      <c r="DQ27" s="30">
        <f t="shared" si="29"/>
        <v>1899</v>
      </c>
      <c r="DR27" s="30"/>
      <c r="DS27" s="30"/>
      <c r="DT27" s="10">
        <v>26</v>
      </c>
      <c r="DU27" s="10">
        <v>33</v>
      </c>
      <c r="DV27" s="10">
        <v>55</v>
      </c>
      <c r="DW27" s="10">
        <v>27</v>
      </c>
      <c r="DX27" s="10">
        <v>7</v>
      </c>
      <c r="DY27" s="30">
        <f t="shared" si="31"/>
        <v>148</v>
      </c>
      <c r="DZ27" s="30"/>
      <c r="EA27" s="10">
        <v>29</v>
      </c>
      <c r="EB27" s="10">
        <v>103</v>
      </c>
      <c r="EC27" s="10">
        <v>86</v>
      </c>
      <c r="ED27" s="10">
        <v>89</v>
      </c>
      <c r="EE27" s="10">
        <v>103</v>
      </c>
      <c r="EF27" s="10">
        <v>70</v>
      </c>
      <c r="EG27" s="30">
        <f>SUM(DZ27:EF27)</f>
        <v>480</v>
      </c>
      <c r="EH27" s="30"/>
      <c r="EI27" s="10">
        <v>1243</v>
      </c>
      <c r="EJ27" s="10">
        <v>4362</v>
      </c>
      <c r="EK27" s="10">
        <v>1912</v>
      </c>
      <c r="EL27" s="10">
        <v>1453</v>
      </c>
      <c r="EM27" s="10">
        <v>1032</v>
      </c>
      <c r="EN27" s="10">
        <v>783</v>
      </c>
      <c r="EO27" s="139">
        <f>SUM(EH27:EN27)</f>
        <v>10785</v>
      </c>
      <c r="EP27" s="140"/>
      <c r="EQ27" s="10">
        <v>16</v>
      </c>
      <c r="ER27" s="10">
        <v>48</v>
      </c>
      <c r="ES27" s="10">
        <v>37</v>
      </c>
      <c r="ET27" s="10">
        <v>25</v>
      </c>
      <c r="EU27" s="10">
        <v>24</v>
      </c>
      <c r="EV27" s="10">
        <v>7</v>
      </c>
      <c r="EW27" s="139">
        <f>SUM(EP27:EV27)</f>
        <v>157</v>
      </c>
      <c r="EX27" s="140"/>
      <c r="EY27" s="10">
        <v>12</v>
      </c>
      <c r="EZ27" s="10">
        <v>33</v>
      </c>
      <c r="FA27" s="10">
        <v>17</v>
      </c>
      <c r="FB27" s="10">
        <v>25</v>
      </c>
      <c r="FC27" s="10">
        <v>18</v>
      </c>
      <c r="FD27" s="10">
        <v>2</v>
      </c>
      <c r="FE27" s="142">
        <f>SUM(EX27:FD27)</f>
        <v>107</v>
      </c>
      <c r="FF27" s="48">
        <v>0</v>
      </c>
      <c r="FG27" s="10">
        <v>0</v>
      </c>
      <c r="FH27" s="10">
        <v>145</v>
      </c>
      <c r="FI27" s="10">
        <v>298</v>
      </c>
      <c r="FJ27" s="10">
        <v>488</v>
      </c>
      <c r="FK27" s="10">
        <v>862</v>
      </c>
      <c r="FL27" s="10">
        <v>793</v>
      </c>
      <c r="FM27" s="30">
        <f>SUM(FF27:FL27)</f>
        <v>2586</v>
      </c>
      <c r="FN27" s="10">
        <v>0</v>
      </c>
      <c r="FO27" s="10">
        <v>0</v>
      </c>
      <c r="FP27" s="10">
        <v>84</v>
      </c>
      <c r="FQ27" s="10">
        <v>166</v>
      </c>
      <c r="FR27" s="10">
        <v>262</v>
      </c>
      <c r="FS27" s="10">
        <v>453</v>
      </c>
      <c r="FT27" s="10">
        <v>424</v>
      </c>
      <c r="FU27" s="30">
        <f>SUM(FN27:FT27)</f>
        <v>1389</v>
      </c>
      <c r="FV27" s="30"/>
      <c r="FW27" s="30"/>
      <c r="FX27" s="10">
        <v>55</v>
      </c>
      <c r="FY27" s="10">
        <v>110</v>
      </c>
      <c r="FZ27" s="10">
        <v>162</v>
      </c>
      <c r="GA27" s="10">
        <v>212</v>
      </c>
      <c r="GB27" s="10">
        <v>82</v>
      </c>
      <c r="GC27" s="139">
        <f>SUM(FV27:GB27)</f>
        <v>621</v>
      </c>
      <c r="GD27" s="48"/>
      <c r="GE27" s="10"/>
      <c r="GF27" s="10">
        <v>6</v>
      </c>
      <c r="GG27" s="10">
        <v>22</v>
      </c>
      <c r="GH27" s="10">
        <v>64</v>
      </c>
      <c r="GI27" s="10">
        <v>197</v>
      </c>
      <c r="GJ27" s="10">
        <v>287</v>
      </c>
      <c r="GK27" s="142">
        <f>SUM(GD27:GJ27)</f>
        <v>576</v>
      </c>
      <c r="GL27" s="48">
        <v>0</v>
      </c>
      <c r="GM27" s="10">
        <v>2886</v>
      </c>
      <c r="GN27" s="10">
        <v>11843</v>
      </c>
      <c r="GO27" s="10">
        <v>6470</v>
      </c>
      <c r="GP27" s="10">
        <v>6000</v>
      </c>
      <c r="GQ27" s="10">
        <v>5465</v>
      </c>
      <c r="GR27" s="10">
        <v>5093</v>
      </c>
      <c r="GS27" s="139">
        <f>SUM(GL27:GR27)</f>
        <v>37757</v>
      </c>
    </row>
    <row r="28" spans="1:201" s="143" customFormat="1" ht="18" customHeight="1">
      <c r="A28" s="129" t="s">
        <v>37</v>
      </c>
      <c r="B28" s="140"/>
      <c r="C28" s="10">
        <v>2783</v>
      </c>
      <c r="D28" s="10">
        <v>11348</v>
      </c>
      <c r="E28" s="10">
        <v>7491</v>
      </c>
      <c r="F28" s="10">
        <v>6800</v>
      </c>
      <c r="G28" s="10">
        <v>5468</v>
      </c>
      <c r="H28" s="10">
        <v>5750</v>
      </c>
      <c r="I28" s="139">
        <f t="shared" si="1"/>
        <v>39640</v>
      </c>
      <c r="J28" s="140"/>
      <c r="K28" s="10">
        <v>1439</v>
      </c>
      <c r="L28" s="10">
        <v>6226</v>
      </c>
      <c r="M28" s="10">
        <v>4163</v>
      </c>
      <c r="N28" s="10">
        <v>3760</v>
      </c>
      <c r="O28" s="10">
        <v>3051</v>
      </c>
      <c r="P28" s="10">
        <v>3274</v>
      </c>
      <c r="Q28" s="140">
        <f t="shared" si="3"/>
        <v>21913</v>
      </c>
      <c r="R28" s="30"/>
      <c r="S28" s="10">
        <v>937</v>
      </c>
      <c r="T28" s="10">
        <v>2956</v>
      </c>
      <c r="U28" s="10">
        <v>1445</v>
      </c>
      <c r="V28" s="10">
        <v>1119</v>
      </c>
      <c r="W28" s="10">
        <v>827</v>
      </c>
      <c r="X28" s="10">
        <v>832</v>
      </c>
      <c r="Y28" s="140">
        <f t="shared" si="5"/>
        <v>8116</v>
      </c>
      <c r="Z28" s="30"/>
      <c r="AA28" s="10">
        <v>0</v>
      </c>
      <c r="AB28" s="10">
        <v>23</v>
      </c>
      <c r="AC28" s="10">
        <v>55</v>
      </c>
      <c r="AD28" s="10">
        <v>110</v>
      </c>
      <c r="AE28" s="10">
        <v>202</v>
      </c>
      <c r="AF28" s="10">
        <v>439</v>
      </c>
      <c r="AG28" s="140">
        <f t="shared" si="7"/>
        <v>829</v>
      </c>
      <c r="AH28" s="30"/>
      <c r="AI28" s="10">
        <v>27</v>
      </c>
      <c r="AJ28" s="10">
        <v>246</v>
      </c>
      <c r="AK28" s="10">
        <v>283</v>
      </c>
      <c r="AL28" s="10">
        <v>317</v>
      </c>
      <c r="AM28" s="10">
        <v>337</v>
      </c>
      <c r="AN28" s="10">
        <v>474</v>
      </c>
      <c r="AO28" s="140">
        <f t="shared" si="9"/>
        <v>1684</v>
      </c>
      <c r="AP28" s="30"/>
      <c r="AQ28" s="10">
        <v>0</v>
      </c>
      <c r="AR28" s="10">
        <v>4</v>
      </c>
      <c r="AS28" s="10">
        <v>7</v>
      </c>
      <c r="AT28" s="10">
        <v>9</v>
      </c>
      <c r="AU28" s="10">
        <v>13</v>
      </c>
      <c r="AV28" s="10">
        <v>40</v>
      </c>
      <c r="AW28" s="140">
        <f t="shared" si="11"/>
        <v>73</v>
      </c>
      <c r="AX28" s="30"/>
      <c r="AY28" s="10">
        <v>191</v>
      </c>
      <c r="AZ28" s="10">
        <v>1012</v>
      </c>
      <c r="BA28" s="10">
        <v>749</v>
      </c>
      <c r="BB28" s="10">
        <v>662</v>
      </c>
      <c r="BC28" s="10">
        <v>443</v>
      </c>
      <c r="BD28" s="10">
        <v>283</v>
      </c>
      <c r="BE28" s="140">
        <f t="shared" si="13"/>
        <v>3340</v>
      </c>
      <c r="BF28" s="30"/>
      <c r="BG28" s="10">
        <v>43</v>
      </c>
      <c r="BH28" s="10">
        <v>381</v>
      </c>
      <c r="BI28" s="10">
        <v>417</v>
      </c>
      <c r="BJ28" s="10">
        <v>359</v>
      </c>
      <c r="BK28" s="10">
        <v>263</v>
      </c>
      <c r="BL28" s="10">
        <v>170</v>
      </c>
      <c r="BM28" s="140">
        <f t="shared" si="15"/>
        <v>1633</v>
      </c>
      <c r="BN28" s="30"/>
      <c r="BO28" s="10">
        <v>241</v>
      </c>
      <c r="BP28" s="10">
        <v>1604</v>
      </c>
      <c r="BQ28" s="10">
        <v>1207</v>
      </c>
      <c r="BR28" s="10">
        <v>1184</v>
      </c>
      <c r="BS28" s="10">
        <v>966</v>
      </c>
      <c r="BT28" s="10">
        <v>1036</v>
      </c>
      <c r="BU28" s="141">
        <f t="shared" si="17"/>
        <v>6238</v>
      </c>
      <c r="BV28" s="140"/>
      <c r="BW28" s="10">
        <v>4</v>
      </c>
      <c r="BX28" s="10">
        <v>69</v>
      </c>
      <c r="BY28" s="10">
        <v>104</v>
      </c>
      <c r="BZ28" s="10">
        <v>179</v>
      </c>
      <c r="CA28" s="10">
        <v>228</v>
      </c>
      <c r="CB28" s="10">
        <v>242</v>
      </c>
      <c r="CC28" s="30">
        <f t="shared" si="19"/>
        <v>826</v>
      </c>
      <c r="CD28" s="30"/>
      <c r="CE28" s="10">
        <v>2</v>
      </c>
      <c r="CF28" s="10">
        <v>50</v>
      </c>
      <c r="CG28" s="10">
        <v>66</v>
      </c>
      <c r="CH28" s="10">
        <v>114</v>
      </c>
      <c r="CI28" s="10">
        <v>162</v>
      </c>
      <c r="CJ28" s="10">
        <v>128</v>
      </c>
      <c r="CK28" s="30">
        <f t="shared" si="21"/>
        <v>522</v>
      </c>
      <c r="CL28" s="30"/>
      <c r="CM28" s="10">
        <v>2</v>
      </c>
      <c r="CN28" s="10">
        <v>16</v>
      </c>
      <c r="CO28" s="10">
        <v>34</v>
      </c>
      <c r="CP28" s="10">
        <v>57</v>
      </c>
      <c r="CQ28" s="10">
        <v>57</v>
      </c>
      <c r="CR28" s="10">
        <v>89</v>
      </c>
      <c r="CS28" s="30">
        <f t="shared" si="23"/>
        <v>255</v>
      </c>
      <c r="CT28" s="30"/>
      <c r="CU28" s="10">
        <v>0</v>
      </c>
      <c r="CV28" s="10">
        <v>3</v>
      </c>
      <c r="CW28" s="10">
        <v>4</v>
      </c>
      <c r="CX28" s="10">
        <v>8</v>
      </c>
      <c r="CY28" s="10">
        <v>9</v>
      </c>
      <c r="CZ28" s="10">
        <v>25</v>
      </c>
      <c r="DA28" s="139">
        <f t="shared" si="25"/>
        <v>49</v>
      </c>
      <c r="DB28" s="140"/>
      <c r="DC28" s="10">
        <v>1315</v>
      </c>
      <c r="DD28" s="10">
        <v>4973</v>
      </c>
      <c r="DE28" s="10">
        <v>3168</v>
      </c>
      <c r="DF28" s="10">
        <v>2801</v>
      </c>
      <c r="DG28" s="10">
        <v>2146</v>
      </c>
      <c r="DH28" s="10">
        <v>2219</v>
      </c>
      <c r="DI28" s="30">
        <f t="shared" si="27"/>
        <v>16622</v>
      </c>
      <c r="DJ28" s="30"/>
      <c r="DK28" s="10">
        <v>66</v>
      </c>
      <c r="DL28" s="10">
        <v>727</v>
      </c>
      <c r="DM28" s="10">
        <v>791</v>
      </c>
      <c r="DN28" s="10">
        <v>893</v>
      </c>
      <c r="DO28" s="10">
        <v>798</v>
      </c>
      <c r="DP28" s="10">
        <v>1044</v>
      </c>
      <c r="DQ28" s="30">
        <f t="shared" si="29"/>
        <v>4319</v>
      </c>
      <c r="DR28" s="30"/>
      <c r="DS28" s="30"/>
      <c r="DT28" s="10">
        <v>50</v>
      </c>
      <c r="DU28" s="10">
        <v>87</v>
      </c>
      <c r="DV28" s="10">
        <v>88</v>
      </c>
      <c r="DW28" s="10">
        <v>46</v>
      </c>
      <c r="DX28" s="10">
        <v>13</v>
      </c>
      <c r="DY28" s="30">
        <f t="shared" si="31"/>
        <v>284</v>
      </c>
      <c r="DZ28" s="30"/>
      <c r="EA28" s="10">
        <v>6</v>
      </c>
      <c r="EB28" s="10">
        <v>58</v>
      </c>
      <c r="EC28" s="10">
        <v>70</v>
      </c>
      <c r="ED28" s="10">
        <v>98</v>
      </c>
      <c r="EE28" s="10">
        <v>120</v>
      </c>
      <c r="EF28" s="10">
        <v>126</v>
      </c>
      <c r="EG28" s="30">
        <f>SUM(DZ28:EF28)</f>
        <v>478</v>
      </c>
      <c r="EH28" s="30"/>
      <c r="EI28" s="10">
        <v>1243</v>
      </c>
      <c r="EJ28" s="10">
        <v>4138</v>
      </c>
      <c r="EK28" s="10">
        <v>2220</v>
      </c>
      <c r="EL28" s="10">
        <v>1722</v>
      </c>
      <c r="EM28" s="10">
        <v>1182</v>
      </c>
      <c r="EN28" s="10">
        <v>1036</v>
      </c>
      <c r="EO28" s="139">
        <f>SUM(EH28:EN28)</f>
        <v>11541</v>
      </c>
      <c r="EP28" s="140"/>
      <c r="EQ28" s="10">
        <v>6</v>
      </c>
      <c r="ER28" s="10">
        <v>45</v>
      </c>
      <c r="ES28" s="10">
        <v>36</v>
      </c>
      <c r="ET28" s="10">
        <v>33</v>
      </c>
      <c r="EU28" s="10">
        <v>29</v>
      </c>
      <c r="EV28" s="10">
        <v>12</v>
      </c>
      <c r="EW28" s="139">
        <f>SUM(EP28:EV28)</f>
        <v>161</v>
      </c>
      <c r="EX28" s="140"/>
      <c r="EY28" s="10">
        <v>19</v>
      </c>
      <c r="EZ28" s="10">
        <v>35</v>
      </c>
      <c r="FA28" s="10">
        <v>20</v>
      </c>
      <c r="FB28" s="10">
        <v>27</v>
      </c>
      <c r="FC28" s="10">
        <v>14</v>
      </c>
      <c r="FD28" s="10">
        <v>3</v>
      </c>
      <c r="FE28" s="142">
        <f>SUM(EX28:FD28)</f>
        <v>118</v>
      </c>
      <c r="FF28" s="48">
        <v>0</v>
      </c>
      <c r="FG28" s="10">
        <v>1</v>
      </c>
      <c r="FH28" s="10">
        <v>116</v>
      </c>
      <c r="FI28" s="10">
        <v>265</v>
      </c>
      <c r="FJ28" s="10">
        <v>489</v>
      </c>
      <c r="FK28" s="10">
        <v>787</v>
      </c>
      <c r="FL28" s="10">
        <v>795</v>
      </c>
      <c r="FM28" s="30">
        <f>SUM(FF28:FL28)</f>
        <v>2453</v>
      </c>
      <c r="FN28" s="10">
        <v>0</v>
      </c>
      <c r="FO28" s="10">
        <v>1</v>
      </c>
      <c r="FP28" s="10">
        <v>58</v>
      </c>
      <c r="FQ28" s="10">
        <v>138</v>
      </c>
      <c r="FR28" s="10">
        <v>271</v>
      </c>
      <c r="FS28" s="10">
        <v>429</v>
      </c>
      <c r="FT28" s="10">
        <v>452</v>
      </c>
      <c r="FU28" s="30">
        <f>SUM(FN28:FT28)</f>
        <v>1349</v>
      </c>
      <c r="FV28" s="30"/>
      <c r="FW28" s="30"/>
      <c r="FX28" s="10">
        <v>52</v>
      </c>
      <c r="FY28" s="10">
        <v>113</v>
      </c>
      <c r="FZ28" s="10">
        <v>185</v>
      </c>
      <c r="GA28" s="10">
        <v>252</v>
      </c>
      <c r="GB28" s="10">
        <v>139</v>
      </c>
      <c r="GC28" s="139">
        <f>SUM(FV28:GB28)</f>
        <v>741</v>
      </c>
      <c r="GD28" s="48"/>
      <c r="GE28" s="10"/>
      <c r="GF28" s="10">
        <v>6</v>
      </c>
      <c r="GG28" s="10">
        <v>14</v>
      </c>
      <c r="GH28" s="10">
        <v>33</v>
      </c>
      <c r="GI28" s="10">
        <v>106</v>
      </c>
      <c r="GJ28" s="10">
        <v>204</v>
      </c>
      <c r="GK28" s="142">
        <f>SUM(GD28:GJ28)</f>
        <v>363</v>
      </c>
      <c r="GL28" s="48">
        <v>0</v>
      </c>
      <c r="GM28" s="10">
        <v>2784</v>
      </c>
      <c r="GN28" s="10">
        <v>11464</v>
      </c>
      <c r="GO28" s="10">
        <v>7756</v>
      </c>
      <c r="GP28" s="10">
        <v>7289</v>
      </c>
      <c r="GQ28" s="10">
        <v>6255</v>
      </c>
      <c r="GR28" s="10">
        <v>6545</v>
      </c>
      <c r="GS28" s="139">
        <f>SUM(GL28:GR28)</f>
        <v>42093</v>
      </c>
    </row>
    <row r="29" spans="1:201" s="143" customFormat="1" ht="18" customHeight="1">
      <c r="A29" s="129" t="s">
        <v>38</v>
      </c>
      <c r="B29" s="140"/>
      <c r="C29" s="10">
        <v>2020</v>
      </c>
      <c r="D29" s="10">
        <v>7102</v>
      </c>
      <c r="E29" s="10">
        <v>4033</v>
      </c>
      <c r="F29" s="10">
        <v>3314</v>
      </c>
      <c r="G29" s="10">
        <v>3159</v>
      </c>
      <c r="H29" s="10">
        <v>2805</v>
      </c>
      <c r="I29" s="139">
        <f t="shared" si="1"/>
        <v>22433</v>
      </c>
      <c r="J29" s="140"/>
      <c r="K29" s="10">
        <v>1074</v>
      </c>
      <c r="L29" s="10">
        <v>4088</v>
      </c>
      <c r="M29" s="10">
        <v>2362</v>
      </c>
      <c r="N29" s="10">
        <v>1957</v>
      </c>
      <c r="O29" s="10">
        <v>1860</v>
      </c>
      <c r="P29" s="10">
        <v>1664</v>
      </c>
      <c r="Q29" s="140">
        <f t="shared" si="3"/>
        <v>13005</v>
      </c>
      <c r="R29" s="30"/>
      <c r="S29" s="10">
        <v>696</v>
      </c>
      <c r="T29" s="10">
        <v>1792</v>
      </c>
      <c r="U29" s="10">
        <v>799</v>
      </c>
      <c r="V29" s="10">
        <v>578</v>
      </c>
      <c r="W29" s="10">
        <v>472</v>
      </c>
      <c r="X29" s="10">
        <v>441</v>
      </c>
      <c r="Y29" s="140">
        <f t="shared" si="5"/>
        <v>4778</v>
      </c>
      <c r="Z29" s="30"/>
      <c r="AA29" s="10">
        <v>2</v>
      </c>
      <c r="AB29" s="10">
        <v>36</v>
      </c>
      <c r="AC29" s="10">
        <v>48</v>
      </c>
      <c r="AD29" s="10">
        <v>88</v>
      </c>
      <c r="AE29" s="10">
        <v>169</v>
      </c>
      <c r="AF29" s="10">
        <v>287</v>
      </c>
      <c r="AG29" s="140">
        <f t="shared" si="7"/>
        <v>630</v>
      </c>
      <c r="AH29" s="30"/>
      <c r="AI29" s="10">
        <v>21</v>
      </c>
      <c r="AJ29" s="10">
        <v>206</v>
      </c>
      <c r="AK29" s="10">
        <v>150</v>
      </c>
      <c r="AL29" s="10">
        <v>191</v>
      </c>
      <c r="AM29" s="10">
        <v>196</v>
      </c>
      <c r="AN29" s="10">
        <v>272</v>
      </c>
      <c r="AO29" s="140">
        <f t="shared" si="9"/>
        <v>1036</v>
      </c>
      <c r="AP29" s="30"/>
      <c r="AQ29" s="10">
        <v>2</v>
      </c>
      <c r="AR29" s="10">
        <v>4</v>
      </c>
      <c r="AS29" s="10">
        <v>5</v>
      </c>
      <c r="AT29" s="10">
        <v>8</v>
      </c>
      <c r="AU29" s="10">
        <v>5</v>
      </c>
      <c r="AV29" s="10">
        <v>3</v>
      </c>
      <c r="AW29" s="140">
        <f t="shared" si="11"/>
        <v>27</v>
      </c>
      <c r="AX29" s="30"/>
      <c r="AY29" s="10">
        <v>129</v>
      </c>
      <c r="AZ29" s="10">
        <v>753</v>
      </c>
      <c r="BA29" s="10">
        <v>535</v>
      </c>
      <c r="BB29" s="10">
        <v>382</v>
      </c>
      <c r="BC29" s="10">
        <v>298</v>
      </c>
      <c r="BD29" s="10">
        <v>135</v>
      </c>
      <c r="BE29" s="140">
        <f t="shared" si="13"/>
        <v>2232</v>
      </c>
      <c r="BF29" s="30"/>
      <c r="BG29" s="10">
        <v>16</v>
      </c>
      <c r="BH29" s="10">
        <v>156</v>
      </c>
      <c r="BI29" s="10">
        <v>138</v>
      </c>
      <c r="BJ29" s="10">
        <v>123</v>
      </c>
      <c r="BK29" s="10">
        <v>95</v>
      </c>
      <c r="BL29" s="10">
        <v>29</v>
      </c>
      <c r="BM29" s="140">
        <f t="shared" si="15"/>
        <v>557</v>
      </c>
      <c r="BN29" s="30"/>
      <c r="BO29" s="10">
        <v>208</v>
      </c>
      <c r="BP29" s="10">
        <v>1141</v>
      </c>
      <c r="BQ29" s="10">
        <v>687</v>
      </c>
      <c r="BR29" s="10">
        <v>587</v>
      </c>
      <c r="BS29" s="10">
        <v>625</v>
      </c>
      <c r="BT29" s="10">
        <v>497</v>
      </c>
      <c r="BU29" s="141">
        <f t="shared" si="17"/>
        <v>3745</v>
      </c>
      <c r="BV29" s="140"/>
      <c r="BW29" s="10">
        <v>1</v>
      </c>
      <c r="BX29" s="10">
        <v>41</v>
      </c>
      <c r="BY29" s="10">
        <v>87</v>
      </c>
      <c r="BZ29" s="10">
        <v>107</v>
      </c>
      <c r="CA29" s="10">
        <v>118</v>
      </c>
      <c r="CB29" s="10">
        <v>119</v>
      </c>
      <c r="CC29" s="30">
        <f t="shared" si="19"/>
        <v>473</v>
      </c>
      <c r="CD29" s="30"/>
      <c r="CE29" s="10">
        <v>1</v>
      </c>
      <c r="CF29" s="10">
        <v>37</v>
      </c>
      <c r="CG29" s="10">
        <v>67</v>
      </c>
      <c r="CH29" s="10">
        <v>88</v>
      </c>
      <c r="CI29" s="10">
        <v>90</v>
      </c>
      <c r="CJ29" s="10">
        <v>90</v>
      </c>
      <c r="CK29" s="30">
        <f t="shared" si="21"/>
        <v>373</v>
      </c>
      <c r="CL29" s="30"/>
      <c r="CM29" s="10">
        <v>0</v>
      </c>
      <c r="CN29" s="10">
        <v>4</v>
      </c>
      <c r="CO29" s="10">
        <v>19</v>
      </c>
      <c r="CP29" s="10">
        <v>18</v>
      </c>
      <c r="CQ29" s="10">
        <v>25</v>
      </c>
      <c r="CR29" s="10">
        <v>16</v>
      </c>
      <c r="CS29" s="30">
        <f t="shared" si="23"/>
        <v>82</v>
      </c>
      <c r="CT29" s="30"/>
      <c r="CU29" s="10">
        <v>0</v>
      </c>
      <c r="CV29" s="10">
        <v>0</v>
      </c>
      <c r="CW29" s="10">
        <v>1</v>
      </c>
      <c r="CX29" s="10">
        <v>1</v>
      </c>
      <c r="CY29" s="10">
        <v>3</v>
      </c>
      <c r="CZ29" s="10">
        <v>13</v>
      </c>
      <c r="DA29" s="139">
        <f t="shared" si="25"/>
        <v>18</v>
      </c>
      <c r="DB29" s="140"/>
      <c r="DC29" s="10">
        <v>915</v>
      </c>
      <c r="DD29" s="10">
        <v>2908</v>
      </c>
      <c r="DE29" s="10">
        <v>1553</v>
      </c>
      <c r="DF29" s="10">
        <v>1217</v>
      </c>
      <c r="DG29" s="10">
        <v>1149</v>
      </c>
      <c r="DH29" s="10">
        <v>1010</v>
      </c>
      <c r="DI29" s="30">
        <f t="shared" si="27"/>
        <v>8752</v>
      </c>
      <c r="DJ29" s="30"/>
      <c r="DK29" s="10">
        <v>45</v>
      </c>
      <c r="DL29" s="10">
        <v>284</v>
      </c>
      <c r="DM29" s="10">
        <v>268</v>
      </c>
      <c r="DN29" s="10">
        <v>290</v>
      </c>
      <c r="DO29" s="10">
        <v>374</v>
      </c>
      <c r="DP29" s="10">
        <v>462</v>
      </c>
      <c r="DQ29" s="30">
        <f t="shared" si="29"/>
        <v>1723</v>
      </c>
      <c r="DR29" s="30"/>
      <c r="DS29" s="30"/>
      <c r="DT29" s="10">
        <v>28</v>
      </c>
      <c r="DU29" s="10">
        <v>28</v>
      </c>
      <c r="DV29" s="10">
        <v>46</v>
      </c>
      <c r="DW29" s="10">
        <v>18</v>
      </c>
      <c r="DX29" s="10">
        <v>9</v>
      </c>
      <c r="DY29" s="30">
        <f t="shared" si="31"/>
        <v>129</v>
      </c>
      <c r="DZ29" s="30"/>
      <c r="EA29" s="10">
        <v>9</v>
      </c>
      <c r="EB29" s="10">
        <v>49</v>
      </c>
      <c r="EC29" s="10">
        <v>34</v>
      </c>
      <c r="ED29" s="10">
        <v>51</v>
      </c>
      <c r="EE29" s="10">
        <v>91</v>
      </c>
      <c r="EF29" s="10">
        <v>68</v>
      </c>
      <c r="EG29" s="30">
        <f>SUM(DZ29:EF29)</f>
        <v>302</v>
      </c>
      <c r="EH29" s="30"/>
      <c r="EI29" s="10">
        <v>861</v>
      </c>
      <c r="EJ29" s="10">
        <v>2547</v>
      </c>
      <c r="EK29" s="10">
        <v>1223</v>
      </c>
      <c r="EL29" s="10">
        <v>830</v>
      </c>
      <c r="EM29" s="10">
        <v>666</v>
      </c>
      <c r="EN29" s="10">
        <v>471</v>
      </c>
      <c r="EO29" s="139">
        <f>SUM(EH29:EN29)</f>
        <v>6598</v>
      </c>
      <c r="EP29" s="140"/>
      <c r="EQ29" s="10">
        <v>7</v>
      </c>
      <c r="ER29" s="10">
        <v>43</v>
      </c>
      <c r="ES29" s="10">
        <v>18</v>
      </c>
      <c r="ET29" s="10">
        <v>19</v>
      </c>
      <c r="EU29" s="10">
        <v>24</v>
      </c>
      <c r="EV29" s="10">
        <v>6</v>
      </c>
      <c r="EW29" s="139">
        <f>SUM(EP29:EV29)</f>
        <v>117</v>
      </c>
      <c r="EX29" s="140"/>
      <c r="EY29" s="10">
        <v>23</v>
      </c>
      <c r="EZ29" s="10">
        <v>22</v>
      </c>
      <c r="FA29" s="10">
        <v>13</v>
      </c>
      <c r="FB29" s="10">
        <v>14</v>
      </c>
      <c r="FC29" s="10">
        <v>8</v>
      </c>
      <c r="FD29" s="10">
        <v>6</v>
      </c>
      <c r="FE29" s="142">
        <f>SUM(EX29:FD29)</f>
        <v>86</v>
      </c>
      <c r="FF29" s="48">
        <v>0</v>
      </c>
      <c r="FG29" s="10">
        <v>1</v>
      </c>
      <c r="FH29" s="10">
        <v>153</v>
      </c>
      <c r="FI29" s="10">
        <v>224</v>
      </c>
      <c r="FJ29" s="10">
        <v>406</v>
      </c>
      <c r="FK29" s="10">
        <v>560</v>
      </c>
      <c r="FL29" s="10">
        <v>619</v>
      </c>
      <c r="FM29" s="30">
        <f>SUM(FF29:FL29)</f>
        <v>1963</v>
      </c>
      <c r="FN29" s="10">
        <v>0</v>
      </c>
      <c r="FO29" s="10">
        <v>1</v>
      </c>
      <c r="FP29" s="10">
        <v>74</v>
      </c>
      <c r="FQ29" s="10">
        <v>120</v>
      </c>
      <c r="FR29" s="10">
        <v>221</v>
      </c>
      <c r="FS29" s="10">
        <v>294</v>
      </c>
      <c r="FT29" s="10">
        <v>363</v>
      </c>
      <c r="FU29" s="30">
        <f>SUM(FN29:FT29)</f>
        <v>1073</v>
      </c>
      <c r="FV29" s="30"/>
      <c r="FW29" s="30"/>
      <c r="FX29" s="10">
        <v>69</v>
      </c>
      <c r="FY29" s="10">
        <v>92</v>
      </c>
      <c r="FZ29" s="10">
        <v>165</v>
      </c>
      <c r="GA29" s="10">
        <v>196</v>
      </c>
      <c r="GB29" s="10">
        <v>108</v>
      </c>
      <c r="GC29" s="139">
        <f>SUM(FV29:GB29)</f>
        <v>630</v>
      </c>
      <c r="GD29" s="48"/>
      <c r="GE29" s="10"/>
      <c r="GF29" s="10">
        <v>10</v>
      </c>
      <c r="GG29" s="10">
        <v>12</v>
      </c>
      <c r="GH29" s="10">
        <v>20</v>
      </c>
      <c r="GI29" s="10">
        <v>70</v>
      </c>
      <c r="GJ29" s="10">
        <v>148</v>
      </c>
      <c r="GK29" s="142">
        <f>SUM(GD29:GJ29)</f>
        <v>260</v>
      </c>
      <c r="GL29" s="48">
        <v>0</v>
      </c>
      <c r="GM29" s="10">
        <v>2021</v>
      </c>
      <c r="GN29" s="10">
        <v>7255</v>
      </c>
      <c r="GO29" s="10">
        <v>4257</v>
      </c>
      <c r="GP29" s="10">
        <v>3720</v>
      </c>
      <c r="GQ29" s="10">
        <v>3719</v>
      </c>
      <c r="GR29" s="10">
        <v>3424</v>
      </c>
      <c r="GS29" s="139">
        <f>SUM(GL29:GR29)</f>
        <v>24396</v>
      </c>
    </row>
    <row r="30" spans="1:201" s="143" customFormat="1" ht="18" customHeight="1">
      <c r="A30" s="129" t="s">
        <v>39</v>
      </c>
      <c r="B30" s="140"/>
      <c r="C30" s="10">
        <v>2768</v>
      </c>
      <c r="D30" s="10">
        <v>6804</v>
      </c>
      <c r="E30" s="10">
        <v>4053</v>
      </c>
      <c r="F30" s="10">
        <v>3946</v>
      </c>
      <c r="G30" s="10">
        <v>3705</v>
      </c>
      <c r="H30" s="10">
        <v>3325</v>
      </c>
      <c r="I30" s="139">
        <f t="shared" si="1"/>
        <v>24601</v>
      </c>
      <c r="J30" s="140"/>
      <c r="K30" s="10">
        <v>1464</v>
      </c>
      <c r="L30" s="10">
        <v>3863</v>
      </c>
      <c r="M30" s="10">
        <v>2337</v>
      </c>
      <c r="N30" s="10">
        <v>2267</v>
      </c>
      <c r="O30" s="10">
        <v>2159</v>
      </c>
      <c r="P30" s="10">
        <v>2042</v>
      </c>
      <c r="Q30" s="140">
        <f t="shared" si="3"/>
        <v>14132</v>
      </c>
      <c r="R30" s="30"/>
      <c r="S30" s="10">
        <v>920</v>
      </c>
      <c r="T30" s="10">
        <v>1609</v>
      </c>
      <c r="U30" s="10">
        <v>773</v>
      </c>
      <c r="V30" s="10">
        <v>661</v>
      </c>
      <c r="W30" s="10">
        <v>563</v>
      </c>
      <c r="X30" s="10">
        <v>497</v>
      </c>
      <c r="Y30" s="140">
        <f t="shared" si="5"/>
        <v>5023</v>
      </c>
      <c r="Z30" s="30"/>
      <c r="AA30" s="10">
        <v>1</v>
      </c>
      <c r="AB30" s="10">
        <v>30</v>
      </c>
      <c r="AC30" s="10">
        <v>38</v>
      </c>
      <c r="AD30" s="10">
        <v>108</v>
      </c>
      <c r="AE30" s="10">
        <v>175</v>
      </c>
      <c r="AF30" s="10">
        <v>366</v>
      </c>
      <c r="AG30" s="140">
        <f t="shared" si="7"/>
        <v>718</v>
      </c>
      <c r="AH30" s="30"/>
      <c r="AI30" s="10">
        <v>21</v>
      </c>
      <c r="AJ30" s="10">
        <v>113</v>
      </c>
      <c r="AK30" s="10">
        <v>103</v>
      </c>
      <c r="AL30" s="10">
        <v>101</v>
      </c>
      <c r="AM30" s="10">
        <v>157</v>
      </c>
      <c r="AN30" s="10">
        <v>299</v>
      </c>
      <c r="AO30" s="140">
        <f t="shared" si="9"/>
        <v>794</v>
      </c>
      <c r="AP30" s="30"/>
      <c r="AQ30" s="10">
        <v>1</v>
      </c>
      <c r="AR30" s="10">
        <v>18</v>
      </c>
      <c r="AS30" s="10">
        <v>13</v>
      </c>
      <c r="AT30" s="10">
        <v>14</v>
      </c>
      <c r="AU30" s="10">
        <v>15</v>
      </c>
      <c r="AV30" s="10">
        <v>20</v>
      </c>
      <c r="AW30" s="140">
        <f t="shared" si="11"/>
        <v>81</v>
      </c>
      <c r="AX30" s="30"/>
      <c r="AY30" s="10">
        <v>186</v>
      </c>
      <c r="AZ30" s="10">
        <v>795</v>
      </c>
      <c r="BA30" s="10">
        <v>545</v>
      </c>
      <c r="BB30" s="10">
        <v>503</v>
      </c>
      <c r="BC30" s="10">
        <v>397</v>
      </c>
      <c r="BD30" s="10">
        <v>170</v>
      </c>
      <c r="BE30" s="140">
        <f t="shared" si="13"/>
        <v>2596</v>
      </c>
      <c r="BF30" s="30"/>
      <c r="BG30" s="10">
        <v>25</v>
      </c>
      <c r="BH30" s="10">
        <v>179</v>
      </c>
      <c r="BI30" s="10">
        <v>133</v>
      </c>
      <c r="BJ30" s="10">
        <v>118</v>
      </c>
      <c r="BK30" s="10">
        <v>97</v>
      </c>
      <c r="BL30" s="10">
        <v>35</v>
      </c>
      <c r="BM30" s="140">
        <f t="shared" si="15"/>
        <v>587</v>
      </c>
      <c r="BN30" s="30"/>
      <c r="BO30" s="10">
        <v>310</v>
      </c>
      <c r="BP30" s="10">
        <v>1119</v>
      </c>
      <c r="BQ30" s="10">
        <v>732</v>
      </c>
      <c r="BR30" s="10">
        <v>762</v>
      </c>
      <c r="BS30" s="10">
        <v>755</v>
      </c>
      <c r="BT30" s="10">
        <v>655</v>
      </c>
      <c r="BU30" s="141">
        <f t="shared" si="17"/>
        <v>4333</v>
      </c>
      <c r="BV30" s="140"/>
      <c r="BW30" s="10">
        <v>5</v>
      </c>
      <c r="BX30" s="10">
        <v>108</v>
      </c>
      <c r="BY30" s="10">
        <v>162</v>
      </c>
      <c r="BZ30" s="10">
        <v>218</v>
      </c>
      <c r="CA30" s="10">
        <v>293</v>
      </c>
      <c r="CB30" s="10">
        <v>181</v>
      </c>
      <c r="CC30" s="30">
        <f t="shared" si="19"/>
        <v>967</v>
      </c>
      <c r="CD30" s="30"/>
      <c r="CE30" s="10">
        <v>5</v>
      </c>
      <c r="CF30" s="10">
        <v>94</v>
      </c>
      <c r="CG30" s="10">
        <v>131</v>
      </c>
      <c r="CH30" s="10">
        <v>187</v>
      </c>
      <c r="CI30" s="10">
        <v>254</v>
      </c>
      <c r="CJ30" s="10">
        <v>147</v>
      </c>
      <c r="CK30" s="30">
        <f t="shared" si="21"/>
        <v>818</v>
      </c>
      <c r="CL30" s="30"/>
      <c r="CM30" s="10">
        <v>0</v>
      </c>
      <c r="CN30" s="10">
        <v>14</v>
      </c>
      <c r="CO30" s="10">
        <v>31</v>
      </c>
      <c r="CP30" s="10">
        <v>31</v>
      </c>
      <c r="CQ30" s="10">
        <v>39</v>
      </c>
      <c r="CR30" s="10">
        <v>34</v>
      </c>
      <c r="CS30" s="30">
        <f t="shared" si="23"/>
        <v>149</v>
      </c>
      <c r="CT30" s="30"/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39">
        <f t="shared" si="25"/>
        <v>0</v>
      </c>
      <c r="DB30" s="140"/>
      <c r="DC30" s="10">
        <v>1270</v>
      </c>
      <c r="DD30" s="10">
        <v>2761</v>
      </c>
      <c r="DE30" s="10">
        <v>1513</v>
      </c>
      <c r="DF30" s="10">
        <v>1425</v>
      </c>
      <c r="DG30" s="10">
        <v>1217</v>
      </c>
      <c r="DH30" s="10">
        <v>1090</v>
      </c>
      <c r="DI30" s="30">
        <f t="shared" si="27"/>
        <v>9276</v>
      </c>
      <c r="DJ30" s="30"/>
      <c r="DK30" s="10">
        <v>41</v>
      </c>
      <c r="DL30" s="10">
        <v>218</v>
      </c>
      <c r="DM30" s="10">
        <v>177</v>
      </c>
      <c r="DN30" s="10">
        <v>248</v>
      </c>
      <c r="DO30" s="10">
        <v>269</v>
      </c>
      <c r="DP30" s="10">
        <v>375</v>
      </c>
      <c r="DQ30" s="30">
        <f t="shared" si="29"/>
        <v>1328</v>
      </c>
      <c r="DR30" s="30"/>
      <c r="DS30" s="30"/>
      <c r="DT30" s="10">
        <v>39</v>
      </c>
      <c r="DU30" s="10">
        <v>29</v>
      </c>
      <c r="DV30" s="10">
        <v>42</v>
      </c>
      <c r="DW30" s="10">
        <v>13</v>
      </c>
      <c r="DX30" s="10">
        <v>5</v>
      </c>
      <c r="DY30" s="30">
        <f t="shared" si="31"/>
        <v>128</v>
      </c>
      <c r="DZ30" s="30"/>
      <c r="EA30" s="10">
        <v>29</v>
      </c>
      <c r="EB30" s="10">
        <v>84</v>
      </c>
      <c r="EC30" s="10">
        <v>56</v>
      </c>
      <c r="ED30" s="10">
        <v>76</v>
      </c>
      <c r="EE30" s="10">
        <v>61</v>
      </c>
      <c r="EF30" s="10">
        <v>40</v>
      </c>
      <c r="EG30" s="30">
        <f>SUM(DZ30:EF30)</f>
        <v>346</v>
      </c>
      <c r="EH30" s="30"/>
      <c r="EI30" s="10">
        <v>1200</v>
      </c>
      <c r="EJ30" s="10">
        <v>2420</v>
      </c>
      <c r="EK30" s="10">
        <v>1251</v>
      </c>
      <c r="EL30" s="10">
        <v>1059</v>
      </c>
      <c r="EM30" s="10">
        <v>874</v>
      </c>
      <c r="EN30" s="10">
        <v>670</v>
      </c>
      <c r="EO30" s="139">
        <f>SUM(EH30:EN30)</f>
        <v>7474</v>
      </c>
      <c r="EP30" s="140"/>
      <c r="EQ30" s="10">
        <v>10</v>
      </c>
      <c r="ER30" s="10">
        <v>37</v>
      </c>
      <c r="ES30" s="10">
        <v>26</v>
      </c>
      <c r="ET30" s="10">
        <v>18</v>
      </c>
      <c r="EU30" s="10">
        <v>18</v>
      </c>
      <c r="EV30" s="10">
        <v>11</v>
      </c>
      <c r="EW30" s="139">
        <f>SUM(EP30:EV30)</f>
        <v>120</v>
      </c>
      <c r="EX30" s="140"/>
      <c r="EY30" s="10">
        <v>19</v>
      </c>
      <c r="EZ30" s="10">
        <v>35</v>
      </c>
      <c r="FA30" s="10">
        <v>15</v>
      </c>
      <c r="FB30" s="10">
        <v>18</v>
      </c>
      <c r="FC30" s="10">
        <v>18</v>
      </c>
      <c r="FD30" s="10">
        <v>1</v>
      </c>
      <c r="FE30" s="142">
        <f>SUM(EX30:FD30)</f>
        <v>106</v>
      </c>
      <c r="FF30" s="48">
        <v>0</v>
      </c>
      <c r="FG30" s="10">
        <v>1</v>
      </c>
      <c r="FH30" s="10">
        <v>181</v>
      </c>
      <c r="FI30" s="10">
        <v>219</v>
      </c>
      <c r="FJ30" s="10">
        <v>400</v>
      </c>
      <c r="FK30" s="10">
        <v>708</v>
      </c>
      <c r="FL30" s="10">
        <v>580</v>
      </c>
      <c r="FM30" s="30">
        <f>SUM(FF30:FL30)</f>
        <v>2089</v>
      </c>
      <c r="FN30" s="10">
        <v>0</v>
      </c>
      <c r="FO30" s="10">
        <v>1</v>
      </c>
      <c r="FP30" s="10">
        <v>103</v>
      </c>
      <c r="FQ30" s="10">
        <v>107</v>
      </c>
      <c r="FR30" s="10">
        <v>181</v>
      </c>
      <c r="FS30" s="10">
        <v>370</v>
      </c>
      <c r="FT30" s="10">
        <v>284</v>
      </c>
      <c r="FU30" s="30">
        <f>SUM(FN30:FT30)</f>
        <v>1046</v>
      </c>
      <c r="FV30" s="30"/>
      <c r="FW30" s="30"/>
      <c r="FX30" s="10">
        <v>68</v>
      </c>
      <c r="FY30" s="10">
        <v>100</v>
      </c>
      <c r="FZ30" s="10">
        <v>191</v>
      </c>
      <c r="GA30" s="10">
        <v>275</v>
      </c>
      <c r="GB30" s="10">
        <v>134</v>
      </c>
      <c r="GC30" s="139">
        <f>SUM(FV30:GB30)</f>
        <v>768</v>
      </c>
      <c r="GD30" s="48"/>
      <c r="GE30" s="10"/>
      <c r="GF30" s="10">
        <v>10</v>
      </c>
      <c r="GG30" s="10">
        <v>12</v>
      </c>
      <c r="GH30" s="10">
        <v>28</v>
      </c>
      <c r="GI30" s="10">
        <v>63</v>
      </c>
      <c r="GJ30" s="10">
        <v>162</v>
      </c>
      <c r="GK30" s="142">
        <f>SUM(GD30:GJ30)</f>
        <v>275</v>
      </c>
      <c r="GL30" s="48">
        <v>0</v>
      </c>
      <c r="GM30" s="10">
        <v>2769</v>
      </c>
      <c r="GN30" s="10">
        <v>6985</v>
      </c>
      <c r="GO30" s="10">
        <v>4272</v>
      </c>
      <c r="GP30" s="10">
        <v>4346</v>
      </c>
      <c r="GQ30" s="10">
        <v>4413</v>
      </c>
      <c r="GR30" s="10">
        <v>3905</v>
      </c>
      <c r="GS30" s="139">
        <f>SUM(GL30:GR30)</f>
        <v>26690</v>
      </c>
    </row>
    <row r="31" spans="1:201" s="69" customFormat="1" ht="18" customHeight="1">
      <c r="A31" s="130" t="s">
        <v>40</v>
      </c>
      <c r="B31" s="38">
        <f aca="true" t="shared" si="41" ref="B31:H31">SUM(B8:B30)</f>
        <v>0</v>
      </c>
      <c r="C31" s="37">
        <f t="shared" si="41"/>
        <v>51384</v>
      </c>
      <c r="D31" s="37">
        <f t="shared" si="41"/>
        <v>148025</v>
      </c>
      <c r="E31" s="37">
        <f t="shared" si="41"/>
        <v>86249</v>
      </c>
      <c r="F31" s="37">
        <f t="shared" si="41"/>
        <v>75452</v>
      </c>
      <c r="G31" s="37">
        <f t="shared" si="41"/>
        <v>65241</v>
      </c>
      <c r="H31" s="37">
        <f t="shared" si="41"/>
        <v>60708</v>
      </c>
      <c r="I31" s="40">
        <f t="shared" si="1"/>
        <v>487059</v>
      </c>
      <c r="J31" s="38">
        <f aca="true" t="shared" si="42" ref="J31:P31">SUM(J8:J30)</f>
        <v>0</v>
      </c>
      <c r="K31" s="37">
        <f t="shared" si="42"/>
        <v>27005</v>
      </c>
      <c r="L31" s="37">
        <f t="shared" si="42"/>
        <v>84133</v>
      </c>
      <c r="M31" s="37">
        <f t="shared" si="42"/>
        <v>50646</v>
      </c>
      <c r="N31" s="37">
        <f t="shared" si="42"/>
        <v>44413</v>
      </c>
      <c r="O31" s="37">
        <f t="shared" si="42"/>
        <v>38850</v>
      </c>
      <c r="P31" s="37">
        <f t="shared" si="42"/>
        <v>37608</v>
      </c>
      <c r="Q31" s="37">
        <f t="shared" si="3"/>
        <v>282655</v>
      </c>
      <c r="R31" s="37">
        <f aca="true" t="shared" si="43" ref="R31:X31">SUM(R8:R30)</f>
        <v>0</v>
      </c>
      <c r="S31" s="37">
        <f t="shared" si="43"/>
        <v>18349</v>
      </c>
      <c r="T31" s="37">
        <f t="shared" si="43"/>
        <v>40387</v>
      </c>
      <c r="U31" s="37">
        <f t="shared" si="43"/>
        <v>18302</v>
      </c>
      <c r="V31" s="37">
        <f t="shared" si="43"/>
        <v>14050</v>
      </c>
      <c r="W31" s="37">
        <f t="shared" si="43"/>
        <v>11257</v>
      </c>
      <c r="X31" s="37">
        <f t="shared" si="43"/>
        <v>10361</v>
      </c>
      <c r="Y31" s="37">
        <f t="shared" si="5"/>
        <v>112706</v>
      </c>
      <c r="Z31" s="37">
        <f aca="true" t="shared" si="44" ref="Z31:AF31">SUM(Z8:Z30)</f>
        <v>0</v>
      </c>
      <c r="AA31" s="37">
        <f t="shared" si="44"/>
        <v>7</v>
      </c>
      <c r="AB31" s="37">
        <f t="shared" si="44"/>
        <v>295</v>
      </c>
      <c r="AC31" s="37">
        <f t="shared" si="44"/>
        <v>609</v>
      </c>
      <c r="AD31" s="37">
        <f t="shared" si="44"/>
        <v>1271</v>
      </c>
      <c r="AE31" s="37">
        <f t="shared" si="44"/>
        <v>2554</v>
      </c>
      <c r="AF31" s="37">
        <f t="shared" si="44"/>
        <v>5486</v>
      </c>
      <c r="AG31" s="37">
        <f t="shared" si="7"/>
        <v>10222</v>
      </c>
      <c r="AH31" s="37">
        <f aca="true" t="shared" si="45" ref="AH31:AN31">SUM(AH8:AH30)</f>
        <v>0</v>
      </c>
      <c r="AI31" s="37">
        <f t="shared" si="45"/>
        <v>547</v>
      </c>
      <c r="AJ31" s="37">
        <f t="shared" si="45"/>
        <v>3764</v>
      </c>
      <c r="AK31" s="37">
        <f t="shared" si="45"/>
        <v>3416</v>
      </c>
      <c r="AL31" s="37">
        <f t="shared" si="45"/>
        <v>3703</v>
      </c>
      <c r="AM31" s="37">
        <f t="shared" si="45"/>
        <v>4038</v>
      </c>
      <c r="AN31" s="37">
        <f t="shared" si="45"/>
        <v>5708</v>
      </c>
      <c r="AO31" s="37">
        <f t="shared" si="9"/>
        <v>21176</v>
      </c>
      <c r="AP31" s="37">
        <f aca="true" t="shared" si="46" ref="AP31:AV31">SUM(AP8:AP30)</f>
        <v>0</v>
      </c>
      <c r="AQ31" s="37">
        <f t="shared" si="46"/>
        <v>15</v>
      </c>
      <c r="AR31" s="37">
        <f t="shared" si="46"/>
        <v>194</v>
      </c>
      <c r="AS31" s="37">
        <f t="shared" si="46"/>
        <v>195</v>
      </c>
      <c r="AT31" s="37">
        <f t="shared" si="46"/>
        <v>231</v>
      </c>
      <c r="AU31" s="37">
        <f t="shared" si="46"/>
        <v>247</v>
      </c>
      <c r="AV31" s="37">
        <f t="shared" si="46"/>
        <v>356</v>
      </c>
      <c r="AW31" s="37">
        <f t="shared" si="11"/>
        <v>1238</v>
      </c>
      <c r="AX31" s="37">
        <f aca="true" t="shared" si="47" ref="AX31:BD31">SUM(AX8:AX30)</f>
        <v>0</v>
      </c>
      <c r="AY31" s="37">
        <f t="shared" si="47"/>
        <v>3352</v>
      </c>
      <c r="AZ31" s="37">
        <f t="shared" si="47"/>
        <v>15243</v>
      </c>
      <c r="BA31" s="37">
        <f t="shared" si="47"/>
        <v>10640</v>
      </c>
      <c r="BB31" s="37">
        <f t="shared" si="47"/>
        <v>9061</v>
      </c>
      <c r="BC31" s="37">
        <f t="shared" si="47"/>
        <v>6469</v>
      </c>
      <c r="BD31" s="37">
        <f t="shared" si="47"/>
        <v>3156</v>
      </c>
      <c r="BE31" s="37">
        <f t="shared" si="13"/>
        <v>47921</v>
      </c>
      <c r="BF31" s="37">
        <f aca="true" t="shared" si="48" ref="BF31:BL31">SUM(BF8:BF30)</f>
        <v>0</v>
      </c>
      <c r="BG31" s="37">
        <f t="shared" si="48"/>
        <v>401</v>
      </c>
      <c r="BH31" s="37">
        <f t="shared" si="48"/>
        <v>2823</v>
      </c>
      <c r="BI31" s="37">
        <f t="shared" si="48"/>
        <v>2502</v>
      </c>
      <c r="BJ31" s="37">
        <f t="shared" si="48"/>
        <v>2125</v>
      </c>
      <c r="BK31" s="37">
        <f t="shared" si="48"/>
        <v>1553</v>
      </c>
      <c r="BL31" s="37">
        <f t="shared" si="48"/>
        <v>709</v>
      </c>
      <c r="BM31" s="37">
        <f t="shared" si="15"/>
        <v>10113</v>
      </c>
      <c r="BN31" s="37">
        <f aca="true" t="shared" si="49" ref="BN31:BT31">SUM(BN8:BN30)</f>
        <v>0</v>
      </c>
      <c r="BO31" s="37">
        <f t="shared" si="49"/>
        <v>4334</v>
      </c>
      <c r="BP31" s="37">
        <f t="shared" si="49"/>
        <v>21427</v>
      </c>
      <c r="BQ31" s="37">
        <f t="shared" si="49"/>
        <v>14982</v>
      </c>
      <c r="BR31" s="37">
        <f t="shared" si="49"/>
        <v>13972</v>
      </c>
      <c r="BS31" s="37">
        <f t="shared" si="49"/>
        <v>12732</v>
      </c>
      <c r="BT31" s="37">
        <f t="shared" si="49"/>
        <v>11832</v>
      </c>
      <c r="BU31" s="40">
        <f t="shared" si="17"/>
        <v>79279</v>
      </c>
      <c r="BV31" s="38">
        <f aca="true" t="shared" si="50" ref="BV31:CB31">SUM(BV8:BV30)</f>
        <v>0</v>
      </c>
      <c r="BW31" s="37">
        <f t="shared" si="50"/>
        <v>64</v>
      </c>
      <c r="BX31" s="37">
        <f t="shared" si="50"/>
        <v>1165</v>
      </c>
      <c r="BY31" s="37">
        <f t="shared" si="50"/>
        <v>1892</v>
      </c>
      <c r="BZ31" s="37">
        <f t="shared" si="50"/>
        <v>2729</v>
      </c>
      <c r="CA31" s="37">
        <f t="shared" si="50"/>
        <v>3036</v>
      </c>
      <c r="CB31" s="37">
        <f t="shared" si="50"/>
        <v>2184</v>
      </c>
      <c r="CC31" s="37">
        <f t="shared" si="19"/>
        <v>11070</v>
      </c>
      <c r="CD31" s="37">
        <f aca="true" t="shared" si="51" ref="CD31:CJ31">SUM(CD8:CD30)</f>
        <v>0</v>
      </c>
      <c r="CE31" s="37">
        <f t="shared" si="51"/>
        <v>55</v>
      </c>
      <c r="CF31" s="37">
        <f t="shared" si="51"/>
        <v>995</v>
      </c>
      <c r="CG31" s="37">
        <f t="shared" si="51"/>
        <v>1543</v>
      </c>
      <c r="CH31" s="37">
        <f t="shared" si="51"/>
        <v>2196</v>
      </c>
      <c r="CI31" s="37">
        <f t="shared" si="51"/>
        <v>2502</v>
      </c>
      <c r="CJ31" s="37">
        <f t="shared" si="51"/>
        <v>1744</v>
      </c>
      <c r="CK31" s="37">
        <f t="shared" si="21"/>
        <v>9035</v>
      </c>
      <c r="CL31" s="37">
        <f aca="true" t="shared" si="52" ref="CL31:CR31">SUM(CL8:CL30)</f>
        <v>0</v>
      </c>
      <c r="CM31" s="37">
        <f t="shared" si="52"/>
        <v>9</v>
      </c>
      <c r="CN31" s="37">
        <f t="shared" si="52"/>
        <v>166</v>
      </c>
      <c r="CO31" s="37">
        <f t="shared" si="52"/>
        <v>337</v>
      </c>
      <c r="CP31" s="37">
        <f t="shared" si="52"/>
        <v>507</v>
      </c>
      <c r="CQ31" s="37">
        <f t="shared" si="52"/>
        <v>509</v>
      </c>
      <c r="CR31" s="37">
        <f t="shared" si="52"/>
        <v>379</v>
      </c>
      <c r="CS31" s="37">
        <f t="shared" si="23"/>
        <v>1907</v>
      </c>
      <c r="CT31" s="37">
        <f aca="true" t="shared" si="53" ref="CT31:CZ31">SUM(CT8:CT30)</f>
        <v>0</v>
      </c>
      <c r="CU31" s="37">
        <f t="shared" si="53"/>
        <v>0</v>
      </c>
      <c r="CV31" s="37">
        <f t="shared" si="53"/>
        <v>4</v>
      </c>
      <c r="CW31" s="37">
        <f t="shared" si="53"/>
        <v>12</v>
      </c>
      <c r="CX31" s="37">
        <f t="shared" si="53"/>
        <v>26</v>
      </c>
      <c r="CY31" s="37">
        <f t="shared" si="53"/>
        <v>25</v>
      </c>
      <c r="CZ31" s="37">
        <f t="shared" si="53"/>
        <v>61</v>
      </c>
      <c r="DA31" s="40">
        <f t="shared" si="25"/>
        <v>128</v>
      </c>
      <c r="DB31" s="38">
        <f aca="true" t="shared" si="54" ref="DB31:DH31">SUM(DB8:DB30)</f>
        <v>0</v>
      </c>
      <c r="DC31" s="37">
        <f t="shared" si="54"/>
        <v>23730</v>
      </c>
      <c r="DD31" s="37">
        <f t="shared" si="54"/>
        <v>61302</v>
      </c>
      <c r="DE31" s="37">
        <f t="shared" si="54"/>
        <v>32896</v>
      </c>
      <c r="DF31" s="37">
        <f t="shared" si="54"/>
        <v>27513</v>
      </c>
      <c r="DG31" s="37">
        <f t="shared" si="54"/>
        <v>22821</v>
      </c>
      <c r="DH31" s="37">
        <f t="shared" si="54"/>
        <v>20698</v>
      </c>
      <c r="DI31" s="37">
        <f t="shared" si="27"/>
        <v>188960</v>
      </c>
      <c r="DJ31" s="37">
        <f aca="true" t="shared" si="55" ref="DJ31:DP31">SUM(DJ8:DJ30)</f>
        <v>0</v>
      </c>
      <c r="DK31" s="37">
        <f t="shared" si="55"/>
        <v>866</v>
      </c>
      <c r="DL31" s="37">
        <f t="shared" si="55"/>
        <v>5561</v>
      </c>
      <c r="DM31" s="37">
        <f t="shared" si="55"/>
        <v>5343</v>
      </c>
      <c r="DN31" s="37">
        <f t="shared" si="55"/>
        <v>5962</v>
      </c>
      <c r="DO31" s="37">
        <f t="shared" si="55"/>
        <v>6530</v>
      </c>
      <c r="DP31" s="37">
        <f t="shared" si="55"/>
        <v>8341</v>
      </c>
      <c r="DQ31" s="37">
        <f t="shared" si="29"/>
        <v>32603</v>
      </c>
      <c r="DR31" s="37">
        <f aca="true" t="shared" si="56" ref="DR31:DX31">SUM(DR8:DR30)</f>
        <v>0</v>
      </c>
      <c r="DS31" s="37">
        <f t="shared" si="56"/>
        <v>0</v>
      </c>
      <c r="DT31" s="37">
        <f t="shared" si="56"/>
        <v>482</v>
      </c>
      <c r="DU31" s="37">
        <f t="shared" si="56"/>
        <v>656</v>
      </c>
      <c r="DV31" s="37">
        <f t="shared" si="56"/>
        <v>725</v>
      </c>
      <c r="DW31" s="37">
        <f t="shared" si="56"/>
        <v>353</v>
      </c>
      <c r="DX31" s="37">
        <f t="shared" si="56"/>
        <v>87</v>
      </c>
      <c r="DY31" s="37">
        <f t="shared" si="31"/>
        <v>2303</v>
      </c>
      <c r="DZ31" s="37">
        <f>SUM(DZ8:DZ30)</f>
        <v>0</v>
      </c>
      <c r="EA31" s="37">
        <f>SUM(EA8:EA30)</f>
        <v>323</v>
      </c>
      <c r="EB31" s="37">
        <f>SUM(EB8:EB30)</f>
        <v>1505</v>
      </c>
      <c r="EC31" s="37">
        <f>SUM(EC8:EC30)</f>
        <v>1228</v>
      </c>
      <c r="ED31" s="37">
        <f>SUM(ED8:ED30)</f>
        <v>1491</v>
      </c>
      <c r="EE31" s="37">
        <f>SUM(EE8:EE30)</f>
        <v>1665</v>
      </c>
      <c r="EF31" s="37">
        <f>SUM(EF8:EF30)</f>
        <v>1175</v>
      </c>
      <c r="EG31" s="37">
        <f>SUM(DZ31:EF31)</f>
        <v>7387</v>
      </c>
      <c r="EH31" s="37">
        <f>SUM(EH8:EH30)</f>
        <v>0</v>
      </c>
      <c r="EI31" s="37">
        <f>SUM(EI8:EI30)</f>
        <v>22541</v>
      </c>
      <c r="EJ31" s="37">
        <f>SUM(EJ8:EJ30)</f>
        <v>53754</v>
      </c>
      <c r="EK31" s="37">
        <f>SUM(EK8:EK30)</f>
        <v>25669</v>
      </c>
      <c r="EL31" s="37">
        <f>SUM(EL8:EL30)</f>
        <v>19335</v>
      </c>
      <c r="EM31" s="37">
        <f>SUM(EM8:EM30)</f>
        <v>14273</v>
      </c>
      <c r="EN31" s="37">
        <f>SUM(EN8:EN30)</f>
        <v>11095</v>
      </c>
      <c r="EO31" s="40">
        <f>SUM(EH31:EN31)</f>
        <v>146667</v>
      </c>
      <c r="EP31" s="38">
        <f>SUM(EP8:EP30)</f>
        <v>0</v>
      </c>
      <c r="EQ31" s="37">
        <f>SUM(EQ8:EQ30)</f>
        <v>251</v>
      </c>
      <c r="ER31" s="37">
        <f>SUM(ER8:ER30)</f>
        <v>776</v>
      </c>
      <c r="ES31" s="37">
        <f>SUM(ES8:ES30)</f>
        <v>489</v>
      </c>
      <c r="ET31" s="37">
        <f>SUM(ET8:ET30)</f>
        <v>481</v>
      </c>
      <c r="EU31" s="37">
        <f>SUM(EU8:EU30)</f>
        <v>324</v>
      </c>
      <c r="EV31" s="37">
        <f>SUM(EV8:EV30)</f>
        <v>149</v>
      </c>
      <c r="EW31" s="40">
        <f>SUM(EP31:EV31)</f>
        <v>2470</v>
      </c>
      <c r="EX31" s="38">
        <f>SUM(EX8:EX30)</f>
        <v>0</v>
      </c>
      <c r="EY31" s="37">
        <f>SUM(EY8:EY30)</f>
        <v>334</v>
      </c>
      <c r="EZ31" s="37">
        <f>SUM(EZ8:EZ30)</f>
        <v>649</v>
      </c>
      <c r="FA31" s="37">
        <f>SUM(FA8:FA30)</f>
        <v>326</v>
      </c>
      <c r="FB31" s="37">
        <f>SUM(FB8:FB30)</f>
        <v>316</v>
      </c>
      <c r="FC31" s="37">
        <f>SUM(FC8:FC30)</f>
        <v>210</v>
      </c>
      <c r="FD31" s="37">
        <f>SUM(FD8:FD30)</f>
        <v>69</v>
      </c>
      <c r="FE31" s="39">
        <f>SUM(EX31:FD31)</f>
        <v>1904</v>
      </c>
      <c r="FF31" s="38">
        <f>SUM(FF8:FF30)</f>
        <v>1</v>
      </c>
      <c r="FG31" s="37">
        <f>SUM(FG8:FG30)</f>
        <v>11</v>
      </c>
      <c r="FH31" s="37">
        <f>SUM(FH8:FH30)</f>
        <v>2270</v>
      </c>
      <c r="FI31" s="37">
        <f>SUM(FI8:FI30)</f>
        <v>4070</v>
      </c>
      <c r="FJ31" s="37">
        <f>SUM(FJ8:FJ30)</f>
        <v>7190</v>
      </c>
      <c r="FK31" s="37">
        <f>SUM(FK8:FK30)</f>
        <v>11711</v>
      </c>
      <c r="FL31" s="37">
        <f>SUM(FL8:FL30)</f>
        <v>11984</v>
      </c>
      <c r="FM31" s="37">
        <f>SUM(FF31:FL31)</f>
        <v>37237</v>
      </c>
      <c r="FN31" s="37">
        <f>SUM(FN8:FN30)</f>
        <v>1</v>
      </c>
      <c r="FO31" s="37">
        <f>SUM(FO8:FO30)</f>
        <v>11</v>
      </c>
      <c r="FP31" s="37">
        <f>SUM(FP8:FP30)</f>
        <v>1231</v>
      </c>
      <c r="FQ31" s="37">
        <f>SUM(FQ8:FQ30)</f>
        <v>2095</v>
      </c>
      <c r="FR31" s="37">
        <f>SUM(FR8:FR30)</f>
        <v>3816</v>
      </c>
      <c r="FS31" s="37">
        <f>SUM(FS8:FS30)</f>
        <v>6690</v>
      </c>
      <c r="FT31" s="37">
        <f>SUM(FT8:FT30)</f>
        <v>6869</v>
      </c>
      <c r="FU31" s="37">
        <f>SUM(FN31:FT31)</f>
        <v>20713</v>
      </c>
      <c r="FV31" s="37">
        <f>SUM(FV8:FV30)</f>
        <v>0</v>
      </c>
      <c r="FW31" s="37">
        <f>SUM(FW8:FW30)</f>
        <v>0</v>
      </c>
      <c r="FX31" s="37">
        <f>SUM(FX8:FX30)</f>
        <v>948</v>
      </c>
      <c r="FY31" s="37">
        <f>SUM(FY8:FY30)</f>
        <v>1731</v>
      </c>
      <c r="FZ31" s="37">
        <f>SUM(FZ8:FZ30)</f>
        <v>2755</v>
      </c>
      <c r="GA31" s="37">
        <f>SUM(GA8:GA30)</f>
        <v>3124</v>
      </c>
      <c r="GB31" s="37">
        <f>SUM(GB8:GB30)</f>
        <v>1506</v>
      </c>
      <c r="GC31" s="40">
        <f>SUM(FV31:GB31)</f>
        <v>10064</v>
      </c>
      <c r="GD31" s="38"/>
      <c r="GE31" s="37"/>
      <c r="GF31" s="37">
        <f>SUM(GF8:GF30)</f>
        <v>91</v>
      </c>
      <c r="GG31" s="37">
        <f>SUM(GG8:GG30)</f>
        <v>244</v>
      </c>
      <c r="GH31" s="37">
        <f>SUM(GH8:GH30)</f>
        <v>619</v>
      </c>
      <c r="GI31" s="37">
        <f>SUM(GI8:GI30)</f>
        <v>1897</v>
      </c>
      <c r="GJ31" s="37">
        <f>SUM(GJ8:GJ30)</f>
        <v>3609</v>
      </c>
      <c r="GK31" s="39">
        <f>SUM(GD31:GJ31)</f>
        <v>6460</v>
      </c>
      <c r="GL31" s="38">
        <f>SUM(GL8:GL30)</f>
        <v>1</v>
      </c>
      <c r="GM31" s="37">
        <f>SUM(GM8:GM30)</f>
        <v>51395</v>
      </c>
      <c r="GN31" s="37">
        <f>SUM(GN8:GN30)</f>
        <v>150295</v>
      </c>
      <c r="GO31" s="37">
        <f>SUM(GO8:GO30)</f>
        <v>90319</v>
      </c>
      <c r="GP31" s="37">
        <f>SUM(GP8:GP30)</f>
        <v>82642</v>
      </c>
      <c r="GQ31" s="37">
        <f>SUM(GQ8:GQ30)</f>
        <v>76952</v>
      </c>
      <c r="GR31" s="37">
        <f>SUM(GR8:GR30)</f>
        <v>72692</v>
      </c>
      <c r="GS31" s="40">
        <f>SUM(GL31:GR31)</f>
        <v>524296</v>
      </c>
    </row>
    <row r="32" spans="1:201" s="143" customFormat="1" ht="18" customHeight="1">
      <c r="A32" s="129" t="s">
        <v>41</v>
      </c>
      <c r="B32" s="140"/>
      <c r="C32" s="10">
        <v>2608</v>
      </c>
      <c r="D32" s="10">
        <v>7914</v>
      </c>
      <c r="E32" s="10">
        <v>4694</v>
      </c>
      <c r="F32" s="10">
        <v>3743</v>
      </c>
      <c r="G32" s="10">
        <v>3098</v>
      </c>
      <c r="H32" s="10">
        <v>2711</v>
      </c>
      <c r="I32" s="139">
        <f t="shared" si="1"/>
        <v>24768</v>
      </c>
      <c r="J32" s="140"/>
      <c r="K32" s="10">
        <v>1340</v>
      </c>
      <c r="L32" s="10">
        <v>4424</v>
      </c>
      <c r="M32" s="10">
        <v>2703</v>
      </c>
      <c r="N32" s="10">
        <v>2188</v>
      </c>
      <c r="O32" s="10">
        <v>1854</v>
      </c>
      <c r="P32" s="10">
        <v>1641</v>
      </c>
      <c r="Q32" s="30">
        <f t="shared" si="3"/>
        <v>14150</v>
      </c>
      <c r="R32" s="30"/>
      <c r="S32" s="10">
        <v>789</v>
      </c>
      <c r="T32" s="10">
        <v>2023</v>
      </c>
      <c r="U32" s="10">
        <v>996</v>
      </c>
      <c r="V32" s="10">
        <v>647</v>
      </c>
      <c r="W32" s="10">
        <v>520</v>
      </c>
      <c r="X32" s="10">
        <v>446</v>
      </c>
      <c r="Y32" s="140">
        <f t="shared" si="5"/>
        <v>5421</v>
      </c>
      <c r="Z32" s="30"/>
      <c r="AA32" s="10">
        <v>0</v>
      </c>
      <c r="AB32" s="10">
        <v>11</v>
      </c>
      <c r="AC32" s="10">
        <v>12</v>
      </c>
      <c r="AD32" s="10">
        <v>41</v>
      </c>
      <c r="AE32" s="10">
        <v>127</v>
      </c>
      <c r="AF32" s="10">
        <v>235</v>
      </c>
      <c r="AG32" s="140">
        <f t="shared" si="7"/>
        <v>426</v>
      </c>
      <c r="AH32" s="30"/>
      <c r="AI32" s="10">
        <v>25</v>
      </c>
      <c r="AJ32" s="10">
        <v>186</v>
      </c>
      <c r="AK32" s="10">
        <v>165</v>
      </c>
      <c r="AL32" s="10">
        <v>200</v>
      </c>
      <c r="AM32" s="10">
        <v>197</v>
      </c>
      <c r="AN32" s="10">
        <v>254</v>
      </c>
      <c r="AO32" s="140">
        <f t="shared" si="9"/>
        <v>1027</v>
      </c>
      <c r="AP32" s="30"/>
      <c r="AQ32" s="10">
        <v>0</v>
      </c>
      <c r="AR32" s="10">
        <v>8</v>
      </c>
      <c r="AS32" s="10">
        <v>4</v>
      </c>
      <c r="AT32" s="10">
        <v>11</v>
      </c>
      <c r="AU32" s="10">
        <v>12</v>
      </c>
      <c r="AV32" s="10">
        <v>9</v>
      </c>
      <c r="AW32" s="140">
        <f t="shared" si="11"/>
        <v>44</v>
      </c>
      <c r="AX32" s="30"/>
      <c r="AY32" s="10">
        <v>322</v>
      </c>
      <c r="AZ32" s="10">
        <v>988</v>
      </c>
      <c r="BA32" s="10">
        <v>560</v>
      </c>
      <c r="BB32" s="10">
        <v>405</v>
      </c>
      <c r="BC32" s="10">
        <v>247</v>
      </c>
      <c r="BD32" s="10">
        <v>108</v>
      </c>
      <c r="BE32" s="140">
        <f t="shared" si="13"/>
        <v>2630</v>
      </c>
      <c r="BF32" s="30"/>
      <c r="BG32" s="10">
        <v>24</v>
      </c>
      <c r="BH32" s="10">
        <v>230</v>
      </c>
      <c r="BI32" s="10">
        <v>233</v>
      </c>
      <c r="BJ32" s="10">
        <v>206</v>
      </c>
      <c r="BK32" s="10">
        <v>161</v>
      </c>
      <c r="BL32" s="10">
        <v>81</v>
      </c>
      <c r="BM32" s="140">
        <f t="shared" si="15"/>
        <v>935</v>
      </c>
      <c r="BN32" s="30"/>
      <c r="BO32" s="10">
        <v>180</v>
      </c>
      <c r="BP32" s="10">
        <v>978</v>
      </c>
      <c r="BQ32" s="10">
        <v>733</v>
      </c>
      <c r="BR32" s="10">
        <v>678</v>
      </c>
      <c r="BS32" s="10">
        <v>590</v>
      </c>
      <c r="BT32" s="10">
        <v>508</v>
      </c>
      <c r="BU32" s="139">
        <f t="shared" si="17"/>
        <v>3667</v>
      </c>
      <c r="BV32" s="140"/>
      <c r="BW32" s="10">
        <v>2</v>
      </c>
      <c r="BX32" s="10">
        <v>73</v>
      </c>
      <c r="BY32" s="10">
        <v>139</v>
      </c>
      <c r="BZ32" s="10">
        <v>175</v>
      </c>
      <c r="CA32" s="10">
        <v>176</v>
      </c>
      <c r="CB32" s="10">
        <v>126</v>
      </c>
      <c r="CC32" s="30">
        <f t="shared" si="19"/>
        <v>691</v>
      </c>
      <c r="CD32" s="30"/>
      <c r="CE32" s="10">
        <v>1</v>
      </c>
      <c r="CF32" s="10">
        <v>48</v>
      </c>
      <c r="CG32" s="10">
        <v>91</v>
      </c>
      <c r="CH32" s="10">
        <v>110</v>
      </c>
      <c r="CI32" s="10">
        <v>106</v>
      </c>
      <c r="CJ32" s="10">
        <v>75</v>
      </c>
      <c r="CK32" s="30">
        <f t="shared" si="21"/>
        <v>431</v>
      </c>
      <c r="CL32" s="30"/>
      <c r="CM32" s="10">
        <v>1</v>
      </c>
      <c r="CN32" s="10">
        <v>24</v>
      </c>
      <c r="CO32" s="10">
        <v>45</v>
      </c>
      <c r="CP32" s="10">
        <v>60</v>
      </c>
      <c r="CQ32" s="10">
        <v>69</v>
      </c>
      <c r="CR32" s="10">
        <v>41</v>
      </c>
      <c r="CS32" s="30">
        <f t="shared" si="23"/>
        <v>240</v>
      </c>
      <c r="CT32" s="30"/>
      <c r="CU32" s="10">
        <v>0</v>
      </c>
      <c r="CV32" s="10">
        <v>1</v>
      </c>
      <c r="CW32" s="10">
        <v>3</v>
      </c>
      <c r="CX32" s="10">
        <v>5</v>
      </c>
      <c r="CY32" s="10">
        <v>1</v>
      </c>
      <c r="CZ32" s="10">
        <v>10</v>
      </c>
      <c r="DA32" s="139">
        <f t="shared" si="25"/>
        <v>20</v>
      </c>
      <c r="DB32" s="140"/>
      <c r="DC32" s="10">
        <v>1239</v>
      </c>
      <c r="DD32" s="10">
        <v>3333</v>
      </c>
      <c r="DE32" s="10">
        <v>1786</v>
      </c>
      <c r="DF32" s="10">
        <v>1333</v>
      </c>
      <c r="DG32" s="10">
        <v>1023</v>
      </c>
      <c r="DH32" s="10">
        <v>927</v>
      </c>
      <c r="DI32" s="30">
        <f t="shared" si="27"/>
        <v>9641</v>
      </c>
      <c r="DJ32" s="30"/>
      <c r="DK32" s="10">
        <v>16</v>
      </c>
      <c r="DL32" s="10">
        <v>184</v>
      </c>
      <c r="DM32" s="10">
        <v>178</v>
      </c>
      <c r="DN32" s="10">
        <v>188</v>
      </c>
      <c r="DO32" s="10">
        <v>227</v>
      </c>
      <c r="DP32" s="10">
        <v>358</v>
      </c>
      <c r="DQ32" s="30">
        <f t="shared" si="29"/>
        <v>1151</v>
      </c>
      <c r="DR32" s="30"/>
      <c r="DS32" s="30"/>
      <c r="DT32" s="10">
        <v>13</v>
      </c>
      <c r="DU32" s="10">
        <v>27</v>
      </c>
      <c r="DV32" s="10">
        <v>21</v>
      </c>
      <c r="DW32" s="10">
        <v>9</v>
      </c>
      <c r="DX32" s="10">
        <v>4</v>
      </c>
      <c r="DY32" s="30">
        <f t="shared" si="31"/>
        <v>74</v>
      </c>
      <c r="DZ32" s="30"/>
      <c r="EA32" s="10">
        <v>79</v>
      </c>
      <c r="EB32" s="10">
        <v>151</v>
      </c>
      <c r="EC32" s="10">
        <v>72</v>
      </c>
      <c r="ED32" s="10">
        <v>64</v>
      </c>
      <c r="EE32" s="10">
        <v>63</v>
      </c>
      <c r="EF32" s="10">
        <v>44</v>
      </c>
      <c r="EG32" s="30">
        <f>SUM(DZ32:EF32)</f>
        <v>473</v>
      </c>
      <c r="EH32" s="30"/>
      <c r="EI32" s="10">
        <v>1144</v>
      </c>
      <c r="EJ32" s="10">
        <v>2985</v>
      </c>
      <c r="EK32" s="10">
        <v>1509</v>
      </c>
      <c r="EL32" s="10">
        <v>1060</v>
      </c>
      <c r="EM32" s="10">
        <v>724</v>
      </c>
      <c r="EN32" s="10">
        <v>521</v>
      </c>
      <c r="EO32" s="139">
        <f>SUM(EH32:EN32)</f>
        <v>7943</v>
      </c>
      <c r="EP32" s="140"/>
      <c r="EQ32" s="10">
        <v>10</v>
      </c>
      <c r="ER32" s="10">
        <v>52</v>
      </c>
      <c r="ES32" s="10">
        <v>46</v>
      </c>
      <c r="ET32" s="10">
        <v>27</v>
      </c>
      <c r="EU32" s="10">
        <v>26</v>
      </c>
      <c r="EV32" s="10">
        <v>15</v>
      </c>
      <c r="EW32" s="139">
        <f>SUM(EP32:EV32)</f>
        <v>176</v>
      </c>
      <c r="EX32" s="140"/>
      <c r="EY32" s="10">
        <v>17</v>
      </c>
      <c r="EZ32" s="10">
        <v>32</v>
      </c>
      <c r="FA32" s="10">
        <v>20</v>
      </c>
      <c r="FB32" s="10">
        <v>20</v>
      </c>
      <c r="FC32" s="10">
        <v>19</v>
      </c>
      <c r="FD32" s="10">
        <v>2</v>
      </c>
      <c r="FE32" s="142">
        <f>SUM(EX32:FD32)</f>
        <v>110</v>
      </c>
      <c r="FF32" s="48">
        <v>0</v>
      </c>
      <c r="FG32" s="10">
        <v>0</v>
      </c>
      <c r="FH32" s="10">
        <v>124</v>
      </c>
      <c r="FI32" s="10">
        <v>289</v>
      </c>
      <c r="FJ32" s="10">
        <v>472</v>
      </c>
      <c r="FK32" s="10">
        <v>757</v>
      </c>
      <c r="FL32" s="10">
        <v>913</v>
      </c>
      <c r="FM32" s="30">
        <f>SUM(FF32:FL32)</f>
        <v>2555</v>
      </c>
      <c r="FN32" s="10">
        <v>0</v>
      </c>
      <c r="FO32" s="10">
        <v>0</v>
      </c>
      <c r="FP32" s="10">
        <v>58</v>
      </c>
      <c r="FQ32" s="10">
        <v>135</v>
      </c>
      <c r="FR32" s="10">
        <v>224</v>
      </c>
      <c r="FS32" s="10">
        <v>361</v>
      </c>
      <c r="FT32" s="10">
        <v>418</v>
      </c>
      <c r="FU32" s="30">
        <f>SUM(FN32:FT32)</f>
        <v>1196</v>
      </c>
      <c r="FV32" s="30"/>
      <c r="FW32" s="30"/>
      <c r="FX32" s="10">
        <v>57</v>
      </c>
      <c r="FY32" s="10">
        <v>123</v>
      </c>
      <c r="FZ32" s="10">
        <v>166</v>
      </c>
      <c r="GA32" s="10">
        <v>185</v>
      </c>
      <c r="GB32" s="10">
        <v>63</v>
      </c>
      <c r="GC32" s="139">
        <f>SUM(FV32:GB32)</f>
        <v>594</v>
      </c>
      <c r="GD32" s="48"/>
      <c r="GE32" s="10"/>
      <c r="GF32" s="10">
        <v>9</v>
      </c>
      <c r="GG32" s="10">
        <v>31</v>
      </c>
      <c r="GH32" s="10">
        <v>82</v>
      </c>
      <c r="GI32" s="10">
        <v>211</v>
      </c>
      <c r="GJ32" s="10">
        <v>432</v>
      </c>
      <c r="GK32" s="142">
        <f>SUM(GD32:GJ32)</f>
        <v>765</v>
      </c>
      <c r="GL32" s="48">
        <v>0</v>
      </c>
      <c r="GM32" s="10">
        <v>2608</v>
      </c>
      <c r="GN32" s="10">
        <v>8038</v>
      </c>
      <c r="GO32" s="10">
        <v>4983</v>
      </c>
      <c r="GP32" s="10">
        <v>4215</v>
      </c>
      <c r="GQ32" s="10">
        <v>3855</v>
      </c>
      <c r="GR32" s="10">
        <v>3624</v>
      </c>
      <c r="GS32" s="139">
        <f>SUM(GL32:GR32)</f>
        <v>27323</v>
      </c>
    </row>
    <row r="33" spans="1:201" s="143" customFormat="1" ht="18" customHeight="1">
      <c r="A33" s="129" t="s">
        <v>42</v>
      </c>
      <c r="B33" s="140"/>
      <c r="C33" s="10">
        <v>1536</v>
      </c>
      <c r="D33" s="10">
        <v>2825</v>
      </c>
      <c r="E33" s="10">
        <v>1305</v>
      </c>
      <c r="F33" s="10">
        <v>947</v>
      </c>
      <c r="G33" s="10">
        <v>852</v>
      </c>
      <c r="H33" s="10">
        <v>703</v>
      </c>
      <c r="I33" s="139">
        <f t="shared" si="1"/>
        <v>8168</v>
      </c>
      <c r="J33" s="140"/>
      <c r="K33" s="10">
        <v>791</v>
      </c>
      <c r="L33" s="10">
        <v>1657</v>
      </c>
      <c r="M33" s="10">
        <v>762</v>
      </c>
      <c r="N33" s="10">
        <v>567</v>
      </c>
      <c r="O33" s="10">
        <v>515</v>
      </c>
      <c r="P33" s="10">
        <v>414</v>
      </c>
      <c r="Q33" s="30">
        <f t="shared" si="3"/>
        <v>4706</v>
      </c>
      <c r="R33" s="30"/>
      <c r="S33" s="10">
        <v>452</v>
      </c>
      <c r="T33" s="10">
        <v>713</v>
      </c>
      <c r="U33" s="10">
        <v>264</v>
      </c>
      <c r="V33" s="10">
        <v>169</v>
      </c>
      <c r="W33" s="10">
        <v>133</v>
      </c>
      <c r="X33" s="10">
        <v>100</v>
      </c>
      <c r="Y33" s="140">
        <f t="shared" si="5"/>
        <v>1831</v>
      </c>
      <c r="Z33" s="30"/>
      <c r="AA33" s="10">
        <v>0</v>
      </c>
      <c r="AB33" s="10">
        <v>7</v>
      </c>
      <c r="AC33" s="10">
        <v>4</v>
      </c>
      <c r="AD33" s="10">
        <v>17</v>
      </c>
      <c r="AE33" s="10">
        <v>43</v>
      </c>
      <c r="AF33" s="10">
        <v>72</v>
      </c>
      <c r="AG33" s="140">
        <f t="shared" si="7"/>
        <v>143</v>
      </c>
      <c r="AH33" s="30"/>
      <c r="AI33" s="10">
        <v>17</v>
      </c>
      <c r="AJ33" s="10">
        <v>90</v>
      </c>
      <c r="AK33" s="10">
        <v>41</v>
      </c>
      <c r="AL33" s="10">
        <v>48</v>
      </c>
      <c r="AM33" s="10">
        <v>58</v>
      </c>
      <c r="AN33" s="10">
        <v>68</v>
      </c>
      <c r="AO33" s="140">
        <f t="shared" si="9"/>
        <v>322</v>
      </c>
      <c r="AP33" s="30"/>
      <c r="AQ33" s="10">
        <v>0</v>
      </c>
      <c r="AR33" s="10">
        <v>1</v>
      </c>
      <c r="AS33" s="10">
        <v>1</v>
      </c>
      <c r="AT33" s="10">
        <v>0</v>
      </c>
      <c r="AU33" s="10">
        <v>0</v>
      </c>
      <c r="AV33" s="10">
        <v>1</v>
      </c>
      <c r="AW33" s="140">
        <f t="shared" si="11"/>
        <v>3</v>
      </c>
      <c r="AX33" s="30"/>
      <c r="AY33" s="10">
        <v>167</v>
      </c>
      <c r="AZ33" s="10">
        <v>371</v>
      </c>
      <c r="BA33" s="10">
        <v>178</v>
      </c>
      <c r="BB33" s="10">
        <v>122</v>
      </c>
      <c r="BC33" s="10">
        <v>83</v>
      </c>
      <c r="BD33" s="10">
        <v>40</v>
      </c>
      <c r="BE33" s="140">
        <f t="shared" si="13"/>
        <v>961</v>
      </c>
      <c r="BF33" s="30"/>
      <c r="BG33" s="10">
        <v>25</v>
      </c>
      <c r="BH33" s="10">
        <v>92</v>
      </c>
      <c r="BI33" s="10">
        <v>46</v>
      </c>
      <c r="BJ33" s="10">
        <v>37</v>
      </c>
      <c r="BK33" s="10">
        <v>23</v>
      </c>
      <c r="BL33" s="10">
        <v>4</v>
      </c>
      <c r="BM33" s="140">
        <f t="shared" si="15"/>
        <v>227</v>
      </c>
      <c r="BN33" s="30"/>
      <c r="BO33" s="10">
        <v>130</v>
      </c>
      <c r="BP33" s="10">
        <v>383</v>
      </c>
      <c r="BQ33" s="10">
        <v>228</v>
      </c>
      <c r="BR33" s="10">
        <v>174</v>
      </c>
      <c r="BS33" s="10">
        <v>175</v>
      </c>
      <c r="BT33" s="10">
        <v>129</v>
      </c>
      <c r="BU33" s="139">
        <f t="shared" si="17"/>
        <v>1219</v>
      </c>
      <c r="BV33" s="140"/>
      <c r="BW33" s="10">
        <v>3</v>
      </c>
      <c r="BX33" s="10">
        <v>51</v>
      </c>
      <c r="BY33" s="10">
        <v>49</v>
      </c>
      <c r="BZ33" s="10">
        <v>45</v>
      </c>
      <c r="CA33" s="10">
        <v>44</v>
      </c>
      <c r="CB33" s="10">
        <v>39</v>
      </c>
      <c r="CC33" s="30">
        <f t="shared" si="19"/>
        <v>231</v>
      </c>
      <c r="CD33" s="30"/>
      <c r="CE33" s="10">
        <v>2</v>
      </c>
      <c r="CF33" s="10">
        <v>40</v>
      </c>
      <c r="CG33" s="10">
        <v>44</v>
      </c>
      <c r="CH33" s="10">
        <v>38</v>
      </c>
      <c r="CI33" s="10">
        <v>40</v>
      </c>
      <c r="CJ33" s="10">
        <v>33</v>
      </c>
      <c r="CK33" s="30">
        <f t="shared" si="21"/>
        <v>197</v>
      </c>
      <c r="CL33" s="30"/>
      <c r="CM33" s="10">
        <v>1</v>
      </c>
      <c r="CN33" s="10">
        <v>11</v>
      </c>
      <c r="CO33" s="10">
        <v>5</v>
      </c>
      <c r="CP33" s="10">
        <v>5</v>
      </c>
      <c r="CQ33" s="10">
        <v>3</v>
      </c>
      <c r="CR33" s="10">
        <v>3</v>
      </c>
      <c r="CS33" s="30">
        <f t="shared" si="23"/>
        <v>28</v>
      </c>
      <c r="CT33" s="30"/>
      <c r="CU33" s="10">
        <v>0</v>
      </c>
      <c r="CV33" s="10">
        <v>0</v>
      </c>
      <c r="CW33" s="10">
        <v>0</v>
      </c>
      <c r="CX33" s="10">
        <v>2</v>
      </c>
      <c r="CY33" s="10">
        <v>1</v>
      </c>
      <c r="CZ33" s="10">
        <v>3</v>
      </c>
      <c r="DA33" s="139">
        <f t="shared" si="25"/>
        <v>6</v>
      </c>
      <c r="DB33" s="140"/>
      <c r="DC33" s="10">
        <v>724</v>
      </c>
      <c r="DD33" s="10">
        <v>1093</v>
      </c>
      <c r="DE33" s="10">
        <v>486</v>
      </c>
      <c r="DF33" s="10">
        <v>325</v>
      </c>
      <c r="DG33" s="10">
        <v>285</v>
      </c>
      <c r="DH33" s="10">
        <v>244</v>
      </c>
      <c r="DI33" s="30">
        <f t="shared" si="27"/>
        <v>3157</v>
      </c>
      <c r="DJ33" s="30"/>
      <c r="DK33" s="10">
        <v>36</v>
      </c>
      <c r="DL33" s="10">
        <v>101</v>
      </c>
      <c r="DM33" s="10">
        <v>78</v>
      </c>
      <c r="DN33" s="10">
        <v>68</v>
      </c>
      <c r="DO33" s="10">
        <v>80</v>
      </c>
      <c r="DP33" s="10">
        <v>111</v>
      </c>
      <c r="DQ33" s="30">
        <f t="shared" si="29"/>
        <v>474</v>
      </c>
      <c r="DR33" s="30"/>
      <c r="DS33" s="30"/>
      <c r="DT33" s="10">
        <v>13</v>
      </c>
      <c r="DU33" s="10">
        <v>11</v>
      </c>
      <c r="DV33" s="10">
        <v>6</v>
      </c>
      <c r="DW33" s="10">
        <v>3</v>
      </c>
      <c r="DX33" s="10">
        <v>0</v>
      </c>
      <c r="DY33" s="30">
        <f t="shared" si="31"/>
        <v>33</v>
      </c>
      <c r="DZ33" s="30"/>
      <c r="EA33" s="10">
        <v>29</v>
      </c>
      <c r="EB33" s="10">
        <v>33</v>
      </c>
      <c r="EC33" s="10">
        <v>23</v>
      </c>
      <c r="ED33" s="10">
        <v>10</v>
      </c>
      <c r="EE33" s="10">
        <v>8</v>
      </c>
      <c r="EF33" s="10">
        <v>6</v>
      </c>
      <c r="EG33" s="30">
        <f>SUM(DZ33:EF33)</f>
        <v>109</v>
      </c>
      <c r="EH33" s="30"/>
      <c r="EI33" s="10">
        <v>659</v>
      </c>
      <c r="EJ33" s="10">
        <v>946</v>
      </c>
      <c r="EK33" s="10">
        <v>374</v>
      </c>
      <c r="EL33" s="10">
        <v>241</v>
      </c>
      <c r="EM33" s="10">
        <v>194</v>
      </c>
      <c r="EN33" s="10">
        <v>127</v>
      </c>
      <c r="EO33" s="139">
        <f>SUM(EH33:EN33)</f>
        <v>2541</v>
      </c>
      <c r="EP33" s="140"/>
      <c r="EQ33" s="10">
        <v>8</v>
      </c>
      <c r="ER33" s="10">
        <v>17</v>
      </c>
      <c r="ES33" s="10">
        <v>6</v>
      </c>
      <c r="ET33" s="10">
        <v>7</v>
      </c>
      <c r="EU33" s="10">
        <v>5</v>
      </c>
      <c r="EV33" s="10">
        <v>3</v>
      </c>
      <c r="EW33" s="139">
        <f>SUM(EP33:EV33)</f>
        <v>46</v>
      </c>
      <c r="EX33" s="140"/>
      <c r="EY33" s="10">
        <v>10</v>
      </c>
      <c r="EZ33" s="10">
        <v>7</v>
      </c>
      <c r="FA33" s="10">
        <v>2</v>
      </c>
      <c r="FB33" s="10">
        <v>3</v>
      </c>
      <c r="FC33" s="10">
        <v>3</v>
      </c>
      <c r="FD33" s="10">
        <v>3</v>
      </c>
      <c r="FE33" s="142">
        <f>SUM(EX33:FD33)</f>
        <v>28</v>
      </c>
      <c r="FF33" s="48">
        <v>0</v>
      </c>
      <c r="FG33" s="10">
        <v>1</v>
      </c>
      <c r="FH33" s="10">
        <v>91</v>
      </c>
      <c r="FI33" s="10">
        <v>131</v>
      </c>
      <c r="FJ33" s="10">
        <v>215</v>
      </c>
      <c r="FK33" s="10">
        <v>233</v>
      </c>
      <c r="FL33" s="10">
        <v>202</v>
      </c>
      <c r="FM33" s="30">
        <f>SUM(FF33:FL33)</f>
        <v>873</v>
      </c>
      <c r="FN33" s="10">
        <v>0</v>
      </c>
      <c r="FO33" s="10">
        <v>1</v>
      </c>
      <c r="FP33" s="10">
        <v>52</v>
      </c>
      <c r="FQ33" s="10">
        <v>66</v>
      </c>
      <c r="FR33" s="10">
        <v>111</v>
      </c>
      <c r="FS33" s="10">
        <v>135</v>
      </c>
      <c r="FT33" s="10">
        <v>113</v>
      </c>
      <c r="FU33" s="30">
        <f>SUM(FN33:FT33)</f>
        <v>478</v>
      </c>
      <c r="FV33" s="30"/>
      <c r="FW33" s="30"/>
      <c r="FX33" s="10">
        <v>38</v>
      </c>
      <c r="FY33" s="10">
        <v>62</v>
      </c>
      <c r="FZ33" s="10">
        <v>96</v>
      </c>
      <c r="GA33" s="10">
        <v>69</v>
      </c>
      <c r="GB33" s="10">
        <v>45</v>
      </c>
      <c r="GC33" s="139">
        <f>SUM(FV33:GB33)</f>
        <v>310</v>
      </c>
      <c r="GD33" s="48"/>
      <c r="GE33" s="10"/>
      <c r="GF33" s="10">
        <v>1</v>
      </c>
      <c r="GG33" s="10">
        <v>3</v>
      </c>
      <c r="GH33" s="10">
        <v>8</v>
      </c>
      <c r="GI33" s="10">
        <v>29</v>
      </c>
      <c r="GJ33" s="10">
        <v>44</v>
      </c>
      <c r="GK33" s="142">
        <f>SUM(GD33:GJ33)</f>
        <v>85</v>
      </c>
      <c r="GL33" s="48">
        <v>0</v>
      </c>
      <c r="GM33" s="10">
        <v>1537</v>
      </c>
      <c r="GN33" s="10">
        <v>2916</v>
      </c>
      <c r="GO33" s="10">
        <v>1436</v>
      </c>
      <c r="GP33" s="10">
        <v>1162</v>
      </c>
      <c r="GQ33" s="10">
        <v>1085</v>
      </c>
      <c r="GR33" s="10">
        <v>905</v>
      </c>
      <c r="GS33" s="139">
        <f>SUM(GL33:GR33)</f>
        <v>9041</v>
      </c>
    </row>
    <row r="34" spans="1:201" s="143" customFormat="1" ht="18" customHeight="1">
      <c r="A34" s="129" t="s">
        <v>43</v>
      </c>
      <c r="B34" s="140"/>
      <c r="C34" s="10">
        <v>732</v>
      </c>
      <c r="D34" s="10">
        <v>2822</v>
      </c>
      <c r="E34" s="10">
        <v>1817</v>
      </c>
      <c r="F34" s="10">
        <v>1319</v>
      </c>
      <c r="G34" s="10">
        <v>1164</v>
      </c>
      <c r="H34" s="10">
        <v>855</v>
      </c>
      <c r="I34" s="139">
        <f t="shared" si="1"/>
        <v>8709</v>
      </c>
      <c r="J34" s="140"/>
      <c r="K34" s="10">
        <v>390</v>
      </c>
      <c r="L34" s="10">
        <v>1623</v>
      </c>
      <c r="M34" s="10">
        <v>1098</v>
      </c>
      <c r="N34" s="10">
        <v>782</v>
      </c>
      <c r="O34" s="10">
        <v>726</v>
      </c>
      <c r="P34" s="10">
        <v>542</v>
      </c>
      <c r="Q34" s="30">
        <f t="shared" si="3"/>
        <v>5161</v>
      </c>
      <c r="R34" s="30"/>
      <c r="S34" s="10">
        <v>266</v>
      </c>
      <c r="T34" s="10">
        <v>828</v>
      </c>
      <c r="U34" s="10">
        <v>436</v>
      </c>
      <c r="V34" s="10">
        <v>255</v>
      </c>
      <c r="W34" s="10">
        <v>253</v>
      </c>
      <c r="X34" s="10">
        <v>160</v>
      </c>
      <c r="Y34" s="140">
        <f t="shared" si="5"/>
        <v>2198</v>
      </c>
      <c r="Z34" s="30"/>
      <c r="AA34" s="10">
        <v>0</v>
      </c>
      <c r="AB34" s="10">
        <v>0</v>
      </c>
      <c r="AC34" s="10">
        <v>7</v>
      </c>
      <c r="AD34" s="10">
        <v>11</v>
      </c>
      <c r="AE34" s="10">
        <v>28</v>
      </c>
      <c r="AF34" s="10">
        <v>72</v>
      </c>
      <c r="AG34" s="140">
        <f t="shared" si="7"/>
        <v>118</v>
      </c>
      <c r="AH34" s="30"/>
      <c r="AI34" s="10">
        <v>9</v>
      </c>
      <c r="AJ34" s="10">
        <v>75</v>
      </c>
      <c r="AK34" s="10">
        <v>65</v>
      </c>
      <c r="AL34" s="10">
        <v>55</v>
      </c>
      <c r="AM34" s="10">
        <v>63</v>
      </c>
      <c r="AN34" s="10">
        <v>78</v>
      </c>
      <c r="AO34" s="140">
        <f t="shared" si="9"/>
        <v>345</v>
      </c>
      <c r="AP34" s="30"/>
      <c r="AQ34" s="10">
        <v>2</v>
      </c>
      <c r="AR34" s="10">
        <v>15</v>
      </c>
      <c r="AS34" s="10">
        <v>11</v>
      </c>
      <c r="AT34" s="10">
        <v>4</v>
      </c>
      <c r="AU34" s="10">
        <v>11</v>
      </c>
      <c r="AV34" s="10">
        <v>12</v>
      </c>
      <c r="AW34" s="140">
        <f t="shared" si="11"/>
        <v>55</v>
      </c>
      <c r="AX34" s="30"/>
      <c r="AY34" s="10">
        <v>44</v>
      </c>
      <c r="AZ34" s="10">
        <v>239</v>
      </c>
      <c r="BA34" s="10">
        <v>174</v>
      </c>
      <c r="BB34" s="10">
        <v>130</v>
      </c>
      <c r="BC34" s="10">
        <v>107</v>
      </c>
      <c r="BD34" s="10">
        <v>37</v>
      </c>
      <c r="BE34" s="140">
        <f t="shared" si="13"/>
        <v>731</v>
      </c>
      <c r="BF34" s="30"/>
      <c r="BG34" s="10">
        <v>14</v>
      </c>
      <c r="BH34" s="10">
        <v>90</v>
      </c>
      <c r="BI34" s="10">
        <v>94</v>
      </c>
      <c r="BJ34" s="10">
        <v>82</v>
      </c>
      <c r="BK34" s="10">
        <v>66</v>
      </c>
      <c r="BL34" s="10">
        <v>22</v>
      </c>
      <c r="BM34" s="140">
        <f t="shared" si="15"/>
        <v>368</v>
      </c>
      <c r="BN34" s="30"/>
      <c r="BO34" s="10">
        <v>55</v>
      </c>
      <c r="BP34" s="10">
        <v>376</v>
      </c>
      <c r="BQ34" s="10">
        <v>311</v>
      </c>
      <c r="BR34" s="10">
        <v>245</v>
      </c>
      <c r="BS34" s="10">
        <v>198</v>
      </c>
      <c r="BT34" s="10">
        <v>161</v>
      </c>
      <c r="BU34" s="139">
        <f t="shared" si="17"/>
        <v>1346</v>
      </c>
      <c r="BV34" s="140"/>
      <c r="BW34" s="10">
        <v>0</v>
      </c>
      <c r="BX34" s="10">
        <v>13</v>
      </c>
      <c r="BY34" s="10">
        <v>26</v>
      </c>
      <c r="BZ34" s="10">
        <v>58</v>
      </c>
      <c r="CA34" s="10">
        <v>53</v>
      </c>
      <c r="CB34" s="10">
        <v>31</v>
      </c>
      <c r="CC34" s="30">
        <f t="shared" si="19"/>
        <v>181</v>
      </c>
      <c r="CD34" s="30"/>
      <c r="CE34" s="10">
        <v>0</v>
      </c>
      <c r="CF34" s="10">
        <v>9</v>
      </c>
      <c r="CG34" s="10">
        <v>18</v>
      </c>
      <c r="CH34" s="10">
        <v>36</v>
      </c>
      <c r="CI34" s="10">
        <v>37</v>
      </c>
      <c r="CJ34" s="10">
        <v>22</v>
      </c>
      <c r="CK34" s="30">
        <f t="shared" si="21"/>
        <v>122</v>
      </c>
      <c r="CL34" s="30"/>
      <c r="CM34" s="10">
        <v>0</v>
      </c>
      <c r="CN34" s="10">
        <v>4</v>
      </c>
      <c r="CO34" s="10">
        <v>7</v>
      </c>
      <c r="CP34" s="10">
        <v>22</v>
      </c>
      <c r="CQ34" s="10">
        <v>16</v>
      </c>
      <c r="CR34" s="10">
        <v>8</v>
      </c>
      <c r="CS34" s="30">
        <f t="shared" si="23"/>
        <v>57</v>
      </c>
      <c r="CT34" s="30"/>
      <c r="CU34" s="10">
        <v>0</v>
      </c>
      <c r="CV34" s="10">
        <v>0</v>
      </c>
      <c r="CW34" s="10">
        <v>1</v>
      </c>
      <c r="CX34" s="10">
        <v>0</v>
      </c>
      <c r="CY34" s="10">
        <v>0</v>
      </c>
      <c r="CZ34" s="10">
        <v>1</v>
      </c>
      <c r="DA34" s="139">
        <f t="shared" si="25"/>
        <v>2</v>
      </c>
      <c r="DB34" s="140"/>
      <c r="DC34" s="10">
        <v>335</v>
      </c>
      <c r="DD34" s="10">
        <v>1159</v>
      </c>
      <c r="DE34" s="10">
        <v>671</v>
      </c>
      <c r="DF34" s="10">
        <v>461</v>
      </c>
      <c r="DG34" s="10">
        <v>377</v>
      </c>
      <c r="DH34" s="10">
        <v>282</v>
      </c>
      <c r="DI34" s="30">
        <f t="shared" si="27"/>
        <v>3285</v>
      </c>
      <c r="DJ34" s="30"/>
      <c r="DK34" s="10">
        <v>2</v>
      </c>
      <c r="DL34" s="10">
        <v>73</v>
      </c>
      <c r="DM34" s="10">
        <v>81</v>
      </c>
      <c r="DN34" s="10">
        <v>74</v>
      </c>
      <c r="DO34" s="10">
        <v>82</v>
      </c>
      <c r="DP34" s="10">
        <v>93</v>
      </c>
      <c r="DQ34" s="30">
        <f t="shared" si="29"/>
        <v>405</v>
      </c>
      <c r="DR34" s="30"/>
      <c r="DS34" s="30"/>
      <c r="DT34" s="10">
        <v>4</v>
      </c>
      <c r="DU34" s="10">
        <v>6</v>
      </c>
      <c r="DV34" s="10">
        <v>13</v>
      </c>
      <c r="DW34" s="10">
        <v>10</v>
      </c>
      <c r="DX34" s="10">
        <v>2</v>
      </c>
      <c r="DY34" s="30">
        <f t="shared" si="31"/>
        <v>35</v>
      </c>
      <c r="DZ34" s="30"/>
      <c r="EA34" s="10">
        <v>6</v>
      </c>
      <c r="EB34" s="10">
        <v>35</v>
      </c>
      <c r="EC34" s="10">
        <v>42</v>
      </c>
      <c r="ED34" s="10">
        <v>46</v>
      </c>
      <c r="EE34" s="10">
        <v>39</v>
      </c>
      <c r="EF34" s="10">
        <v>33</v>
      </c>
      <c r="EG34" s="30">
        <f>SUM(DZ34:EF34)</f>
        <v>201</v>
      </c>
      <c r="EH34" s="30"/>
      <c r="EI34" s="10">
        <v>327</v>
      </c>
      <c r="EJ34" s="10">
        <v>1047</v>
      </c>
      <c r="EK34" s="10">
        <v>542</v>
      </c>
      <c r="EL34" s="10">
        <v>328</v>
      </c>
      <c r="EM34" s="10">
        <v>246</v>
      </c>
      <c r="EN34" s="10">
        <v>154</v>
      </c>
      <c r="EO34" s="139">
        <f>SUM(EH34:EN34)</f>
        <v>2644</v>
      </c>
      <c r="EP34" s="140"/>
      <c r="EQ34" s="10">
        <v>4</v>
      </c>
      <c r="ER34" s="10">
        <v>11</v>
      </c>
      <c r="ES34" s="10">
        <v>12</v>
      </c>
      <c r="ET34" s="10">
        <v>11</v>
      </c>
      <c r="EU34" s="10">
        <v>6</v>
      </c>
      <c r="EV34" s="10">
        <v>0</v>
      </c>
      <c r="EW34" s="139">
        <f>SUM(EP34:EV34)</f>
        <v>44</v>
      </c>
      <c r="EX34" s="140"/>
      <c r="EY34" s="10">
        <v>3</v>
      </c>
      <c r="EZ34" s="10">
        <v>16</v>
      </c>
      <c r="FA34" s="10">
        <v>10</v>
      </c>
      <c r="FB34" s="10">
        <v>7</v>
      </c>
      <c r="FC34" s="10">
        <v>2</v>
      </c>
      <c r="FD34" s="10">
        <v>0</v>
      </c>
      <c r="FE34" s="142">
        <f>SUM(EX34:FD34)</f>
        <v>38</v>
      </c>
      <c r="FF34" s="48">
        <v>0</v>
      </c>
      <c r="FG34" s="10">
        <v>0</v>
      </c>
      <c r="FH34" s="10">
        <v>34</v>
      </c>
      <c r="FI34" s="10">
        <v>90</v>
      </c>
      <c r="FJ34" s="10">
        <v>151</v>
      </c>
      <c r="FK34" s="10">
        <v>227</v>
      </c>
      <c r="FL34" s="10">
        <v>289</v>
      </c>
      <c r="FM34" s="30">
        <f>SUM(FF34:FL34)</f>
        <v>791</v>
      </c>
      <c r="FN34" s="10">
        <v>0</v>
      </c>
      <c r="FO34" s="10">
        <v>0</v>
      </c>
      <c r="FP34" s="10">
        <v>12</v>
      </c>
      <c r="FQ34" s="10">
        <v>46</v>
      </c>
      <c r="FR34" s="10">
        <v>69</v>
      </c>
      <c r="FS34" s="10">
        <v>136</v>
      </c>
      <c r="FT34" s="10">
        <v>185</v>
      </c>
      <c r="FU34" s="30">
        <f>SUM(FN34:FT34)</f>
        <v>448</v>
      </c>
      <c r="FV34" s="30"/>
      <c r="FW34" s="30"/>
      <c r="FX34" s="10">
        <v>20</v>
      </c>
      <c r="FY34" s="10">
        <v>38</v>
      </c>
      <c r="FZ34" s="10">
        <v>62</v>
      </c>
      <c r="GA34" s="10">
        <v>58</v>
      </c>
      <c r="GB34" s="10">
        <v>31</v>
      </c>
      <c r="GC34" s="139">
        <f>SUM(FV34:GB34)</f>
        <v>209</v>
      </c>
      <c r="GD34" s="48"/>
      <c r="GE34" s="10"/>
      <c r="GF34" s="10">
        <v>2</v>
      </c>
      <c r="GG34" s="10">
        <v>6</v>
      </c>
      <c r="GH34" s="10">
        <v>20</v>
      </c>
      <c r="GI34" s="10">
        <v>33</v>
      </c>
      <c r="GJ34" s="10">
        <v>73</v>
      </c>
      <c r="GK34" s="142">
        <f>SUM(GD34:GJ34)</f>
        <v>134</v>
      </c>
      <c r="GL34" s="48">
        <v>0</v>
      </c>
      <c r="GM34" s="10">
        <v>732</v>
      </c>
      <c r="GN34" s="10">
        <v>2856</v>
      </c>
      <c r="GO34" s="10">
        <v>1907</v>
      </c>
      <c r="GP34" s="10">
        <v>1470</v>
      </c>
      <c r="GQ34" s="10">
        <v>1391</v>
      </c>
      <c r="GR34" s="10">
        <v>1144</v>
      </c>
      <c r="GS34" s="139">
        <f>SUM(GL34:GR34)</f>
        <v>9500</v>
      </c>
    </row>
    <row r="35" spans="1:201" s="143" customFormat="1" ht="18" customHeight="1">
      <c r="A35" s="129" t="s">
        <v>44</v>
      </c>
      <c r="B35" s="140"/>
      <c r="C35" s="10">
        <v>899</v>
      </c>
      <c r="D35" s="10">
        <v>3068</v>
      </c>
      <c r="E35" s="10">
        <v>1767</v>
      </c>
      <c r="F35" s="10">
        <v>1314</v>
      </c>
      <c r="G35" s="10">
        <v>1287</v>
      </c>
      <c r="H35" s="10">
        <v>1187</v>
      </c>
      <c r="I35" s="139">
        <f t="shared" si="1"/>
        <v>9522</v>
      </c>
      <c r="J35" s="140"/>
      <c r="K35" s="10">
        <v>461</v>
      </c>
      <c r="L35" s="10">
        <v>1749</v>
      </c>
      <c r="M35" s="10">
        <v>1053</v>
      </c>
      <c r="N35" s="10">
        <v>797</v>
      </c>
      <c r="O35" s="10">
        <v>782</v>
      </c>
      <c r="P35" s="10">
        <v>775</v>
      </c>
      <c r="Q35" s="30">
        <f t="shared" si="3"/>
        <v>5617</v>
      </c>
      <c r="R35" s="30"/>
      <c r="S35" s="10">
        <v>339</v>
      </c>
      <c r="T35" s="10">
        <v>911</v>
      </c>
      <c r="U35" s="10">
        <v>431</v>
      </c>
      <c r="V35" s="10">
        <v>270</v>
      </c>
      <c r="W35" s="10">
        <v>251</v>
      </c>
      <c r="X35" s="10">
        <v>229</v>
      </c>
      <c r="Y35" s="140">
        <f t="shared" si="5"/>
        <v>2431</v>
      </c>
      <c r="Z35" s="30"/>
      <c r="AA35" s="10">
        <v>0</v>
      </c>
      <c r="AB35" s="10">
        <v>2</v>
      </c>
      <c r="AC35" s="10">
        <v>5</v>
      </c>
      <c r="AD35" s="10">
        <v>6</v>
      </c>
      <c r="AE35" s="10">
        <v>23</v>
      </c>
      <c r="AF35" s="10">
        <v>80</v>
      </c>
      <c r="AG35" s="140">
        <f t="shared" si="7"/>
        <v>116</v>
      </c>
      <c r="AH35" s="30"/>
      <c r="AI35" s="10">
        <v>12</v>
      </c>
      <c r="AJ35" s="10">
        <v>94</v>
      </c>
      <c r="AK35" s="10">
        <v>93</v>
      </c>
      <c r="AL35" s="10">
        <v>82</v>
      </c>
      <c r="AM35" s="10">
        <v>91</v>
      </c>
      <c r="AN35" s="10">
        <v>132</v>
      </c>
      <c r="AO35" s="140">
        <f t="shared" si="9"/>
        <v>504</v>
      </c>
      <c r="AP35" s="30"/>
      <c r="AQ35" s="10">
        <v>0</v>
      </c>
      <c r="AR35" s="10">
        <v>0</v>
      </c>
      <c r="AS35" s="10">
        <v>1</v>
      </c>
      <c r="AT35" s="10">
        <v>0</v>
      </c>
      <c r="AU35" s="10">
        <v>0</v>
      </c>
      <c r="AV35" s="10">
        <v>0</v>
      </c>
      <c r="AW35" s="140">
        <f t="shared" si="11"/>
        <v>1</v>
      </c>
      <c r="AX35" s="30"/>
      <c r="AY35" s="10">
        <v>41</v>
      </c>
      <c r="AZ35" s="10">
        <v>281</v>
      </c>
      <c r="BA35" s="10">
        <v>177</v>
      </c>
      <c r="BB35" s="10">
        <v>153</v>
      </c>
      <c r="BC35" s="10">
        <v>133</v>
      </c>
      <c r="BD35" s="10">
        <v>93</v>
      </c>
      <c r="BE35" s="140">
        <f t="shared" si="13"/>
        <v>878</v>
      </c>
      <c r="BF35" s="30"/>
      <c r="BG35" s="10">
        <v>11</v>
      </c>
      <c r="BH35" s="10">
        <v>83</v>
      </c>
      <c r="BI35" s="10">
        <v>70</v>
      </c>
      <c r="BJ35" s="10">
        <v>60</v>
      </c>
      <c r="BK35" s="10">
        <v>53</v>
      </c>
      <c r="BL35" s="10">
        <v>27</v>
      </c>
      <c r="BM35" s="140">
        <f t="shared" si="15"/>
        <v>304</v>
      </c>
      <c r="BN35" s="30"/>
      <c r="BO35" s="10">
        <v>58</v>
      </c>
      <c r="BP35" s="10">
        <v>378</v>
      </c>
      <c r="BQ35" s="10">
        <v>276</v>
      </c>
      <c r="BR35" s="10">
        <v>226</v>
      </c>
      <c r="BS35" s="10">
        <v>231</v>
      </c>
      <c r="BT35" s="10">
        <v>214</v>
      </c>
      <c r="BU35" s="139">
        <f t="shared" si="17"/>
        <v>1383</v>
      </c>
      <c r="BV35" s="140"/>
      <c r="BW35" s="10">
        <v>0</v>
      </c>
      <c r="BX35" s="10">
        <v>16</v>
      </c>
      <c r="BY35" s="10">
        <v>36</v>
      </c>
      <c r="BZ35" s="10">
        <v>58</v>
      </c>
      <c r="CA35" s="10">
        <v>66</v>
      </c>
      <c r="CB35" s="10">
        <v>59</v>
      </c>
      <c r="CC35" s="30">
        <f t="shared" si="19"/>
        <v>235</v>
      </c>
      <c r="CD35" s="30"/>
      <c r="CE35" s="10">
        <v>0</v>
      </c>
      <c r="CF35" s="10">
        <v>10</v>
      </c>
      <c r="CG35" s="10">
        <v>26</v>
      </c>
      <c r="CH35" s="10">
        <v>45</v>
      </c>
      <c r="CI35" s="10">
        <v>46</v>
      </c>
      <c r="CJ35" s="10">
        <v>44</v>
      </c>
      <c r="CK35" s="30">
        <f t="shared" si="21"/>
        <v>171</v>
      </c>
      <c r="CL35" s="30"/>
      <c r="CM35" s="10">
        <v>0</v>
      </c>
      <c r="CN35" s="10">
        <v>6</v>
      </c>
      <c r="CO35" s="10">
        <v>10</v>
      </c>
      <c r="CP35" s="10">
        <v>13</v>
      </c>
      <c r="CQ35" s="10">
        <v>20</v>
      </c>
      <c r="CR35" s="10">
        <v>14</v>
      </c>
      <c r="CS35" s="30">
        <f t="shared" si="23"/>
        <v>63</v>
      </c>
      <c r="CT35" s="30"/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1</v>
      </c>
      <c r="DA35" s="139">
        <f t="shared" si="25"/>
        <v>1</v>
      </c>
      <c r="DB35" s="140"/>
      <c r="DC35" s="10">
        <v>420</v>
      </c>
      <c r="DD35" s="10">
        <v>1266</v>
      </c>
      <c r="DE35" s="10">
        <v>659</v>
      </c>
      <c r="DF35" s="10">
        <v>449</v>
      </c>
      <c r="DG35" s="10">
        <v>422</v>
      </c>
      <c r="DH35" s="10">
        <v>347</v>
      </c>
      <c r="DI35" s="30">
        <f t="shared" si="27"/>
        <v>3563</v>
      </c>
      <c r="DJ35" s="30"/>
      <c r="DK35" s="10">
        <v>8</v>
      </c>
      <c r="DL35" s="10">
        <v>70</v>
      </c>
      <c r="DM35" s="10">
        <v>81</v>
      </c>
      <c r="DN35" s="10">
        <v>68</v>
      </c>
      <c r="DO35" s="10">
        <v>95</v>
      </c>
      <c r="DP35" s="10">
        <v>103</v>
      </c>
      <c r="DQ35" s="30">
        <f t="shared" si="29"/>
        <v>425</v>
      </c>
      <c r="DR35" s="30"/>
      <c r="DS35" s="30"/>
      <c r="DT35" s="10">
        <v>14</v>
      </c>
      <c r="DU35" s="10">
        <v>15</v>
      </c>
      <c r="DV35" s="10">
        <v>17</v>
      </c>
      <c r="DW35" s="10">
        <v>11</v>
      </c>
      <c r="DX35" s="10">
        <v>1</v>
      </c>
      <c r="DY35" s="30">
        <f t="shared" si="31"/>
        <v>58</v>
      </c>
      <c r="DZ35" s="30"/>
      <c r="EA35" s="10">
        <v>10</v>
      </c>
      <c r="EB35" s="10">
        <v>42</v>
      </c>
      <c r="EC35" s="10">
        <v>36</v>
      </c>
      <c r="ED35" s="10">
        <v>35</v>
      </c>
      <c r="EE35" s="10">
        <v>40</v>
      </c>
      <c r="EF35" s="10">
        <v>17</v>
      </c>
      <c r="EG35" s="30">
        <f>SUM(DZ35:EF35)</f>
        <v>180</v>
      </c>
      <c r="EH35" s="30"/>
      <c r="EI35" s="10">
        <v>402</v>
      </c>
      <c r="EJ35" s="10">
        <v>1140</v>
      </c>
      <c r="EK35" s="10">
        <v>527</v>
      </c>
      <c r="EL35" s="10">
        <v>329</v>
      </c>
      <c r="EM35" s="10">
        <v>276</v>
      </c>
      <c r="EN35" s="10">
        <v>226</v>
      </c>
      <c r="EO35" s="139">
        <f>SUM(EH35:EN35)</f>
        <v>2900</v>
      </c>
      <c r="EP35" s="140"/>
      <c r="EQ35" s="10">
        <v>7</v>
      </c>
      <c r="ER35" s="10">
        <v>22</v>
      </c>
      <c r="ES35" s="10">
        <v>15</v>
      </c>
      <c r="ET35" s="10">
        <v>8</v>
      </c>
      <c r="EU35" s="10">
        <v>11</v>
      </c>
      <c r="EV35" s="10">
        <v>3</v>
      </c>
      <c r="EW35" s="139">
        <f>SUM(EP35:EV35)</f>
        <v>66</v>
      </c>
      <c r="EX35" s="140"/>
      <c r="EY35" s="10">
        <v>11</v>
      </c>
      <c r="EZ35" s="10">
        <v>15</v>
      </c>
      <c r="FA35" s="10">
        <v>4</v>
      </c>
      <c r="FB35" s="10">
        <v>2</v>
      </c>
      <c r="FC35" s="10">
        <v>6</v>
      </c>
      <c r="FD35" s="10">
        <v>3</v>
      </c>
      <c r="FE35" s="142">
        <f>SUM(EX35:FD35)</f>
        <v>41</v>
      </c>
      <c r="FF35" s="48">
        <v>0</v>
      </c>
      <c r="FG35" s="10">
        <v>0</v>
      </c>
      <c r="FH35" s="10">
        <v>44</v>
      </c>
      <c r="FI35" s="10">
        <v>93</v>
      </c>
      <c r="FJ35" s="10">
        <v>147</v>
      </c>
      <c r="FK35" s="10">
        <v>236</v>
      </c>
      <c r="FL35" s="10">
        <v>245</v>
      </c>
      <c r="FM35" s="30">
        <f>SUM(FF35:FL35)</f>
        <v>765</v>
      </c>
      <c r="FN35" s="10">
        <v>0</v>
      </c>
      <c r="FO35" s="10">
        <v>0</v>
      </c>
      <c r="FP35" s="10">
        <v>22</v>
      </c>
      <c r="FQ35" s="10">
        <v>49</v>
      </c>
      <c r="FR35" s="10">
        <v>86</v>
      </c>
      <c r="FS35" s="10">
        <v>129</v>
      </c>
      <c r="FT35" s="10">
        <v>126</v>
      </c>
      <c r="FU35" s="30">
        <f>SUM(FN35:FT35)</f>
        <v>412</v>
      </c>
      <c r="FV35" s="30"/>
      <c r="FW35" s="30"/>
      <c r="FX35" s="10">
        <v>20</v>
      </c>
      <c r="FY35" s="10">
        <v>38</v>
      </c>
      <c r="FZ35" s="10">
        <v>54</v>
      </c>
      <c r="GA35" s="10">
        <v>67</v>
      </c>
      <c r="GB35" s="10">
        <v>36</v>
      </c>
      <c r="GC35" s="139">
        <f>SUM(FV35:GB35)</f>
        <v>215</v>
      </c>
      <c r="GD35" s="48"/>
      <c r="GE35" s="10"/>
      <c r="GF35" s="10">
        <v>2</v>
      </c>
      <c r="GG35" s="10">
        <v>6</v>
      </c>
      <c r="GH35" s="10">
        <v>7</v>
      </c>
      <c r="GI35" s="10">
        <v>40</v>
      </c>
      <c r="GJ35" s="10">
        <v>83</v>
      </c>
      <c r="GK35" s="142">
        <f>SUM(GD35:GJ35)</f>
        <v>138</v>
      </c>
      <c r="GL35" s="48">
        <v>0</v>
      </c>
      <c r="GM35" s="10">
        <v>899</v>
      </c>
      <c r="GN35" s="10">
        <v>3112</v>
      </c>
      <c r="GO35" s="10">
        <v>1860</v>
      </c>
      <c r="GP35" s="10">
        <v>1461</v>
      </c>
      <c r="GQ35" s="10">
        <v>1523</v>
      </c>
      <c r="GR35" s="10">
        <v>1432</v>
      </c>
      <c r="GS35" s="139">
        <f>SUM(GL35:GR35)</f>
        <v>10287</v>
      </c>
    </row>
    <row r="36" spans="1:201" s="143" customFormat="1" ht="18" customHeight="1">
      <c r="A36" s="129" t="s">
        <v>45</v>
      </c>
      <c r="B36" s="140"/>
      <c r="C36" s="10">
        <v>628</v>
      </c>
      <c r="D36" s="10">
        <v>1462</v>
      </c>
      <c r="E36" s="10">
        <v>753</v>
      </c>
      <c r="F36" s="10">
        <v>601</v>
      </c>
      <c r="G36" s="10">
        <v>506</v>
      </c>
      <c r="H36" s="10">
        <v>433</v>
      </c>
      <c r="I36" s="139">
        <f t="shared" si="1"/>
        <v>4383</v>
      </c>
      <c r="J36" s="140"/>
      <c r="K36" s="10">
        <v>334</v>
      </c>
      <c r="L36" s="10">
        <v>817</v>
      </c>
      <c r="M36" s="10">
        <v>428</v>
      </c>
      <c r="N36" s="10">
        <v>322</v>
      </c>
      <c r="O36" s="10">
        <v>303</v>
      </c>
      <c r="P36" s="10">
        <v>262</v>
      </c>
      <c r="Q36" s="30">
        <f t="shared" si="3"/>
        <v>2466</v>
      </c>
      <c r="R36" s="30"/>
      <c r="S36" s="10">
        <v>166</v>
      </c>
      <c r="T36" s="10">
        <v>258</v>
      </c>
      <c r="U36" s="10">
        <v>97</v>
      </c>
      <c r="V36" s="10">
        <v>65</v>
      </c>
      <c r="W36" s="10">
        <v>66</v>
      </c>
      <c r="X36" s="10">
        <v>64</v>
      </c>
      <c r="Y36" s="140">
        <f t="shared" si="5"/>
        <v>716</v>
      </c>
      <c r="Z36" s="30"/>
      <c r="AA36" s="10">
        <v>0</v>
      </c>
      <c r="AB36" s="10">
        <v>1</v>
      </c>
      <c r="AC36" s="10">
        <v>4</v>
      </c>
      <c r="AD36" s="10">
        <v>6</v>
      </c>
      <c r="AE36" s="10">
        <v>19</v>
      </c>
      <c r="AF36" s="10">
        <v>35</v>
      </c>
      <c r="AG36" s="140">
        <f t="shared" si="7"/>
        <v>65</v>
      </c>
      <c r="AH36" s="30"/>
      <c r="AI36" s="10">
        <v>16</v>
      </c>
      <c r="AJ36" s="10">
        <v>60</v>
      </c>
      <c r="AK36" s="10">
        <v>40</v>
      </c>
      <c r="AL36" s="10">
        <v>34</v>
      </c>
      <c r="AM36" s="10">
        <v>31</v>
      </c>
      <c r="AN36" s="10">
        <v>49</v>
      </c>
      <c r="AO36" s="140">
        <f t="shared" si="9"/>
        <v>230</v>
      </c>
      <c r="AP36" s="30"/>
      <c r="AQ36" s="10">
        <v>1</v>
      </c>
      <c r="AR36" s="10">
        <v>13</v>
      </c>
      <c r="AS36" s="10">
        <v>3</v>
      </c>
      <c r="AT36" s="10">
        <v>3</v>
      </c>
      <c r="AU36" s="10">
        <v>4</v>
      </c>
      <c r="AV36" s="10">
        <v>5</v>
      </c>
      <c r="AW36" s="140">
        <f t="shared" si="11"/>
        <v>29</v>
      </c>
      <c r="AX36" s="30"/>
      <c r="AY36" s="10">
        <v>76</v>
      </c>
      <c r="AZ36" s="10">
        <v>156</v>
      </c>
      <c r="BA36" s="10">
        <v>102</v>
      </c>
      <c r="BB36" s="10">
        <v>77</v>
      </c>
      <c r="BC36" s="10">
        <v>45</v>
      </c>
      <c r="BD36" s="10">
        <v>20</v>
      </c>
      <c r="BE36" s="140">
        <f t="shared" si="13"/>
        <v>476</v>
      </c>
      <c r="BF36" s="30"/>
      <c r="BG36" s="10">
        <v>39</v>
      </c>
      <c r="BH36" s="10">
        <v>124</v>
      </c>
      <c r="BI36" s="10">
        <v>56</v>
      </c>
      <c r="BJ36" s="10">
        <v>46</v>
      </c>
      <c r="BK36" s="10">
        <v>31</v>
      </c>
      <c r="BL36" s="10">
        <v>10</v>
      </c>
      <c r="BM36" s="140">
        <f t="shared" si="15"/>
        <v>306</v>
      </c>
      <c r="BN36" s="30"/>
      <c r="BO36" s="10">
        <v>36</v>
      </c>
      <c r="BP36" s="10">
        <v>205</v>
      </c>
      <c r="BQ36" s="10">
        <v>126</v>
      </c>
      <c r="BR36" s="10">
        <v>91</v>
      </c>
      <c r="BS36" s="10">
        <v>107</v>
      </c>
      <c r="BT36" s="10">
        <v>79</v>
      </c>
      <c r="BU36" s="139">
        <f t="shared" si="17"/>
        <v>644</v>
      </c>
      <c r="BV36" s="140"/>
      <c r="BW36" s="10">
        <v>3</v>
      </c>
      <c r="BX36" s="10">
        <v>31</v>
      </c>
      <c r="BY36" s="10">
        <v>45</v>
      </c>
      <c r="BZ36" s="10">
        <v>44</v>
      </c>
      <c r="CA36" s="10">
        <v>38</v>
      </c>
      <c r="CB36" s="10">
        <v>22</v>
      </c>
      <c r="CC36" s="30">
        <f t="shared" si="19"/>
        <v>183</v>
      </c>
      <c r="CD36" s="30"/>
      <c r="CE36" s="10">
        <v>3</v>
      </c>
      <c r="CF36" s="10">
        <v>27</v>
      </c>
      <c r="CG36" s="10">
        <v>36</v>
      </c>
      <c r="CH36" s="10">
        <v>33</v>
      </c>
      <c r="CI36" s="10">
        <v>30</v>
      </c>
      <c r="CJ36" s="10">
        <v>20</v>
      </c>
      <c r="CK36" s="30">
        <f t="shared" si="21"/>
        <v>149</v>
      </c>
      <c r="CL36" s="30"/>
      <c r="CM36" s="10">
        <v>0</v>
      </c>
      <c r="CN36" s="10">
        <v>4</v>
      </c>
      <c r="CO36" s="10">
        <v>9</v>
      </c>
      <c r="CP36" s="10">
        <v>11</v>
      </c>
      <c r="CQ36" s="10">
        <v>8</v>
      </c>
      <c r="CR36" s="10">
        <v>2</v>
      </c>
      <c r="CS36" s="30">
        <f t="shared" si="23"/>
        <v>34</v>
      </c>
      <c r="CT36" s="30"/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39">
        <f t="shared" si="25"/>
        <v>0</v>
      </c>
      <c r="DB36" s="140"/>
      <c r="DC36" s="10">
        <v>281</v>
      </c>
      <c r="DD36" s="10">
        <v>597</v>
      </c>
      <c r="DE36" s="10">
        <v>267</v>
      </c>
      <c r="DF36" s="10">
        <v>227</v>
      </c>
      <c r="DG36" s="10">
        <v>158</v>
      </c>
      <c r="DH36" s="10">
        <v>148</v>
      </c>
      <c r="DI36" s="30">
        <f t="shared" si="27"/>
        <v>1678</v>
      </c>
      <c r="DJ36" s="30"/>
      <c r="DK36" s="10">
        <v>6</v>
      </c>
      <c r="DL36" s="10">
        <v>43</v>
      </c>
      <c r="DM36" s="10">
        <v>26</v>
      </c>
      <c r="DN36" s="10">
        <v>40</v>
      </c>
      <c r="DO36" s="10">
        <v>25</v>
      </c>
      <c r="DP36" s="10">
        <v>49</v>
      </c>
      <c r="DQ36" s="30">
        <f t="shared" si="29"/>
        <v>189</v>
      </c>
      <c r="DR36" s="30"/>
      <c r="DS36" s="30"/>
      <c r="DT36" s="10">
        <v>11</v>
      </c>
      <c r="DU36" s="10">
        <v>4</v>
      </c>
      <c r="DV36" s="10">
        <v>3</v>
      </c>
      <c r="DW36" s="10">
        <v>2</v>
      </c>
      <c r="DX36" s="10">
        <v>0</v>
      </c>
      <c r="DY36" s="30">
        <f t="shared" si="31"/>
        <v>20</v>
      </c>
      <c r="DZ36" s="30"/>
      <c r="EA36" s="10">
        <v>0</v>
      </c>
      <c r="EB36" s="10">
        <v>3</v>
      </c>
      <c r="EC36" s="10">
        <v>1</v>
      </c>
      <c r="ED36" s="10">
        <v>3</v>
      </c>
      <c r="EE36" s="10">
        <v>0</v>
      </c>
      <c r="EF36" s="10">
        <v>0</v>
      </c>
      <c r="EG36" s="30">
        <f>SUM(DZ36:EF36)</f>
        <v>7</v>
      </c>
      <c r="EH36" s="30"/>
      <c r="EI36" s="10">
        <v>275</v>
      </c>
      <c r="EJ36" s="10">
        <v>540</v>
      </c>
      <c r="EK36" s="10">
        <v>236</v>
      </c>
      <c r="EL36" s="10">
        <v>181</v>
      </c>
      <c r="EM36" s="10">
        <v>131</v>
      </c>
      <c r="EN36" s="10">
        <v>99</v>
      </c>
      <c r="EO36" s="139">
        <f>SUM(EH36:EN36)</f>
        <v>1462</v>
      </c>
      <c r="EP36" s="140"/>
      <c r="EQ36" s="10">
        <v>4</v>
      </c>
      <c r="ER36" s="10">
        <v>11</v>
      </c>
      <c r="ES36" s="10">
        <v>6</v>
      </c>
      <c r="ET36" s="10">
        <v>4</v>
      </c>
      <c r="EU36" s="10">
        <v>4</v>
      </c>
      <c r="EV36" s="10">
        <v>1</v>
      </c>
      <c r="EW36" s="139">
        <f>SUM(EP36:EV36)</f>
        <v>30</v>
      </c>
      <c r="EX36" s="140"/>
      <c r="EY36" s="10">
        <v>6</v>
      </c>
      <c r="EZ36" s="10">
        <v>6</v>
      </c>
      <c r="FA36" s="10">
        <v>7</v>
      </c>
      <c r="FB36" s="10">
        <v>4</v>
      </c>
      <c r="FC36" s="10">
        <v>3</v>
      </c>
      <c r="FD36" s="10">
        <v>0</v>
      </c>
      <c r="FE36" s="142">
        <f>SUM(EX36:FD36)</f>
        <v>26</v>
      </c>
      <c r="FF36" s="48">
        <v>0</v>
      </c>
      <c r="FG36" s="10">
        <v>0</v>
      </c>
      <c r="FH36" s="10">
        <v>81</v>
      </c>
      <c r="FI36" s="10">
        <v>87</v>
      </c>
      <c r="FJ36" s="10">
        <v>154</v>
      </c>
      <c r="FK36" s="10">
        <v>247</v>
      </c>
      <c r="FL36" s="10">
        <v>192</v>
      </c>
      <c r="FM36" s="30">
        <f>SUM(FF36:FL36)</f>
        <v>761</v>
      </c>
      <c r="FN36" s="10">
        <v>0</v>
      </c>
      <c r="FO36" s="10">
        <v>0</v>
      </c>
      <c r="FP36" s="10">
        <v>38</v>
      </c>
      <c r="FQ36" s="10">
        <v>57</v>
      </c>
      <c r="FR36" s="10">
        <v>103</v>
      </c>
      <c r="FS36" s="10">
        <v>171</v>
      </c>
      <c r="FT36" s="10">
        <v>119</v>
      </c>
      <c r="FU36" s="30">
        <f>SUM(FN36:FT36)</f>
        <v>488</v>
      </c>
      <c r="FV36" s="30"/>
      <c r="FW36" s="30"/>
      <c r="FX36" s="10">
        <v>38</v>
      </c>
      <c r="FY36" s="10">
        <v>25</v>
      </c>
      <c r="FZ36" s="10">
        <v>36</v>
      </c>
      <c r="GA36" s="10">
        <v>27</v>
      </c>
      <c r="GB36" s="10">
        <v>14</v>
      </c>
      <c r="GC36" s="139">
        <f>SUM(FV36:GB36)</f>
        <v>140</v>
      </c>
      <c r="GD36" s="48"/>
      <c r="GE36" s="10"/>
      <c r="GF36" s="10">
        <v>5</v>
      </c>
      <c r="GG36" s="10">
        <v>5</v>
      </c>
      <c r="GH36" s="10">
        <v>15</v>
      </c>
      <c r="GI36" s="10">
        <v>49</v>
      </c>
      <c r="GJ36" s="10">
        <v>59</v>
      </c>
      <c r="GK36" s="142">
        <f>SUM(GD36:GJ36)</f>
        <v>133</v>
      </c>
      <c r="GL36" s="48">
        <v>0</v>
      </c>
      <c r="GM36" s="10">
        <v>628</v>
      </c>
      <c r="GN36" s="10">
        <v>1543</v>
      </c>
      <c r="GO36" s="10">
        <v>840</v>
      </c>
      <c r="GP36" s="10">
        <v>755</v>
      </c>
      <c r="GQ36" s="10">
        <v>753</v>
      </c>
      <c r="GR36" s="10">
        <v>625</v>
      </c>
      <c r="GS36" s="139">
        <f>SUM(GL36:GR36)</f>
        <v>5144</v>
      </c>
    </row>
    <row r="37" spans="1:201" s="143" customFormat="1" ht="18" customHeight="1">
      <c r="A37" s="129" t="s">
        <v>46</v>
      </c>
      <c r="B37" s="140"/>
      <c r="C37" s="10">
        <v>1105</v>
      </c>
      <c r="D37" s="10">
        <v>3678</v>
      </c>
      <c r="E37" s="10">
        <v>1971</v>
      </c>
      <c r="F37" s="10">
        <v>1547</v>
      </c>
      <c r="G37" s="10">
        <v>1451</v>
      </c>
      <c r="H37" s="10">
        <v>1225</v>
      </c>
      <c r="I37" s="139">
        <f t="shared" si="1"/>
        <v>10977</v>
      </c>
      <c r="J37" s="140"/>
      <c r="K37" s="10">
        <v>582</v>
      </c>
      <c r="L37" s="10">
        <v>2176</v>
      </c>
      <c r="M37" s="10">
        <v>1202</v>
      </c>
      <c r="N37" s="10">
        <v>929</v>
      </c>
      <c r="O37" s="10">
        <v>908</v>
      </c>
      <c r="P37" s="10">
        <v>764</v>
      </c>
      <c r="Q37" s="30">
        <f t="shared" si="3"/>
        <v>6561</v>
      </c>
      <c r="R37" s="30"/>
      <c r="S37" s="10">
        <v>346</v>
      </c>
      <c r="T37" s="10">
        <v>1110</v>
      </c>
      <c r="U37" s="10">
        <v>462</v>
      </c>
      <c r="V37" s="10">
        <v>298</v>
      </c>
      <c r="W37" s="10">
        <v>260</v>
      </c>
      <c r="X37" s="10">
        <v>213</v>
      </c>
      <c r="Y37" s="140">
        <f t="shared" si="5"/>
        <v>2689</v>
      </c>
      <c r="Z37" s="30"/>
      <c r="AA37" s="10">
        <v>0</v>
      </c>
      <c r="AB37" s="10">
        <v>3</v>
      </c>
      <c r="AC37" s="10">
        <v>7</v>
      </c>
      <c r="AD37" s="10">
        <v>18</v>
      </c>
      <c r="AE37" s="10">
        <v>46</v>
      </c>
      <c r="AF37" s="10">
        <v>94</v>
      </c>
      <c r="AG37" s="140">
        <f t="shared" si="7"/>
        <v>168</v>
      </c>
      <c r="AH37" s="30"/>
      <c r="AI37" s="10">
        <v>12</v>
      </c>
      <c r="AJ37" s="10">
        <v>70</v>
      </c>
      <c r="AK37" s="10">
        <v>53</v>
      </c>
      <c r="AL37" s="10">
        <v>66</v>
      </c>
      <c r="AM37" s="10">
        <v>83</v>
      </c>
      <c r="AN37" s="10">
        <v>108</v>
      </c>
      <c r="AO37" s="140">
        <f t="shared" si="9"/>
        <v>392</v>
      </c>
      <c r="AP37" s="30"/>
      <c r="AQ37" s="10">
        <v>1</v>
      </c>
      <c r="AR37" s="10">
        <v>4</v>
      </c>
      <c r="AS37" s="10">
        <v>2</v>
      </c>
      <c r="AT37" s="10">
        <v>4</v>
      </c>
      <c r="AU37" s="10">
        <v>1</v>
      </c>
      <c r="AV37" s="10">
        <v>1</v>
      </c>
      <c r="AW37" s="140">
        <f t="shared" si="11"/>
        <v>13</v>
      </c>
      <c r="AX37" s="30"/>
      <c r="AY37" s="10">
        <v>114</v>
      </c>
      <c r="AZ37" s="10">
        <v>415</v>
      </c>
      <c r="BA37" s="10">
        <v>230</v>
      </c>
      <c r="BB37" s="10">
        <v>176</v>
      </c>
      <c r="BC37" s="10">
        <v>140</v>
      </c>
      <c r="BD37" s="10">
        <v>68</v>
      </c>
      <c r="BE37" s="140">
        <f t="shared" si="13"/>
        <v>1143</v>
      </c>
      <c r="BF37" s="30"/>
      <c r="BG37" s="10">
        <v>13</v>
      </c>
      <c r="BH37" s="10">
        <v>106</v>
      </c>
      <c r="BI37" s="10">
        <v>103</v>
      </c>
      <c r="BJ37" s="10">
        <v>96</v>
      </c>
      <c r="BK37" s="10">
        <v>73</v>
      </c>
      <c r="BL37" s="10">
        <v>30</v>
      </c>
      <c r="BM37" s="140">
        <f t="shared" si="15"/>
        <v>421</v>
      </c>
      <c r="BN37" s="30"/>
      <c r="BO37" s="10">
        <v>96</v>
      </c>
      <c r="BP37" s="10">
        <v>468</v>
      </c>
      <c r="BQ37" s="10">
        <v>345</v>
      </c>
      <c r="BR37" s="10">
        <v>271</v>
      </c>
      <c r="BS37" s="10">
        <v>305</v>
      </c>
      <c r="BT37" s="10">
        <v>250</v>
      </c>
      <c r="BU37" s="139">
        <f t="shared" si="17"/>
        <v>1735</v>
      </c>
      <c r="BV37" s="140"/>
      <c r="BW37" s="10">
        <v>1</v>
      </c>
      <c r="BX37" s="10">
        <v>59</v>
      </c>
      <c r="BY37" s="10">
        <v>91</v>
      </c>
      <c r="BZ37" s="10">
        <v>100</v>
      </c>
      <c r="CA37" s="10">
        <v>118</v>
      </c>
      <c r="CB37" s="10">
        <v>97</v>
      </c>
      <c r="CC37" s="30">
        <f t="shared" si="19"/>
        <v>466</v>
      </c>
      <c r="CD37" s="30"/>
      <c r="CE37" s="10">
        <v>1</v>
      </c>
      <c r="CF37" s="10">
        <v>50</v>
      </c>
      <c r="CG37" s="10">
        <v>69</v>
      </c>
      <c r="CH37" s="10">
        <v>76</v>
      </c>
      <c r="CI37" s="10">
        <v>78</v>
      </c>
      <c r="CJ37" s="10">
        <v>67</v>
      </c>
      <c r="CK37" s="30">
        <f t="shared" si="21"/>
        <v>341</v>
      </c>
      <c r="CL37" s="30"/>
      <c r="CM37" s="10">
        <v>0</v>
      </c>
      <c r="CN37" s="10">
        <v>9</v>
      </c>
      <c r="CO37" s="10">
        <v>22</v>
      </c>
      <c r="CP37" s="10">
        <v>24</v>
      </c>
      <c r="CQ37" s="10">
        <v>39</v>
      </c>
      <c r="CR37" s="10">
        <v>30</v>
      </c>
      <c r="CS37" s="30">
        <f t="shared" si="23"/>
        <v>124</v>
      </c>
      <c r="CT37" s="30"/>
      <c r="CU37" s="10">
        <v>0</v>
      </c>
      <c r="CV37" s="10">
        <v>0</v>
      </c>
      <c r="CW37" s="10">
        <v>0</v>
      </c>
      <c r="CX37" s="10">
        <v>0</v>
      </c>
      <c r="CY37" s="10">
        <v>1</v>
      </c>
      <c r="CZ37" s="10">
        <v>0</v>
      </c>
      <c r="DA37" s="139">
        <f t="shared" si="25"/>
        <v>1</v>
      </c>
      <c r="DB37" s="140"/>
      <c r="DC37" s="10">
        <v>504</v>
      </c>
      <c r="DD37" s="10">
        <v>1416</v>
      </c>
      <c r="DE37" s="10">
        <v>667</v>
      </c>
      <c r="DF37" s="10">
        <v>504</v>
      </c>
      <c r="DG37" s="10">
        <v>418</v>
      </c>
      <c r="DH37" s="10">
        <v>357</v>
      </c>
      <c r="DI37" s="30">
        <f t="shared" si="27"/>
        <v>3866</v>
      </c>
      <c r="DJ37" s="30"/>
      <c r="DK37" s="10">
        <v>15</v>
      </c>
      <c r="DL37" s="10">
        <v>61</v>
      </c>
      <c r="DM37" s="10">
        <v>58</v>
      </c>
      <c r="DN37" s="10">
        <v>55</v>
      </c>
      <c r="DO37" s="10">
        <v>60</v>
      </c>
      <c r="DP37" s="10">
        <v>102</v>
      </c>
      <c r="DQ37" s="30">
        <f t="shared" si="29"/>
        <v>351</v>
      </c>
      <c r="DR37" s="30"/>
      <c r="DS37" s="30"/>
      <c r="DT37" s="10">
        <v>3</v>
      </c>
      <c r="DU37" s="10">
        <v>5</v>
      </c>
      <c r="DV37" s="10">
        <v>4</v>
      </c>
      <c r="DW37" s="10">
        <v>3</v>
      </c>
      <c r="DX37" s="10">
        <v>2</v>
      </c>
      <c r="DY37" s="30">
        <f t="shared" si="31"/>
        <v>17</v>
      </c>
      <c r="DZ37" s="30"/>
      <c r="EA37" s="10">
        <v>4</v>
      </c>
      <c r="EB37" s="10">
        <v>34</v>
      </c>
      <c r="EC37" s="10">
        <v>31</v>
      </c>
      <c r="ED37" s="10">
        <v>26</v>
      </c>
      <c r="EE37" s="10">
        <v>15</v>
      </c>
      <c r="EF37" s="10">
        <v>10</v>
      </c>
      <c r="EG37" s="30">
        <f>SUM(DZ37:EF37)</f>
        <v>120</v>
      </c>
      <c r="EH37" s="30"/>
      <c r="EI37" s="10">
        <v>485</v>
      </c>
      <c r="EJ37" s="10">
        <v>1318</v>
      </c>
      <c r="EK37" s="10">
        <v>573</v>
      </c>
      <c r="EL37" s="10">
        <v>419</v>
      </c>
      <c r="EM37" s="10">
        <v>340</v>
      </c>
      <c r="EN37" s="10">
        <v>243</v>
      </c>
      <c r="EO37" s="139">
        <f>SUM(EH37:EN37)</f>
        <v>3378</v>
      </c>
      <c r="EP37" s="140"/>
      <c r="EQ37" s="10">
        <v>7</v>
      </c>
      <c r="ER37" s="10">
        <v>12</v>
      </c>
      <c r="ES37" s="10">
        <v>6</v>
      </c>
      <c r="ET37" s="10">
        <v>8</v>
      </c>
      <c r="EU37" s="10">
        <v>4</v>
      </c>
      <c r="EV37" s="10">
        <v>6</v>
      </c>
      <c r="EW37" s="139">
        <f>SUM(EP37:EV37)</f>
        <v>43</v>
      </c>
      <c r="EX37" s="140"/>
      <c r="EY37" s="10">
        <v>11</v>
      </c>
      <c r="EZ37" s="10">
        <v>15</v>
      </c>
      <c r="FA37" s="10">
        <v>5</v>
      </c>
      <c r="FB37" s="10">
        <v>6</v>
      </c>
      <c r="FC37" s="10">
        <v>3</v>
      </c>
      <c r="FD37" s="10">
        <v>1</v>
      </c>
      <c r="FE37" s="142">
        <f>SUM(EX37:FD37)</f>
        <v>41</v>
      </c>
      <c r="FF37" s="48">
        <v>0</v>
      </c>
      <c r="FG37" s="10">
        <v>0</v>
      </c>
      <c r="FH37" s="10">
        <v>56</v>
      </c>
      <c r="FI37" s="10">
        <v>123</v>
      </c>
      <c r="FJ37" s="10">
        <v>194</v>
      </c>
      <c r="FK37" s="10">
        <v>322</v>
      </c>
      <c r="FL37" s="10">
        <v>352</v>
      </c>
      <c r="FM37" s="30">
        <f>SUM(FF37:FL37)</f>
        <v>1047</v>
      </c>
      <c r="FN37" s="10">
        <v>0</v>
      </c>
      <c r="FO37" s="10">
        <v>0</v>
      </c>
      <c r="FP37" s="10">
        <v>26</v>
      </c>
      <c r="FQ37" s="10">
        <v>76</v>
      </c>
      <c r="FR37" s="10">
        <v>111</v>
      </c>
      <c r="FS37" s="10">
        <v>180</v>
      </c>
      <c r="FT37" s="10">
        <v>177</v>
      </c>
      <c r="FU37" s="30">
        <f>SUM(FN37:FT37)</f>
        <v>570</v>
      </c>
      <c r="FV37" s="30"/>
      <c r="FW37" s="30"/>
      <c r="FX37" s="10">
        <v>28</v>
      </c>
      <c r="FY37" s="10">
        <v>44</v>
      </c>
      <c r="FZ37" s="10">
        <v>76</v>
      </c>
      <c r="GA37" s="10">
        <v>97</v>
      </c>
      <c r="GB37" s="10">
        <v>42</v>
      </c>
      <c r="GC37" s="139">
        <f>SUM(FV37:GB37)</f>
        <v>287</v>
      </c>
      <c r="GD37" s="48"/>
      <c r="GE37" s="10"/>
      <c r="GF37" s="10">
        <v>2</v>
      </c>
      <c r="GG37" s="10">
        <v>3</v>
      </c>
      <c r="GH37" s="10">
        <v>7</v>
      </c>
      <c r="GI37" s="10">
        <v>45</v>
      </c>
      <c r="GJ37" s="10">
        <v>133</v>
      </c>
      <c r="GK37" s="142">
        <f>SUM(GD37:GJ37)</f>
        <v>190</v>
      </c>
      <c r="GL37" s="48">
        <v>0</v>
      </c>
      <c r="GM37" s="10">
        <v>1105</v>
      </c>
      <c r="GN37" s="10">
        <v>3734</v>
      </c>
      <c r="GO37" s="10">
        <v>2094</v>
      </c>
      <c r="GP37" s="10">
        <v>1741</v>
      </c>
      <c r="GQ37" s="10">
        <v>1773</v>
      </c>
      <c r="GR37" s="10">
        <v>1577</v>
      </c>
      <c r="GS37" s="139">
        <f>SUM(GL37:GR37)</f>
        <v>12024</v>
      </c>
    </row>
    <row r="38" spans="1:201" s="143" customFormat="1" ht="18" customHeight="1">
      <c r="A38" s="129" t="s">
        <v>47</v>
      </c>
      <c r="B38" s="140"/>
      <c r="C38" s="10">
        <v>490</v>
      </c>
      <c r="D38" s="10">
        <v>1572</v>
      </c>
      <c r="E38" s="10">
        <v>852</v>
      </c>
      <c r="F38" s="10">
        <v>821</v>
      </c>
      <c r="G38" s="10">
        <v>586</v>
      </c>
      <c r="H38" s="10">
        <v>496</v>
      </c>
      <c r="I38" s="139">
        <f t="shared" si="1"/>
        <v>4817</v>
      </c>
      <c r="J38" s="140"/>
      <c r="K38" s="10">
        <v>256</v>
      </c>
      <c r="L38" s="10">
        <v>871</v>
      </c>
      <c r="M38" s="10">
        <v>484</v>
      </c>
      <c r="N38" s="10">
        <v>476</v>
      </c>
      <c r="O38" s="10">
        <v>352</v>
      </c>
      <c r="P38" s="10">
        <v>292</v>
      </c>
      <c r="Q38" s="30">
        <f t="shared" si="3"/>
        <v>2731</v>
      </c>
      <c r="R38" s="30"/>
      <c r="S38" s="10">
        <v>159</v>
      </c>
      <c r="T38" s="10">
        <v>431</v>
      </c>
      <c r="U38" s="10">
        <v>167</v>
      </c>
      <c r="V38" s="10">
        <v>146</v>
      </c>
      <c r="W38" s="10">
        <v>93</v>
      </c>
      <c r="X38" s="10">
        <v>67</v>
      </c>
      <c r="Y38" s="140">
        <f t="shared" si="5"/>
        <v>1063</v>
      </c>
      <c r="Z38" s="30"/>
      <c r="AA38" s="10">
        <v>0</v>
      </c>
      <c r="AB38" s="10">
        <v>2</v>
      </c>
      <c r="AC38" s="10">
        <v>1</v>
      </c>
      <c r="AD38" s="10">
        <v>12</v>
      </c>
      <c r="AE38" s="10">
        <v>27</v>
      </c>
      <c r="AF38" s="10">
        <v>48</v>
      </c>
      <c r="AG38" s="140">
        <f t="shared" si="7"/>
        <v>90</v>
      </c>
      <c r="AH38" s="30"/>
      <c r="AI38" s="10">
        <v>5</v>
      </c>
      <c r="AJ38" s="10">
        <v>35</v>
      </c>
      <c r="AK38" s="10">
        <v>12</v>
      </c>
      <c r="AL38" s="10">
        <v>20</v>
      </c>
      <c r="AM38" s="10">
        <v>26</v>
      </c>
      <c r="AN38" s="10">
        <v>49</v>
      </c>
      <c r="AO38" s="140">
        <f t="shared" si="9"/>
        <v>147</v>
      </c>
      <c r="AP38" s="30"/>
      <c r="AQ38" s="10">
        <v>0</v>
      </c>
      <c r="AR38" s="10">
        <v>0</v>
      </c>
      <c r="AS38" s="10">
        <v>1</v>
      </c>
      <c r="AT38" s="10">
        <v>2</v>
      </c>
      <c r="AU38" s="10">
        <v>4</v>
      </c>
      <c r="AV38" s="10">
        <v>1</v>
      </c>
      <c r="AW38" s="140">
        <f t="shared" si="11"/>
        <v>8</v>
      </c>
      <c r="AX38" s="30"/>
      <c r="AY38" s="10">
        <v>35</v>
      </c>
      <c r="AZ38" s="10">
        <v>135</v>
      </c>
      <c r="BA38" s="10">
        <v>85</v>
      </c>
      <c r="BB38" s="10">
        <v>87</v>
      </c>
      <c r="BC38" s="10">
        <v>38</v>
      </c>
      <c r="BD38" s="10">
        <v>21</v>
      </c>
      <c r="BE38" s="140">
        <f t="shared" si="13"/>
        <v>401</v>
      </c>
      <c r="BF38" s="30"/>
      <c r="BG38" s="10">
        <v>13</v>
      </c>
      <c r="BH38" s="10">
        <v>82</v>
      </c>
      <c r="BI38" s="10">
        <v>50</v>
      </c>
      <c r="BJ38" s="10">
        <v>54</v>
      </c>
      <c r="BK38" s="10">
        <v>36</v>
      </c>
      <c r="BL38" s="10">
        <v>11</v>
      </c>
      <c r="BM38" s="140">
        <f t="shared" si="15"/>
        <v>246</v>
      </c>
      <c r="BN38" s="30"/>
      <c r="BO38" s="10">
        <v>44</v>
      </c>
      <c r="BP38" s="10">
        <v>186</v>
      </c>
      <c r="BQ38" s="10">
        <v>168</v>
      </c>
      <c r="BR38" s="10">
        <v>155</v>
      </c>
      <c r="BS38" s="10">
        <v>128</v>
      </c>
      <c r="BT38" s="10">
        <v>95</v>
      </c>
      <c r="BU38" s="139">
        <f t="shared" si="17"/>
        <v>776</v>
      </c>
      <c r="BV38" s="140"/>
      <c r="BW38" s="10">
        <v>3</v>
      </c>
      <c r="BX38" s="10">
        <v>32</v>
      </c>
      <c r="BY38" s="10">
        <v>32</v>
      </c>
      <c r="BZ38" s="10">
        <v>48</v>
      </c>
      <c r="CA38" s="10">
        <v>40</v>
      </c>
      <c r="CB38" s="10">
        <v>35</v>
      </c>
      <c r="CC38" s="30">
        <f t="shared" si="19"/>
        <v>190</v>
      </c>
      <c r="CD38" s="30"/>
      <c r="CE38" s="10">
        <v>1</v>
      </c>
      <c r="CF38" s="10">
        <v>21</v>
      </c>
      <c r="CG38" s="10">
        <v>19</v>
      </c>
      <c r="CH38" s="10">
        <v>32</v>
      </c>
      <c r="CI38" s="10">
        <v>23</v>
      </c>
      <c r="CJ38" s="10">
        <v>25</v>
      </c>
      <c r="CK38" s="30">
        <f t="shared" si="21"/>
        <v>121</v>
      </c>
      <c r="CL38" s="30"/>
      <c r="CM38" s="10">
        <v>2</v>
      </c>
      <c r="CN38" s="10">
        <v>10</v>
      </c>
      <c r="CO38" s="10">
        <v>12</v>
      </c>
      <c r="CP38" s="10">
        <v>12</v>
      </c>
      <c r="CQ38" s="10">
        <v>12</v>
      </c>
      <c r="CR38" s="10">
        <v>8</v>
      </c>
      <c r="CS38" s="30">
        <f t="shared" si="23"/>
        <v>56</v>
      </c>
      <c r="CT38" s="30"/>
      <c r="CU38" s="10">
        <v>0</v>
      </c>
      <c r="CV38" s="10">
        <v>1</v>
      </c>
      <c r="CW38" s="10">
        <v>1</v>
      </c>
      <c r="CX38" s="10">
        <v>4</v>
      </c>
      <c r="CY38" s="10">
        <v>5</v>
      </c>
      <c r="CZ38" s="10">
        <v>2</v>
      </c>
      <c r="DA38" s="139">
        <f t="shared" si="25"/>
        <v>13</v>
      </c>
      <c r="DB38" s="140"/>
      <c r="DC38" s="10">
        <v>228</v>
      </c>
      <c r="DD38" s="10">
        <v>653</v>
      </c>
      <c r="DE38" s="10">
        <v>327</v>
      </c>
      <c r="DF38" s="10">
        <v>294</v>
      </c>
      <c r="DG38" s="10">
        <v>189</v>
      </c>
      <c r="DH38" s="10">
        <v>167</v>
      </c>
      <c r="DI38" s="30">
        <f t="shared" si="27"/>
        <v>1858</v>
      </c>
      <c r="DJ38" s="30"/>
      <c r="DK38" s="10">
        <v>17</v>
      </c>
      <c r="DL38" s="10">
        <v>62</v>
      </c>
      <c r="DM38" s="10">
        <v>50</v>
      </c>
      <c r="DN38" s="10">
        <v>42</v>
      </c>
      <c r="DO38" s="10">
        <v>35</v>
      </c>
      <c r="DP38" s="10">
        <v>64</v>
      </c>
      <c r="DQ38" s="30">
        <f t="shared" si="29"/>
        <v>270</v>
      </c>
      <c r="DR38" s="30"/>
      <c r="DS38" s="30"/>
      <c r="DT38" s="10">
        <v>5</v>
      </c>
      <c r="DU38" s="10">
        <v>5</v>
      </c>
      <c r="DV38" s="10">
        <v>9</v>
      </c>
      <c r="DW38" s="10">
        <v>2</v>
      </c>
      <c r="DX38" s="10">
        <v>0</v>
      </c>
      <c r="DY38" s="30">
        <f t="shared" si="31"/>
        <v>21</v>
      </c>
      <c r="DZ38" s="30"/>
      <c r="EA38" s="10">
        <v>2</v>
      </c>
      <c r="EB38" s="10">
        <v>12</v>
      </c>
      <c r="EC38" s="10">
        <v>3</v>
      </c>
      <c r="ED38" s="10">
        <v>4</v>
      </c>
      <c r="EE38" s="10">
        <v>6</v>
      </c>
      <c r="EF38" s="10">
        <v>4</v>
      </c>
      <c r="EG38" s="30">
        <f>SUM(DZ38:EF38)</f>
        <v>31</v>
      </c>
      <c r="EH38" s="30"/>
      <c r="EI38" s="10">
        <v>209</v>
      </c>
      <c r="EJ38" s="10">
        <v>574</v>
      </c>
      <c r="EK38" s="10">
        <v>269</v>
      </c>
      <c r="EL38" s="10">
        <v>239</v>
      </c>
      <c r="EM38" s="10">
        <v>146</v>
      </c>
      <c r="EN38" s="10">
        <v>99</v>
      </c>
      <c r="EO38" s="139">
        <f>SUM(EH38:EN38)</f>
        <v>1536</v>
      </c>
      <c r="EP38" s="140"/>
      <c r="EQ38" s="10">
        <v>0</v>
      </c>
      <c r="ER38" s="10">
        <v>10</v>
      </c>
      <c r="ES38" s="10">
        <v>5</v>
      </c>
      <c r="ET38" s="10">
        <v>2</v>
      </c>
      <c r="EU38" s="10">
        <v>4</v>
      </c>
      <c r="EV38" s="10">
        <v>2</v>
      </c>
      <c r="EW38" s="139">
        <f>SUM(EP38:EV38)</f>
        <v>23</v>
      </c>
      <c r="EX38" s="140"/>
      <c r="EY38" s="10">
        <v>3</v>
      </c>
      <c r="EZ38" s="10">
        <v>6</v>
      </c>
      <c r="FA38" s="10">
        <v>4</v>
      </c>
      <c r="FB38" s="10">
        <v>1</v>
      </c>
      <c r="FC38" s="10">
        <v>1</v>
      </c>
      <c r="FD38" s="10">
        <v>0</v>
      </c>
      <c r="FE38" s="142">
        <f>SUM(EX38:FD38)</f>
        <v>15</v>
      </c>
      <c r="FF38" s="48">
        <v>0</v>
      </c>
      <c r="FG38" s="10">
        <v>0</v>
      </c>
      <c r="FH38" s="10">
        <v>66</v>
      </c>
      <c r="FI38" s="10">
        <v>77</v>
      </c>
      <c r="FJ38" s="10">
        <v>139</v>
      </c>
      <c r="FK38" s="10">
        <v>169</v>
      </c>
      <c r="FL38" s="10">
        <v>154</v>
      </c>
      <c r="FM38" s="30">
        <f>SUM(FF38:FL38)</f>
        <v>605</v>
      </c>
      <c r="FN38" s="10">
        <v>0</v>
      </c>
      <c r="FO38" s="10">
        <v>0</v>
      </c>
      <c r="FP38" s="10">
        <v>37</v>
      </c>
      <c r="FQ38" s="10">
        <v>40</v>
      </c>
      <c r="FR38" s="10">
        <v>65</v>
      </c>
      <c r="FS38" s="10">
        <v>86</v>
      </c>
      <c r="FT38" s="10">
        <v>76</v>
      </c>
      <c r="FU38" s="30">
        <f>SUM(FN38:FT38)</f>
        <v>304</v>
      </c>
      <c r="FV38" s="30"/>
      <c r="FW38" s="30"/>
      <c r="FX38" s="10">
        <v>26</v>
      </c>
      <c r="FY38" s="10">
        <v>35</v>
      </c>
      <c r="FZ38" s="10">
        <v>61</v>
      </c>
      <c r="GA38" s="10">
        <v>50</v>
      </c>
      <c r="GB38" s="10">
        <v>29</v>
      </c>
      <c r="GC38" s="139">
        <f>SUM(FV38:GB38)</f>
        <v>201</v>
      </c>
      <c r="GD38" s="48"/>
      <c r="GE38" s="10"/>
      <c r="GF38" s="10">
        <v>3</v>
      </c>
      <c r="GG38" s="10">
        <v>2</v>
      </c>
      <c r="GH38" s="10">
        <v>13</v>
      </c>
      <c r="GI38" s="10">
        <v>33</v>
      </c>
      <c r="GJ38" s="10">
        <v>49</v>
      </c>
      <c r="GK38" s="142">
        <f>SUM(GD38:GJ38)</f>
        <v>100</v>
      </c>
      <c r="GL38" s="48">
        <v>0</v>
      </c>
      <c r="GM38" s="10">
        <v>490</v>
      </c>
      <c r="GN38" s="10">
        <v>1638</v>
      </c>
      <c r="GO38" s="10">
        <v>929</v>
      </c>
      <c r="GP38" s="10">
        <v>960</v>
      </c>
      <c r="GQ38" s="10">
        <v>755</v>
      </c>
      <c r="GR38" s="10">
        <v>650</v>
      </c>
      <c r="GS38" s="139">
        <f>SUM(GL38:GR38)</f>
        <v>5422</v>
      </c>
    </row>
    <row r="39" spans="1:201" s="143" customFormat="1" ht="18" customHeight="1">
      <c r="A39" s="129" t="s">
        <v>48</v>
      </c>
      <c r="B39" s="140"/>
      <c r="C39" s="10">
        <v>1084</v>
      </c>
      <c r="D39" s="10">
        <v>3635</v>
      </c>
      <c r="E39" s="10">
        <v>1978</v>
      </c>
      <c r="F39" s="10">
        <v>1448</v>
      </c>
      <c r="G39" s="10">
        <v>1030</v>
      </c>
      <c r="H39" s="10">
        <v>994</v>
      </c>
      <c r="I39" s="139">
        <f t="shared" si="1"/>
        <v>10169</v>
      </c>
      <c r="J39" s="140"/>
      <c r="K39" s="10">
        <v>552</v>
      </c>
      <c r="L39" s="10">
        <v>2090</v>
      </c>
      <c r="M39" s="10">
        <v>1212</v>
      </c>
      <c r="N39" s="10">
        <v>883</v>
      </c>
      <c r="O39" s="10">
        <v>625</v>
      </c>
      <c r="P39" s="10">
        <v>619</v>
      </c>
      <c r="Q39" s="30">
        <f t="shared" si="3"/>
        <v>5981</v>
      </c>
      <c r="R39" s="30"/>
      <c r="S39" s="10">
        <v>415</v>
      </c>
      <c r="T39" s="10">
        <v>1075</v>
      </c>
      <c r="U39" s="10">
        <v>460</v>
      </c>
      <c r="V39" s="10">
        <v>282</v>
      </c>
      <c r="W39" s="10">
        <v>170</v>
      </c>
      <c r="X39" s="10">
        <v>167</v>
      </c>
      <c r="Y39" s="140">
        <f t="shared" si="5"/>
        <v>2569</v>
      </c>
      <c r="Z39" s="30"/>
      <c r="AA39" s="10">
        <v>0</v>
      </c>
      <c r="AB39" s="10">
        <v>3</v>
      </c>
      <c r="AC39" s="10">
        <v>5</v>
      </c>
      <c r="AD39" s="10">
        <v>11</v>
      </c>
      <c r="AE39" s="10">
        <v>25</v>
      </c>
      <c r="AF39" s="10">
        <v>77</v>
      </c>
      <c r="AG39" s="140">
        <f t="shared" si="7"/>
        <v>121</v>
      </c>
      <c r="AH39" s="30"/>
      <c r="AI39" s="10">
        <v>8</v>
      </c>
      <c r="AJ39" s="10">
        <v>103</v>
      </c>
      <c r="AK39" s="10">
        <v>97</v>
      </c>
      <c r="AL39" s="10">
        <v>93</v>
      </c>
      <c r="AM39" s="10">
        <v>84</v>
      </c>
      <c r="AN39" s="10">
        <v>115</v>
      </c>
      <c r="AO39" s="140">
        <f t="shared" si="9"/>
        <v>500</v>
      </c>
      <c r="AP39" s="30"/>
      <c r="AQ39" s="10">
        <v>0</v>
      </c>
      <c r="AR39" s="10">
        <v>1</v>
      </c>
      <c r="AS39" s="10">
        <v>2</v>
      </c>
      <c r="AT39" s="10">
        <v>2</v>
      </c>
      <c r="AU39" s="10">
        <v>1</v>
      </c>
      <c r="AV39" s="10">
        <v>3</v>
      </c>
      <c r="AW39" s="140">
        <f t="shared" si="11"/>
        <v>9</v>
      </c>
      <c r="AX39" s="30"/>
      <c r="AY39" s="10">
        <v>49</v>
      </c>
      <c r="AZ39" s="10">
        <v>311</v>
      </c>
      <c r="BA39" s="10">
        <v>224</v>
      </c>
      <c r="BB39" s="10">
        <v>161</v>
      </c>
      <c r="BC39" s="10">
        <v>105</v>
      </c>
      <c r="BD39" s="10">
        <v>48</v>
      </c>
      <c r="BE39" s="140">
        <f t="shared" si="13"/>
        <v>898</v>
      </c>
      <c r="BF39" s="30"/>
      <c r="BG39" s="10">
        <v>5</v>
      </c>
      <c r="BH39" s="10">
        <v>124</v>
      </c>
      <c r="BI39" s="10">
        <v>93</v>
      </c>
      <c r="BJ39" s="10">
        <v>62</v>
      </c>
      <c r="BK39" s="10">
        <v>33</v>
      </c>
      <c r="BL39" s="10">
        <v>13</v>
      </c>
      <c r="BM39" s="140">
        <f t="shared" si="15"/>
        <v>330</v>
      </c>
      <c r="BN39" s="30"/>
      <c r="BO39" s="10">
        <v>75</v>
      </c>
      <c r="BP39" s="10">
        <v>473</v>
      </c>
      <c r="BQ39" s="10">
        <v>331</v>
      </c>
      <c r="BR39" s="10">
        <v>272</v>
      </c>
      <c r="BS39" s="10">
        <v>207</v>
      </c>
      <c r="BT39" s="10">
        <v>196</v>
      </c>
      <c r="BU39" s="139">
        <f t="shared" si="17"/>
        <v>1554</v>
      </c>
      <c r="BV39" s="140"/>
      <c r="BW39" s="10">
        <v>0</v>
      </c>
      <c r="BX39" s="10">
        <v>32</v>
      </c>
      <c r="BY39" s="10">
        <v>43</v>
      </c>
      <c r="BZ39" s="10">
        <v>63</v>
      </c>
      <c r="CA39" s="10">
        <v>59</v>
      </c>
      <c r="CB39" s="10">
        <v>53</v>
      </c>
      <c r="CC39" s="30">
        <f t="shared" si="19"/>
        <v>250</v>
      </c>
      <c r="CD39" s="30"/>
      <c r="CE39" s="10">
        <v>0</v>
      </c>
      <c r="CF39" s="10">
        <v>25</v>
      </c>
      <c r="CG39" s="10">
        <v>35</v>
      </c>
      <c r="CH39" s="10">
        <v>48</v>
      </c>
      <c r="CI39" s="10">
        <v>47</v>
      </c>
      <c r="CJ39" s="10">
        <v>41</v>
      </c>
      <c r="CK39" s="30">
        <f t="shared" si="21"/>
        <v>196</v>
      </c>
      <c r="CL39" s="30"/>
      <c r="CM39" s="10">
        <v>0</v>
      </c>
      <c r="CN39" s="10">
        <v>7</v>
      </c>
      <c r="CO39" s="10">
        <v>8</v>
      </c>
      <c r="CP39" s="10">
        <v>15</v>
      </c>
      <c r="CQ39" s="10">
        <v>12</v>
      </c>
      <c r="CR39" s="10">
        <v>11</v>
      </c>
      <c r="CS39" s="30">
        <f t="shared" si="23"/>
        <v>53</v>
      </c>
      <c r="CT39" s="30"/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1</v>
      </c>
      <c r="DA39" s="139">
        <f t="shared" si="25"/>
        <v>1</v>
      </c>
      <c r="DB39" s="140"/>
      <c r="DC39" s="10">
        <v>524</v>
      </c>
      <c r="DD39" s="10">
        <v>1489</v>
      </c>
      <c r="DE39" s="10">
        <v>710</v>
      </c>
      <c r="DF39" s="10">
        <v>485</v>
      </c>
      <c r="DG39" s="10">
        <v>339</v>
      </c>
      <c r="DH39" s="10">
        <v>320</v>
      </c>
      <c r="DI39" s="30">
        <f t="shared" si="27"/>
        <v>3867</v>
      </c>
      <c r="DJ39" s="30"/>
      <c r="DK39" s="10">
        <v>19</v>
      </c>
      <c r="DL39" s="10">
        <v>63</v>
      </c>
      <c r="DM39" s="10">
        <v>92</v>
      </c>
      <c r="DN39" s="10">
        <v>75</v>
      </c>
      <c r="DO39" s="10">
        <v>75</v>
      </c>
      <c r="DP39" s="10">
        <v>115</v>
      </c>
      <c r="DQ39" s="30">
        <f t="shared" si="29"/>
        <v>439</v>
      </c>
      <c r="DR39" s="30"/>
      <c r="DS39" s="30"/>
      <c r="DT39" s="10">
        <v>6</v>
      </c>
      <c r="DU39" s="10">
        <v>14</v>
      </c>
      <c r="DV39" s="10">
        <v>10</v>
      </c>
      <c r="DW39" s="10">
        <v>4</v>
      </c>
      <c r="DX39" s="10">
        <v>2</v>
      </c>
      <c r="DY39" s="30">
        <f t="shared" si="31"/>
        <v>36</v>
      </c>
      <c r="DZ39" s="30"/>
      <c r="EA39" s="10">
        <v>21</v>
      </c>
      <c r="EB39" s="10">
        <v>52</v>
      </c>
      <c r="EC39" s="10">
        <v>45</v>
      </c>
      <c r="ED39" s="10">
        <v>46</v>
      </c>
      <c r="EE39" s="10">
        <v>34</v>
      </c>
      <c r="EF39" s="10">
        <v>23</v>
      </c>
      <c r="EG39" s="30">
        <f>SUM(DZ39:EF39)</f>
        <v>221</v>
      </c>
      <c r="EH39" s="30"/>
      <c r="EI39" s="10">
        <v>484</v>
      </c>
      <c r="EJ39" s="10">
        <v>1368</v>
      </c>
      <c r="EK39" s="10">
        <v>559</v>
      </c>
      <c r="EL39" s="10">
        <v>354</v>
      </c>
      <c r="EM39" s="10">
        <v>226</v>
      </c>
      <c r="EN39" s="10">
        <v>180</v>
      </c>
      <c r="EO39" s="139">
        <f>SUM(EH39:EN39)</f>
        <v>3171</v>
      </c>
      <c r="EP39" s="140"/>
      <c r="EQ39" s="10">
        <v>7</v>
      </c>
      <c r="ER39" s="10">
        <v>20</v>
      </c>
      <c r="ES39" s="10">
        <v>9</v>
      </c>
      <c r="ET39" s="10">
        <v>14</v>
      </c>
      <c r="EU39" s="10">
        <v>5</v>
      </c>
      <c r="EV39" s="10">
        <v>2</v>
      </c>
      <c r="EW39" s="139">
        <f>SUM(EP39:EV39)</f>
        <v>57</v>
      </c>
      <c r="EX39" s="140"/>
      <c r="EY39" s="10">
        <v>1</v>
      </c>
      <c r="EZ39" s="10">
        <v>4</v>
      </c>
      <c r="FA39" s="10">
        <v>4</v>
      </c>
      <c r="FB39" s="10">
        <v>3</v>
      </c>
      <c r="FC39" s="10">
        <v>2</v>
      </c>
      <c r="FD39" s="10">
        <v>0</v>
      </c>
      <c r="FE39" s="142">
        <f>SUM(EX39:FD39)</f>
        <v>14</v>
      </c>
      <c r="FF39" s="48">
        <v>0</v>
      </c>
      <c r="FG39" s="10">
        <v>1</v>
      </c>
      <c r="FH39" s="10">
        <v>53</v>
      </c>
      <c r="FI39" s="10">
        <v>126</v>
      </c>
      <c r="FJ39" s="10">
        <v>178</v>
      </c>
      <c r="FK39" s="10">
        <v>273</v>
      </c>
      <c r="FL39" s="10">
        <v>317</v>
      </c>
      <c r="FM39" s="30">
        <f>SUM(FF39:FL39)</f>
        <v>948</v>
      </c>
      <c r="FN39" s="10">
        <v>0</v>
      </c>
      <c r="FO39" s="10">
        <v>1</v>
      </c>
      <c r="FP39" s="10">
        <v>23</v>
      </c>
      <c r="FQ39" s="10">
        <v>70</v>
      </c>
      <c r="FR39" s="10">
        <v>87</v>
      </c>
      <c r="FS39" s="10">
        <v>151</v>
      </c>
      <c r="FT39" s="10">
        <v>136</v>
      </c>
      <c r="FU39" s="30">
        <f>SUM(FN39:FT39)</f>
        <v>468</v>
      </c>
      <c r="FV39" s="30"/>
      <c r="FW39" s="30"/>
      <c r="FX39" s="10">
        <v>26</v>
      </c>
      <c r="FY39" s="10">
        <v>46</v>
      </c>
      <c r="FZ39" s="10">
        <v>78</v>
      </c>
      <c r="GA39" s="10">
        <v>71</v>
      </c>
      <c r="GB39" s="10">
        <v>31</v>
      </c>
      <c r="GC39" s="139">
        <f>SUM(FV39:GB39)</f>
        <v>252</v>
      </c>
      <c r="GD39" s="48"/>
      <c r="GE39" s="10"/>
      <c r="GF39" s="10">
        <v>4</v>
      </c>
      <c r="GG39" s="10">
        <v>10</v>
      </c>
      <c r="GH39" s="10">
        <v>13</v>
      </c>
      <c r="GI39" s="10">
        <v>51</v>
      </c>
      <c r="GJ39" s="10">
        <v>150</v>
      </c>
      <c r="GK39" s="142">
        <f>SUM(GD39:GJ39)</f>
        <v>228</v>
      </c>
      <c r="GL39" s="48">
        <v>0</v>
      </c>
      <c r="GM39" s="10">
        <v>1085</v>
      </c>
      <c r="GN39" s="10">
        <v>3688</v>
      </c>
      <c r="GO39" s="10">
        <v>2104</v>
      </c>
      <c r="GP39" s="10">
        <v>1626</v>
      </c>
      <c r="GQ39" s="10">
        <v>1303</v>
      </c>
      <c r="GR39" s="10">
        <v>1311</v>
      </c>
      <c r="GS39" s="139">
        <f>SUM(GL39:GR39)</f>
        <v>11117</v>
      </c>
    </row>
    <row r="40" spans="1:201" s="143" customFormat="1" ht="18" customHeight="1">
      <c r="A40" s="129" t="s">
        <v>49</v>
      </c>
      <c r="B40" s="140"/>
      <c r="C40" s="10">
        <v>1210</v>
      </c>
      <c r="D40" s="10">
        <v>6777</v>
      </c>
      <c r="E40" s="10">
        <v>3996</v>
      </c>
      <c r="F40" s="10">
        <v>3221</v>
      </c>
      <c r="G40" s="10">
        <v>2631</v>
      </c>
      <c r="H40" s="10">
        <v>2795</v>
      </c>
      <c r="I40" s="139">
        <f t="shared" si="1"/>
        <v>20630</v>
      </c>
      <c r="J40" s="140"/>
      <c r="K40" s="10">
        <v>637</v>
      </c>
      <c r="L40" s="10">
        <v>3772</v>
      </c>
      <c r="M40" s="10">
        <v>2285</v>
      </c>
      <c r="N40" s="10">
        <v>1828</v>
      </c>
      <c r="O40" s="10">
        <v>1534</v>
      </c>
      <c r="P40" s="10">
        <v>1694</v>
      </c>
      <c r="Q40" s="30">
        <f t="shared" si="3"/>
        <v>11750</v>
      </c>
      <c r="R40" s="30"/>
      <c r="S40" s="10">
        <v>425</v>
      </c>
      <c r="T40" s="10">
        <v>1808</v>
      </c>
      <c r="U40" s="10">
        <v>761</v>
      </c>
      <c r="V40" s="10">
        <v>482</v>
      </c>
      <c r="W40" s="10">
        <v>402</v>
      </c>
      <c r="X40" s="10">
        <v>417</v>
      </c>
      <c r="Y40" s="140">
        <f t="shared" si="5"/>
        <v>4295</v>
      </c>
      <c r="Z40" s="30"/>
      <c r="AA40" s="10">
        <v>0</v>
      </c>
      <c r="AB40" s="10">
        <v>6</v>
      </c>
      <c r="AC40" s="10">
        <v>11</v>
      </c>
      <c r="AD40" s="10">
        <v>29</v>
      </c>
      <c r="AE40" s="10">
        <v>70</v>
      </c>
      <c r="AF40" s="10">
        <v>157</v>
      </c>
      <c r="AG40" s="140">
        <f t="shared" si="7"/>
        <v>273</v>
      </c>
      <c r="AH40" s="30"/>
      <c r="AI40" s="10">
        <v>12</v>
      </c>
      <c r="AJ40" s="10">
        <v>117</v>
      </c>
      <c r="AK40" s="10">
        <v>141</v>
      </c>
      <c r="AL40" s="10">
        <v>133</v>
      </c>
      <c r="AM40" s="10">
        <v>153</v>
      </c>
      <c r="AN40" s="10">
        <v>286</v>
      </c>
      <c r="AO40" s="140">
        <f t="shared" si="9"/>
        <v>842</v>
      </c>
      <c r="AP40" s="30"/>
      <c r="AQ40" s="10">
        <v>0</v>
      </c>
      <c r="AR40" s="10">
        <v>2</v>
      </c>
      <c r="AS40" s="10">
        <v>2</v>
      </c>
      <c r="AT40" s="10">
        <v>6</v>
      </c>
      <c r="AU40" s="10">
        <v>9</v>
      </c>
      <c r="AV40" s="10">
        <v>10</v>
      </c>
      <c r="AW40" s="140">
        <f t="shared" si="11"/>
        <v>29</v>
      </c>
      <c r="AX40" s="30"/>
      <c r="AY40" s="10">
        <v>113</v>
      </c>
      <c r="AZ40" s="10">
        <v>1013</v>
      </c>
      <c r="BA40" s="10">
        <v>707</v>
      </c>
      <c r="BB40" s="10">
        <v>580</v>
      </c>
      <c r="BC40" s="10">
        <v>403</v>
      </c>
      <c r="BD40" s="10">
        <v>291</v>
      </c>
      <c r="BE40" s="140">
        <f t="shared" si="13"/>
        <v>3107</v>
      </c>
      <c r="BF40" s="30"/>
      <c r="BG40" s="10">
        <v>11</v>
      </c>
      <c r="BH40" s="10">
        <v>129</v>
      </c>
      <c r="BI40" s="10">
        <v>132</v>
      </c>
      <c r="BJ40" s="10">
        <v>129</v>
      </c>
      <c r="BK40" s="10">
        <v>70</v>
      </c>
      <c r="BL40" s="10">
        <v>54</v>
      </c>
      <c r="BM40" s="140">
        <f t="shared" si="15"/>
        <v>525</v>
      </c>
      <c r="BN40" s="30"/>
      <c r="BO40" s="10">
        <v>76</v>
      </c>
      <c r="BP40" s="10">
        <v>697</v>
      </c>
      <c r="BQ40" s="10">
        <v>531</v>
      </c>
      <c r="BR40" s="10">
        <v>469</v>
      </c>
      <c r="BS40" s="10">
        <v>427</v>
      </c>
      <c r="BT40" s="10">
        <v>479</v>
      </c>
      <c r="BU40" s="139">
        <f t="shared" si="17"/>
        <v>2679</v>
      </c>
      <c r="BV40" s="140"/>
      <c r="BW40" s="10">
        <v>2</v>
      </c>
      <c r="BX40" s="10">
        <v>102</v>
      </c>
      <c r="BY40" s="10">
        <v>169</v>
      </c>
      <c r="BZ40" s="10">
        <v>219</v>
      </c>
      <c r="CA40" s="10">
        <v>232</v>
      </c>
      <c r="CB40" s="10">
        <v>226</v>
      </c>
      <c r="CC40" s="30">
        <f t="shared" si="19"/>
        <v>950</v>
      </c>
      <c r="CD40" s="30"/>
      <c r="CE40" s="10">
        <v>2</v>
      </c>
      <c r="CF40" s="10">
        <v>97</v>
      </c>
      <c r="CG40" s="10">
        <v>156</v>
      </c>
      <c r="CH40" s="10">
        <v>198</v>
      </c>
      <c r="CI40" s="10">
        <v>210</v>
      </c>
      <c r="CJ40" s="10">
        <v>206</v>
      </c>
      <c r="CK40" s="30">
        <f t="shared" si="21"/>
        <v>869</v>
      </c>
      <c r="CL40" s="30"/>
      <c r="CM40" s="10">
        <v>0</v>
      </c>
      <c r="CN40" s="10">
        <v>5</v>
      </c>
      <c r="CO40" s="10">
        <v>12</v>
      </c>
      <c r="CP40" s="10">
        <v>21</v>
      </c>
      <c r="CQ40" s="10">
        <v>22</v>
      </c>
      <c r="CR40" s="10">
        <v>19</v>
      </c>
      <c r="CS40" s="30">
        <f t="shared" si="23"/>
        <v>79</v>
      </c>
      <c r="CT40" s="30"/>
      <c r="CU40" s="10">
        <v>0</v>
      </c>
      <c r="CV40" s="10">
        <v>0</v>
      </c>
      <c r="CW40" s="10">
        <v>1</v>
      </c>
      <c r="CX40" s="10">
        <v>0</v>
      </c>
      <c r="CY40" s="10">
        <v>0</v>
      </c>
      <c r="CZ40" s="10">
        <v>1</v>
      </c>
      <c r="DA40" s="139">
        <f t="shared" si="25"/>
        <v>2</v>
      </c>
      <c r="DB40" s="140"/>
      <c r="DC40" s="10">
        <v>558</v>
      </c>
      <c r="DD40" s="10">
        <v>2845</v>
      </c>
      <c r="DE40" s="10">
        <v>1511</v>
      </c>
      <c r="DF40" s="10">
        <v>1149</v>
      </c>
      <c r="DG40" s="10">
        <v>844</v>
      </c>
      <c r="DH40" s="10">
        <v>871</v>
      </c>
      <c r="DI40" s="30">
        <f t="shared" si="27"/>
        <v>7778</v>
      </c>
      <c r="DJ40" s="30"/>
      <c r="DK40" s="10">
        <v>9</v>
      </c>
      <c r="DL40" s="10">
        <v>168</v>
      </c>
      <c r="DM40" s="10">
        <v>167</v>
      </c>
      <c r="DN40" s="10">
        <v>175</v>
      </c>
      <c r="DO40" s="10">
        <v>167</v>
      </c>
      <c r="DP40" s="10">
        <v>280</v>
      </c>
      <c r="DQ40" s="30">
        <f t="shared" si="29"/>
        <v>966</v>
      </c>
      <c r="DR40" s="30"/>
      <c r="DS40" s="30"/>
      <c r="DT40" s="10">
        <v>16</v>
      </c>
      <c r="DU40" s="10">
        <v>33</v>
      </c>
      <c r="DV40" s="10">
        <v>34</v>
      </c>
      <c r="DW40" s="10">
        <v>17</v>
      </c>
      <c r="DX40" s="10">
        <v>8</v>
      </c>
      <c r="DY40" s="30">
        <f t="shared" si="31"/>
        <v>108</v>
      </c>
      <c r="DZ40" s="30"/>
      <c r="EA40" s="10">
        <v>18</v>
      </c>
      <c r="EB40" s="10">
        <v>61</v>
      </c>
      <c r="EC40" s="10">
        <v>56</v>
      </c>
      <c r="ED40" s="10">
        <v>58</v>
      </c>
      <c r="EE40" s="10">
        <v>48</v>
      </c>
      <c r="EF40" s="10">
        <v>45</v>
      </c>
      <c r="EG40" s="30">
        <f>SUM(DZ40:EF40)</f>
        <v>286</v>
      </c>
      <c r="EH40" s="30"/>
      <c r="EI40" s="10">
        <v>531</v>
      </c>
      <c r="EJ40" s="10">
        <v>2600</v>
      </c>
      <c r="EK40" s="10">
        <v>1255</v>
      </c>
      <c r="EL40" s="10">
        <v>882</v>
      </c>
      <c r="EM40" s="10">
        <v>612</v>
      </c>
      <c r="EN40" s="10">
        <v>538</v>
      </c>
      <c r="EO40" s="139">
        <f>SUM(EH40:EN40)</f>
        <v>6418</v>
      </c>
      <c r="EP40" s="140"/>
      <c r="EQ40" s="10">
        <v>4</v>
      </c>
      <c r="ER40" s="10">
        <v>17</v>
      </c>
      <c r="ES40" s="10">
        <v>8</v>
      </c>
      <c r="ET40" s="10">
        <v>9</v>
      </c>
      <c r="EU40" s="10">
        <v>8</v>
      </c>
      <c r="EV40" s="10">
        <v>4</v>
      </c>
      <c r="EW40" s="139">
        <f>SUM(EP40:EV40)</f>
        <v>50</v>
      </c>
      <c r="EX40" s="140"/>
      <c r="EY40" s="10">
        <v>9</v>
      </c>
      <c r="EZ40" s="10">
        <v>41</v>
      </c>
      <c r="FA40" s="10">
        <v>23</v>
      </c>
      <c r="FB40" s="10">
        <v>16</v>
      </c>
      <c r="FC40" s="10">
        <v>13</v>
      </c>
      <c r="FD40" s="10">
        <v>0</v>
      </c>
      <c r="FE40" s="142">
        <f>SUM(EX40:FD40)</f>
        <v>102</v>
      </c>
      <c r="FF40" s="48">
        <v>0</v>
      </c>
      <c r="FG40" s="10">
        <v>0</v>
      </c>
      <c r="FH40" s="10">
        <v>116</v>
      </c>
      <c r="FI40" s="10">
        <v>184</v>
      </c>
      <c r="FJ40" s="10">
        <v>312</v>
      </c>
      <c r="FK40" s="10">
        <v>510</v>
      </c>
      <c r="FL40" s="10">
        <v>726</v>
      </c>
      <c r="FM40" s="30">
        <f>SUM(FF40:FL40)</f>
        <v>1848</v>
      </c>
      <c r="FN40" s="10">
        <v>0</v>
      </c>
      <c r="FO40" s="10">
        <v>0</v>
      </c>
      <c r="FP40" s="10">
        <v>55</v>
      </c>
      <c r="FQ40" s="10">
        <v>89</v>
      </c>
      <c r="FR40" s="10">
        <v>125</v>
      </c>
      <c r="FS40" s="10">
        <v>281</v>
      </c>
      <c r="FT40" s="10">
        <v>409</v>
      </c>
      <c r="FU40" s="30">
        <f>SUM(FN40:FT40)</f>
        <v>959</v>
      </c>
      <c r="FV40" s="30"/>
      <c r="FW40" s="30"/>
      <c r="FX40" s="10">
        <v>58</v>
      </c>
      <c r="FY40" s="10">
        <v>85</v>
      </c>
      <c r="FZ40" s="10">
        <v>161</v>
      </c>
      <c r="GA40" s="10">
        <v>166</v>
      </c>
      <c r="GB40" s="10">
        <v>87</v>
      </c>
      <c r="GC40" s="139">
        <f>SUM(FV40:GB40)</f>
        <v>557</v>
      </c>
      <c r="GD40" s="48"/>
      <c r="GE40" s="10"/>
      <c r="GF40" s="10">
        <v>3</v>
      </c>
      <c r="GG40" s="10">
        <v>10</v>
      </c>
      <c r="GH40" s="10">
        <v>26</v>
      </c>
      <c r="GI40" s="10">
        <v>63</v>
      </c>
      <c r="GJ40" s="10">
        <v>230</v>
      </c>
      <c r="GK40" s="142">
        <f>SUM(GD40:GJ40)</f>
        <v>332</v>
      </c>
      <c r="GL40" s="48">
        <v>0</v>
      </c>
      <c r="GM40" s="10">
        <v>1210</v>
      </c>
      <c r="GN40" s="10">
        <v>6893</v>
      </c>
      <c r="GO40" s="10">
        <v>4180</v>
      </c>
      <c r="GP40" s="10">
        <v>3533</v>
      </c>
      <c r="GQ40" s="10">
        <v>3141</v>
      </c>
      <c r="GR40" s="10">
        <v>3521</v>
      </c>
      <c r="GS40" s="139">
        <f>SUM(GL40:GR40)</f>
        <v>22478</v>
      </c>
    </row>
    <row r="41" spans="1:201" s="143" customFormat="1" ht="18" customHeight="1">
      <c r="A41" s="129" t="s">
        <v>50</v>
      </c>
      <c r="B41" s="140"/>
      <c r="C41" s="10">
        <v>818</v>
      </c>
      <c r="D41" s="10">
        <v>1891</v>
      </c>
      <c r="E41" s="10">
        <v>1141</v>
      </c>
      <c r="F41" s="10">
        <v>744</v>
      </c>
      <c r="G41" s="10">
        <v>632</v>
      </c>
      <c r="H41" s="10">
        <v>593</v>
      </c>
      <c r="I41" s="139">
        <f t="shared" si="1"/>
        <v>5819</v>
      </c>
      <c r="J41" s="140"/>
      <c r="K41" s="10">
        <v>440</v>
      </c>
      <c r="L41" s="10">
        <v>1093</v>
      </c>
      <c r="M41" s="10">
        <v>706</v>
      </c>
      <c r="N41" s="10">
        <v>448</v>
      </c>
      <c r="O41" s="10">
        <v>419</v>
      </c>
      <c r="P41" s="10">
        <v>383</v>
      </c>
      <c r="Q41" s="30">
        <f t="shared" si="3"/>
        <v>3489</v>
      </c>
      <c r="R41" s="30"/>
      <c r="S41" s="10">
        <v>309</v>
      </c>
      <c r="T41" s="10">
        <v>501</v>
      </c>
      <c r="U41" s="10">
        <v>256</v>
      </c>
      <c r="V41" s="10">
        <v>144</v>
      </c>
      <c r="W41" s="10">
        <v>136</v>
      </c>
      <c r="X41" s="10">
        <v>109</v>
      </c>
      <c r="Y41" s="140">
        <f t="shared" si="5"/>
        <v>1455</v>
      </c>
      <c r="Z41" s="30"/>
      <c r="AA41" s="10">
        <v>0</v>
      </c>
      <c r="AB41" s="10">
        <v>2</v>
      </c>
      <c r="AC41" s="10">
        <v>7</v>
      </c>
      <c r="AD41" s="10">
        <v>17</v>
      </c>
      <c r="AE41" s="10">
        <v>25</v>
      </c>
      <c r="AF41" s="10">
        <v>53</v>
      </c>
      <c r="AG41" s="140">
        <f t="shared" si="7"/>
        <v>104</v>
      </c>
      <c r="AH41" s="30"/>
      <c r="AI41" s="10">
        <v>12</v>
      </c>
      <c r="AJ41" s="10">
        <v>47</v>
      </c>
      <c r="AK41" s="10">
        <v>67</v>
      </c>
      <c r="AL41" s="10">
        <v>36</v>
      </c>
      <c r="AM41" s="10">
        <v>38</v>
      </c>
      <c r="AN41" s="10">
        <v>55</v>
      </c>
      <c r="AO41" s="140">
        <f t="shared" si="9"/>
        <v>255</v>
      </c>
      <c r="AP41" s="30"/>
      <c r="AQ41" s="10">
        <v>0</v>
      </c>
      <c r="AR41" s="10">
        <v>0</v>
      </c>
      <c r="AS41" s="10">
        <v>1</v>
      </c>
      <c r="AT41" s="10">
        <v>2</v>
      </c>
      <c r="AU41" s="10">
        <v>5</v>
      </c>
      <c r="AV41" s="10">
        <v>7</v>
      </c>
      <c r="AW41" s="140">
        <f t="shared" si="11"/>
        <v>15</v>
      </c>
      <c r="AX41" s="30"/>
      <c r="AY41" s="10">
        <v>58</v>
      </c>
      <c r="AZ41" s="10">
        <v>193</v>
      </c>
      <c r="BA41" s="10">
        <v>135</v>
      </c>
      <c r="BB41" s="10">
        <v>87</v>
      </c>
      <c r="BC41" s="10">
        <v>53</v>
      </c>
      <c r="BD41" s="10">
        <v>22</v>
      </c>
      <c r="BE41" s="140">
        <f t="shared" si="13"/>
        <v>548</v>
      </c>
      <c r="BF41" s="30"/>
      <c r="BG41" s="10">
        <v>7</v>
      </c>
      <c r="BH41" s="10">
        <v>78</v>
      </c>
      <c r="BI41" s="10">
        <v>59</v>
      </c>
      <c r="BJ41" s="10">
        <v>33</v>
      </c>
      <c r="BK41" s="10">
        <v>28</v>
      </c>
      <c r="BL41" s="10">
        <v>18</v>
      </c>
      <c r="BM41" s="140">
        <f t="shared" si="15"/>
        <v>223</v>
      </c>
      <c r="BN41" s="30"/>
      <c r="BO41" s="10">
        <v>54</v>
      </c>
      <c r="BP41" s="10">
        <v>272</v>
      </c>
      <c r="BQ41" s="10">
        <v>181</v>
      </c>
      <c r="BR41" s="10">
        <v>129</v>
      </c>
      <c r="BS41" s="10">
        <v>134</v>
      </c>
      <c r="BT41" s="10">
        <v>119</v>
      </c>
      <c r="BU41" s="139">
        <f t="shared" si="17"/>
        <v>889</v>
      </c>
      <c r="BV41" s="140"/>
      <c r="BW41" s="10">
        <v>2</v>
      </c>
      <c r="BX41" s="10">
        <v>31</v>
      </c>
      <c r="BY41" s="10">
        <v>34</v>
      </c>
      <c r="BZ41" s="10">
        <v>40</v>
      </c>
      <c r="CA41" s="10">
        <v>27</v>
      </c>
      <c r="CB41" s="10">
        <v>26</v>
      </c>
      <c r="CC41" s="30">
        <f t="shared" si="19"/>
        <v>160</v>
      </c>
      <c r="CD41" s="30"/>
      <c r="CE41" s="10">
        <v>1</v>
      </c>
      <c r="CF41" s="10">
        <v>24</v>
      </c>
      <c r="CG41" s="10">
        <v>22</v>
      </c>
      <c r="CH41" s="10">
        <v>27</v>
      </c>
      <c r="CI41" s="10">
        <v>16</v>
      </c>
      <c r="CJ41" s="10">
        <v>16</v>
      </c>
      <c r="CK41" s="30">
        <f t="shared" si="21"/>
        <v>106</v>
      </c>
      <c r="CL41" s="30"/>
      <c r="CM41" s="10">
        <v>1</v>
      </c>
      <c r="CN41" s="10">
        <v>7</v>
      </c>
      <c r="CO41" s="10">
        <v>12</v>
      </c>
      <c r="CP41" s="10">
        <v>13</v>
      </c>
      <c r="CQ41" s="10">
        <v>11</v>
      </c>
      <c r="CR41" s="10">
        <v>10</v>
      </c>
      <c r="CS41" s="30">
        <f t="shared" si="23"/>
        <v>54</v>
      </c>
      <c r="CT41" s="30"/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39">
        <f t="shared" si="25"/>
        <v>0</v>
      </c>
      <c r="DB41" s="140"/>
      <c r="DC41" s="10">
        <v>370</v>
      </c>
      <c r="DD41" s="10">
        <v>742</v>
      </c>
      <c r="DE41" s="10">
        <v>387</v>
      </c>
      <c r="DF41" s="10">
        <v>249</v>
      </c>
      <c r="DG41" s="10">
        <v>182</v>
      </c>
      <c r="DH41" s="10">
        <v>179</v>
      </c>
      <c r="DI41" s="30">
        <f t="shared" si="27"/>
        <v>2109</v>
      </c>
      <c r="DJ41" s="30"/>
      <c r="DK41" s="10">
        <v>3</v>
      </c>
      <c r="DL41" s="10">
        <v>45</v>
      </c>
      <c r="DM41" s="10">
        <v>25</v>
      </c>
      <c r="DN41" s="10">
        <v>42</v>
      </c>
      <c r="DO41" s="10">
        <v>32</v>
      </c>
      <c r="DP41" s="10">
        <v>48</v>
      </c>
      <c r="DQ41" s="30">
        <f t="shared" si="29"/>
        <v>195</v>
      </c>
      <c r="DR41" s="30"/>
      <c r="DS41" s="30"/>
      <c r="DT41" s="10">
        <v>11</v>
      </c>
      <c r="DU41" s="10">
        <v>6</v>
      </c>
      <c r="DV41" s="10">
        <v>6</v>
      </c>
      <c r="DW41" s="10">
        <v>1</v>
      </c>
      <c r="DX41" s="10">
        <v>0</v>
      </c>
      <c r="DY41" s="30">
        <f t="shared" si="31"/>
        <v>24</v>
      </c>
      <c r="DZ41" s="30"/>
      <c r="EA41" s="10">
        <v>5</v>
      </c>
      <c r="EB41" s="10">
        <v>20</v>
      </c>
      <c r="EC41" s="10">
        <v>18</v>
      </c>
      <c r="ED41" s="10">
        <v>23</v>
      </c>
      <c r="EE41" s="10">
        <v>19</v>
      </c>
      <c r="EF41" s="10">
        <v>16</v>
      </c>
      <c r="EG41" s="30">
        <f>SUM(DZ41:EF41)</f>
        <v>101</v>
      </c>
      <c r="EH41" s="30"/>
      <c r="EI41" s="10">
        <v>362</v>
      </c>
      <c r="EJ41" s="10">
        <v>666</v>
      </c>
      <c r="EK41" s="10">
        <v>338</v>
      </c>
      <c r="EL41" s="10">
        <v>178</v>
      </c>
      <c r="EM41" s="10">
        <v>130</v>
      </c>
      <c r="EN41" s="10">
        <v>115</v>
      </c>
      <c r="EO41" s="139">
        <f>SUM(EH41:EN41)</f>
        <v>1789</v>
      </c>
      <c r="EP41" s="140"/>
      <c r="EQ41" s="10">
        <v>4</v>
      </c>
      <c r="ER41" s="10">
        <v>13</v>
      </c>
      <c r="ES41" s="10">
        <v>8</v>
      </c>
      <c r="ET41" s="10">
        <v>5</v>
      </c>
      <c r="EU41" s="10">
        <v>2</v>
      </c>
      <c r="EV41" s="10">
        <v>3</v>
      </c>
      <c r="EW41" s="139">
        <f>SUM(EP41:EV41)</f>
        <v>35</v>
      </c>
      <c r="EX41" s="140"/>
      <c r="EY41" s="10">
        <v>2</v>
      </c>
      <c r="EZ41" s="10">
        <v>12</v>
      </c>
      <c r="FA41" s="10">
        <v>6</v>
      </c>
      <c r="FB41" s="10">
        <v>2</v>
      </c>
      <c r="FC41" s="10">
        <v>2</v>
      </c>
      <c r="FD41" s="10">
        <v>2</v>
      </c>
      <c r="FE41" s="142">
        <f>SUM(EX41:FD41)</f>
        <v>26</v>
      </c>
      <c r="FF41" s="48">
        <v>0</v>
      </c>
      <c r="FG41" s="10">
        <v>0</v>
      </c>
      <c r="FH41" s="10">
        <v>38</v>
      </c>
      <c r="FI41" s="10">
        <v>82</v>
      </c>
      <c r="FJ41" s="10">
        <v>72</v>
      </c>
      <c r="FK41" s="10">
        <v>164</v>
      </c>
      <c r="FL41" s="10">
        <v>146</v>
      </c>
      <c r="FM41" s="30">
        <f>SUM(FF41:FL41)</f>
        <v>502</v>
      </c>
      <c r="FN41" s="10">
        <v>0</v>
      </c>
      <c r="FO41" s="10">
        <v>0</v>
      </c>
      <c r="FP41" s="10">
        <v>17</v>
      </c>
      <c r="FQ41" s="10">
        <v>29</v>
      </c>
      <c r="FR41" s="10">
        <v>39</v>
      </c>
      <c r="FS41" s="10">
        <v>97</v>
      </c>
      <c r="FT41" s="10">
        <v>95</v>
      </c>
      <c r="FU41" s="30">
        <f>SUM(FN41:FT41)</f>
        <v>277</v>
      </c>
      <c r="FV41" s="30"/>
      <c r="FW41" s="30"/>
      <c r="FX41" s="10">
        <v>20</v>
      </c>
      <c r="FY41" s="10">
        <v>50</v>
      </c>
      <c r="FZ41" s="10">
        <v>25</v>
      </c>
      <c r="GA41" s="10">
        <v>46</v>
      </c>
      <c r="GB41" s="10">
        <v>11</v>
      </c>
      <c r="GC41" s="139">
        <f>SUM(FV41:GB41)</f>
        <v>152</v>
      </c>
      <c r="GD41" s="48"/>
      <c r="GE41" s="10"/>
      <c r="GF41" s="10">
        <v>1</v>
      </c>
      <c r="GG41" s="10">
        <v>3</v>
      </c>
      <c r="GH41" s="10">
        <v>8</v>
      </c>
      <c r="GI41" s="10">
        <v>21</v>
      </c>
      <c r="GJ41" s="10">
        <v>40</v>
      </c>
      <c r="GK41" s="142">
        <f>SUM(GD41:GJ41)</f>
        <v>73</v>
      </c>
      <c r="GL41" s="48">
        <v>0</v>
      </c>
      <c r="GM41" s="10">
        <v>818</v>
      </c>
      <c r="GN41" s="10">
        <v>1929</v>
      </c>
      <c r="GO41" s="10">
        <v>1223</v>
      </c>
      <c r="GP41" s="10">
        <v>816</v>
      </c>
      <c r="GQ41" s="10">
        <v>796</v>
      </c>
      <c r="GR41" s="10">
        <v>739</v>
      </c>
      <c r="GS41" s="139">
        <f>SUM(GL41:GR41)</f>
        <v>6321</v>
      </c>
    </row>
    <row r="42" spans="1:201" s="143" customFormat="1" ht="18" customHeight="1">
      <c r="A42" s="129" t="s">
        <v>51</v>
      </c>
      <c r="B42" s="140"/>
      <c r="C42" s="10">
        <v>1166</v>
      </c>
      <c r="D42" s="10">
        <v>2843</v>
      </c>
      <c r="E42" s="10">
        <v>1314</v>
      </c>
      <c r="F42" s="10">
        <v>1042</v>
      </c>
      <c r="G42" s="10">
        <v>795</v>
      </c>
      <c r="H42" s="10">
        <v>727</v>
      </c>
      <c r="I42" s="139">
        <f t="shared" si="1"/>
        <v>7887</v>
      </c>
      <c r="J42" s="140"/>
      <c r="K42" s="10">
        <v>626</v>
      </c>
      <c r="L42" s="10">
        <v>1685</v>
      </c>
      <c r="M42" s="10">
        <v>794</v>
      </c>
      <c r="N42" s="10">
        <v>633</v>
      </c>
      <c r="O42" s="10">
        <v>514</v>
      </c>
      <c r="P42" s="10">
        <v>473</v>
      </c>
      <c r="Q42" s="30">
        <f t="shared" si="3"/>
        <v>4725</v>
      </c>
      <c r="R42" s="30"/>
      <c r="S42" s="10">
        <v>378</v>
      </c>
      <c r="T42" s="10">
        <v>717</v>
      </c>
      <c r="U42" s="10">
        <v>241</v>
      </c>
      <c r="V42" s="10">
        <v>165</v>
      </c>
      <c r="W42" s="10">
        <v>126</v>
      </c>
      <c r="X42" s="10">
        <v>127</v>
      </c>
      <c r="Y42" s="140">
        <f t="shared" si="5"/>
        <v>1754</v>
      </c>
      <c r="Z42" s="30"/>
      <c r="AA42" s="10">
        <v>1</v>
      </c>
      <c r="AB42" s="10">
        <v>7</v>
      </c>
      <c r="AC42" s="10">
        <v>13</v>
      </c>
      <c r="AD42" s="10">
        <v>32</v>
      </c>
      <c r="AE42" s="10">
        <v>43</v>
      </c>
      <c r="AF42" s="10">
        <v>75</v>
      </c>
      <c r="AG42" s="140">
        <f t="shared" si="7"/>
        <v>171</v>
      </c>
      <c r="AH42" s="30"/>
      <c r="AI42" s="10">
        <v>19</v>
      </c>
      <c r="AJ42" s="10">
        <v>88</v>
      </c>
      <c r="AK42" s="10">
        <v>60</v>
      </c>
      <c r="AL42" s="10">
        <v>54</v>
      </c>
      <c r="AM42" s="10">
        <v>56</v>
      </c>
      <c r="AN42" s="10">
        <v>70</v>
      </c>
      <c r="AO42" s="140">
        <f t="shared" si="9"/>
        <v>347</v>
      </c>
      <c r="AP42" s="30"/>
      <c r="AQ42" s="10">
        <v>0</v>
      </c>
      <c r="AR42" s="10">
        <v>8</v>
      </c>
      <c r="AS42" s="10">
        <v>3</v>
      </c>
      <c r="AT42" s="10">
        <v>3</v>
      </c>
      <c r="AU42" s="10">
        <v>3</v>
      </c>
      <c r="AV42" s="10">
        <v>3</v>
      </c>
      <c r="AW42" s="140">
        <f t="shared" si="11"/>
        <v>20</v>
      </c>
      <c r="AX42" s="30"/>
      <c r="AY42" s="10">
        <v>108</v>
      </c>
      <c r="AZ42" s="10">
        <v>378</v>
      </c>
      <c r="BA42" s="10">
        <v>185</v>
      </c>
      <c r="BB42" s="10">
        <v>136</v>
      </c>
      <c r="BC42" s="10">
        <v>86</v>
      </c>
      <c r="BD42" s="10">
        <v>42</v>
      </c>
      <c r="BE42" s="140">
        <f t="shared" si="13"/>
        <v>935</v>
      </c>
      <c r="BF42" s="30"/>
      <c r="BG42" s="10">
        <v>13</v>
      </c>
      <c r="BH42" s="10">
        <v>64</v>
      </c>
      <c r="BI42" s="10">
        <v>45</v>
      </c>
      <c r="BJ42" s="10">
        <v>33</v>
      </c>
      <c r="BK42" s="10">
        <v>18</v>
      </c>
      <c r="BL42" s="10">
        <v>17</v>
      </c>
      <c r="BM42" s="140">
        <f t="shared" si="15"/>
        <v>190</v>
      </c>
      <c r="BN42" s="30"/>
      <c r="BO42" s="10">
        <v>107</v>
      </c>
      <c r="BP42" s="10">
        <v>423</v>
      </c>
      <c r="BQ42" s="10">
        <v>247</v>
      </c>
      <c r="BR42" s="10">
        <v>210</v>
      </c>
      <c r="BS42" s="10">
        <v>182</v>
      </c>
      <c r="BT42" s="10">
        <v>139</v>
      </c>
      <c r="BU42" s="139">
        <f t="shared" si="17"/>
        <v>1308</v>
      </c>
      <c r="BV42" s="140"/>
      <c r="BW42" s="10">
        <v>5</v>
      </c>
      <c r="BX42" s="10">
        <v>56</v>
      </c>
      <c r="BY42" s="10">
        <v>49</v>
      </c>
      <c r="BZ42" s="10">
        <v>62</v>
      </c>
      <c r="CA42" s="10">
        <v>49</v>
      </c>
      <c r="CB42" s="10">
        <v>36</v>
      </c>
      <c r="CC42" s="30">
        <f t="shared" si="19"/>
        <v>257</v>
      </c>
      <c r="CD42" s="30"/>
      <c r="CE42" s="10">
        <v>4</v>
      </c>
      <c r="CF42" s="10">
        <v>47</v>
      </c>
      <c r="CG42" s="10">
        <v>46</v>
      </c>
      <c r="CH42" s="10">
        <v>54</v>
      </c>
      <c r="CI42" s="10">
        <v>44</v>
      </c>
      <c r="CJ42" s="10">
        <v>31</v>
      </c>
      <c r="CK42" s="30">
        <f t="shared" si="21"/>
        <v>226</v>
      </c>
      <c r="CL42" s="30"/>
      <c r="CM42" s="10">
        <v>1</v>
      </c>
      <c r="CN42" s="10">
        <v>9</v>
      </c>
      <c r="CO42" s="10">
        <v>3</v>
      </c>
      <c r="CP42" s="10">
        <v>8</v>
      </c>
      <c r="CQ42" s="10">
        <v>5</v>
      </c>
      <c r="CR42" s="10">
        <v>5</v>
      </c>
      <c r="CS42" s="30">
        <f t="shared" si="23"/>
        <v>31</v>
      </c>
      <c r="CT42" s="30"/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39">
        <f t="shared" si="25"/>
        <v>0</v>
      </c>
      <c r="DB42" s="140"/>
      <c r="DC42" s="10">
        <v>526</v>
      </c>
      <c r="DD42" s="10">
        <v>1084</v>
      </c>
      <c r="DE42" s="10">
        <v>460</v>
      </c>
      <c r="DF42" s="10">
        <v>337</v>
      </c>
      <c r="DG42" s="10">
        <v>224</v>
      </c>
      <c r="DH42" s="10">
        <v>212</v>
      </c>
      <c r="DI42" s="30">
        <f t="shared" si="27"/>
        <v>2843</v>
      </c>
      <c r="DJ42" s="30"/>
      <c r="DK42" s="10">
        <v>11</v>
      </c>
      <c r="DL42" s="10">
        <v>30</v>
      </c>
      <c r="DM42" s="10">
        <v>47</v>
      </c>
      <c r="DN42" s="10">
        <v>48</v>
      </c>
      <c r="DO42" s="10">
        <v>38</v>
      </c>
      <c r="DP42" s="10">
        <v>52</v>
      </c>
      <c r="DQ42" s="30">
        <f t="shared" si="29"/>
        <v>226</v>
      </c>
      <c r="DR42" s="30"/>
      <c r="DS42" s="30"/>
      <c r="DT42" s="10">
        <v>9</v>
      </c>
      <c r="DU42" s="10">
        <v>9</v>
      </c>
      <c r="DV42" s="10">
        <v>7</v>
      </c>
      <c r="DW42" s="10">
        <v>1</v>
      </c>
      <c r="DX42" s="10">
        <v>1</v>
      </c>
      <c r="DY42" s="30">
        <f t="shared" si="31"/>
        <v>27</v>
      </c>
      <c r="DZ42" s="30"/>
      <c r="EA42" s="10">
        <v>11</v>
      </c>
      <c r="EB42" s="10">
        <v>22</v>
      </c>
      <c r="EC42" s="10">
        <v>14</v>
      </c>
      <c r="ED42" s="10">
        <v>23</v>
      </c>
      <c r="EE42" s="10">
        <v>10</v>
      </c>
      <c r="EF42" s="10">
        <v>15</v>
      </c>
      <c r="EG42" s="30">
        <f>SUM(DZ42:EF42)</f>
        <v>95</v>
      </c>
      <c r="EH42" s="30"/>
      <c r="EI42" s="10">
        <v>504</v>
      </c>
      <c r="EJ42" s="10">
        <v>1023</v>
      </c>
      <c r="EK42" s="10">
        <v>390</v>
      </c>
      <c r="EL42" s="10">
        <v>259</v>
      </c>
      <c r="EM42" s="10">
        <v>175</v>
      </c>
      <c r="EN42" s="10">
        <v>144</v>
      </c>
      <c r="EO42" s="139">
        <f>SUM(EH42:EN42)</f>
        <v>2495</v>
      </c>
      <c r="EP42" s="140"/>
      <c r="EQ42" s="10">
        <v>3</v>
      </c>
      <c r="ER42" s="10">
        <v>9</v>
      </c>
      <c r="ES42" s="10">
        <v>3</v>
      </c>
      <c r="ET42" s="10">
        <v>9</v>
      </c>
      <c r="EU42" s="10">
        <v>3</v>
      </c>
      <c r="EV42" s="10">
        <v>6</v>
      </c>
      <c r="EW42" s="139">
        <f>SUM(EP42:EV42)</f>
        <v>33</v>
      </c>
      <c r="EX42" s="140"/>
      <c r="EY42" s="10">
        <v>6</v>
      </c>
      <c r="EZ42" s="10">
        <v>9</v>
      </c>
      <c r="FA42" s="10">
        <v>8</v>
      </c>
      <c r="FB42" s="10">
        <v>1</v>
      </c>
      <c r="FC42" s="10">
        <v>5</v>
      </c>
      <c r="FD42" s="10">
        <v>0</v>
      </c>
      <c r="FE42" s="142">
        <f>SUM(EX42:FD42)</f>
        <v>29</v>
      </c>
      <c r="FF42" s="48">
        <v>0</v>
      </c>
      <c r="FG42" s="10">
        <v>0</v>
      </c>
      <c r="FH42" s="10">
        <v>91</v>
      </c>
      <c r="FI42" s="10">
        <v>105</v>
      </c>
      <c r="FJ42" s="10">
        <v>177</v>
      </c>
      <c r="FK42" s="10">
        <v>236</v>
      </c>
      <c r="FL42" s="10">
        <v>237</v>
      </c>
      <c r="FM42" s="30">
        <f>SUM(FF42:FL42)</f>
        <v>846</v>
      </c>
      <c r="FN42" s="10">
        <v>0</v>
      </c>
      <c r="FO42" s="10">
        <v>0</v>
      </c>
      <c r="FP42" s="10">
        <v>53</v>
      </c>
      <c r="FQ42" s="10">
        <v>48</v>
      </c>
      <c r="FR42" s="10">
        <v>94</v>
      </c>
      <c r="FS42" s="10">
        <v>131</v>
      </c>
      <c r="FT42" s="10">
        <v>142</v>
      </c>
      <c r="FU42" s="30">
        <f>SUM(FN42:FT42)</f>
        <v>468</v>
      </c>
      <c r="FV42" s="30"/>
      <c r="FW42" s="30"/>
      <c r="FX42" s="10">
        <v>37</v>
      </c>
      <c r="FY42" s="10">
        <v>52</v>
      </c>
      <c r="FZ42" s="10">
        <v>65</v>
      </c>
      <c r="GA42" s="10">
        <v>56</v>
      </c>
      <c r="GB42" s="10">
        <v>32</v>
      </c>
      <c r="GC42" s="139">
        <f>SUM(FV42:GB42)</f>
        <v>242</v>
      </c>
      <c r="GD42" s="48"/>
      <c r="GE42" s="10"/>
      <c r="GF42" s="10">
        <v>1</v>
      </c>
      <c r="GG42" s="10">
        <v>5</v>
      </c>
      <c r="GH42" s="10">
        <v>18</v>
      </c>
      <c r="GI42" s="10">
        <v>49</v>
      </c>
      <c r="GJ42" s="10">
        <v>63</v>
      </c>
      <c r="GK42" s="142">
        <f>SUM(GD42:GJ42)</f>
        <v>136</v>
      </c>
      <c r="GL42" s="48">
        <v>0</v>
      </c>
      <c r="GM42" s="10">
        <v>1166</v>
      </c>
      <c r="GN42" s="10">
        <v>2934</v>
      </c>
      <c r="GO42" s="10">
        <v>1419</v>
      </c>
      <c r="GP42" s="10">
        <v>1219</v>
      </c>
      <c r="GQ42" s="10">
        <v>1031</v>
      </c>
      <c r="GR42" s="10">
        <v>964</v>
      </c>
      <c r="GS42" s="139">
        <f>SUM(GL42:GR42)</f>
        <v>8733</v>
      </c>
    </row>
    <row r="43" spans="1:201" s="143" customFormat="1" ht="18" customHeight="1">
      <c r="A43" s="129" t="s">
        <v>52</v>
      </c>
      <c r="B43" s="140"/>
      <c r="C43" s="10">
        <v>1138</v>
      </c>
      <c r="D43" s="10">
        <v>2650</v>
      </c>
      <c r="E43" s="10">
        <v>1494</v>
      </c>
      <c r="F43" s="10">
        <v>1138</v>
      </c>
      <c r="G43" s="10">
        <v>825</v>
      </c>
      <c r="H43" s="10">
        <v>823</v>
      </c>
      <c r="I43" s="139">
        <f t="shared" si="1"/>
        <v>8068</v>
      </c>
      <c r="J43" s="140"/>
      <c r="K43" s="10">
        <v>604</v>
      </c>
      <c r="L43" s="10">
        <v>1525</v>
      </c>
      <c r="M43" s="10">
        <v>894</v>
      </c>
      <c r="N43" s="10">
        <v>679</v>
      </c>
      <c r="O43" s="10">
        <v>523</v>
      </c>
      <c r="P43" s="10">
        <v>531</v>
      </c>
      <c r="Q43" s="30">
        <f t="shared" si="3"/>
        <v>4756</v>
      </c>
      <c r="R43" s="30"/>
      <c r="S43" s="10">
        <v>391</v>
      </c>
      <c r="T43" s="10">
        <v>709</v>
      </c>
      <c r="U43" s="10">
        <v>304</v>
      </c>
      <c r="V43" s="10">
        <v>192</v>
      </c>
      <c r="W43" s="10">
        <v>151</v>
      </c>
      <c r="X43" s="10">
        <v>145</v>
      </c>
      <c r="Y43" s="140">
        <f t="shared" si="5"/>
        <v>1892</v>
      </c>
      <c r="Z43" s="30"/>
      <c r="AA43" s="10">
        <v>0</v>
      </c>
      <c r="AB43" s="10">
        <v>0</v>
      </c>
      <c r="AC43" s="10">
        <v>3</v>
      </c>
      <c r="AD43" s="10">
        <v>10</v>
      </c>
      <c r="AE43" s="10">
        <v>23</v>
      </c>
      <c r="AF43" s="10">
        <v>59</v>
      </c>
      <c r="AG43" s="140">
        <f t="shared" si="7"/>
        <v>95</v>
      </c>
      <c r="AH43" s="30"/>
      <c r="AI43" s="10">
        <v>19</v>
      </c>
      <c r="AJ43" s="10">
        <v>73</v>
      </c>
      <c r="AK43" s="10">
        <v>63</v>
      </c>
      <c r="AL43" s="10">
        <v>62</v>
      </c>
      <c r="AM43" s="10">
        <v>56</v>
      </c>
      <c r="AN43" s="10">
        <v>77</v>
      </c>
      <c r="AO43" s="140">
        <f t="shared" si="9"/>
        <v>350</v>
      </c>
      <c r="AP43" s="30"/>
      <c r="AQ43" s="10">
        <v>0</v>
      </c>
      <c r="AR43" s="10">
        <v>0</v>
      </c>
      <c r="AS43" s="10">
        <v>1</v>
      </c>
      <c r="AT43" s="10">
        <v>1</v>
      </c>
      <c r="AU43" s="10">
        <v>0</v>
      </c>
      <c r="AV43" s="10">
        <v>0</v>
      </c>
      <c r="AW43" s="140">
        <f t="shared" si="11"/>
        <v>2</v>
      </c>
      <c r="AX43" s="30"/>
      <c r="AY43" s="10">
        <v>77</v>
      </c>
      <c r="AZ43" s="10">
        <v>233</v>
      </c>
      <c r="BA43" s="10">
        <v>156</v>
      </c>
      <c r="BB43" s="10">
        <v>132</v>
      </c>
      <c r="BC43" s="10">
        <v>78</v>
      </c>
      <c r="BD43" s="10">
        <v>43</v>
      </c>
      <c r="BE43" s="140">
        <f t="shared" si="13"/>
        <v>719</v>
      </c>
      <c r="BF43" s="30"/>
      <c r="BG43" s="10">
        <v>22</v>
      </c>
      <c r="BH43" s="10">
        <v>173</v>
      </c>
      <c r="BI43" s="10">
        <v>120</v>
      </c>
      <c r="BJ43" s="10">
        <v>79</v>
      </c>
      <c r="BK43" s="10">
        <v>63</v>
      </c>
      <c r="BL43" s="10">
        <v>35</v>
      </c>
      <c r="BM43" s="140">
        <f t="shared" si="15"/>
        <v>492</v>
      </c>
      <c r="BN43" s="30"/>
      <c r="BO43" s="10">
        <v>95</v>
      </c>
      <c r="BP43" s="10">
        <v>337</v>
      </c>
      <c r="BQ43" s="10">
        <v>247</v>
      </c>
      <c r="BR43" s="10">
        <v>203</v>
      </c>
      <c r="BS43" s="10">
        <v>152</v>
      </c>
      <c r="BT43" s="10">
        <v>172</v>
      </c>
      <c r="BU43" s="139">
        <f t="shared" si="17"/>
        <v>1206</v>
      </c>
      <c r="BV43" s="140"/>
      <c r="BW43" s="10">
        <v>3</v>
      </c>
      <c r="BX43" s="10">
        <v>40</v>
      </c>
      <c r="BY43" s="10">
        <v>43</v>
      </c>
      <c r="BZ43" s="10">
        <v>64</v>
      </c>
      <c r="CA43" s="10">
        <v>45</v>
      </c>
      <c r="CB43" s="10">
        <v>42</v>
      </c>
      <c r="CC43" s="30">
        <f t="shared" si="19"/>
        <v>237</v>
      </c>
      <c r="CD43" s="30"/>
      <c r="CE43" s="10">
        <v>3</v>
      </c>
      <c r="CF43" s="10">
        <v>23</v>
      </c>
      <c r="CG43" s="10">
        <v>27</v>
      </c>
      <c r="CH43" s="10">
        <v>38</v>
      </c>
      <c r="CI43" s="10">
        <v>21</v>
      </c>
      <c r="CJ43" s="10">
        <v>19</v>
      </c>
      <c r="CK43" s="30">
        <f t="shared" si="21"/>
        <v>131</v>
      </c>
      <c r="CL43" s="30"/>
      <c r="CM43" s="10">
        <v>0</v>
      </c>
      <c r="CN43" s="10">
        <v>15</v>
      </c>
      <c r="CO43" s="10">
        <v>15</v>
      </c>
      <c r="CP43" s="10">
        <v>23</v>
      </c>
      <c r="CQ43" s="10">
        <v>20</v>
      </c>
      <c r="CR43" s="10">
        <v>20</v>
      </c>
      <c r="CS43" s="30">
        <f t="shared" si="23"/>
        <v>93</v>
      </c>
      <c r="CT43" s="30"/>
      <c r="CU43" s="10">
        <v>0</v>
      </c>
      <c r="CV43" s="10">
        <v>2</v>
      </c>
      <c r="CW43" s="10">
        <v>1</v>
      </c>
      <c r="CX43" s="10">
        <v>3</v>
      </c>
      <c r="CY43" s="10">
        <v>4</v>
      </c>
      <c r="CZ43" s="10">
        <v>3</v>
      </c>
      <c r="DA43" s="139">
        <f t="shared" si="25"/>
        <v>13</v>
      </c>
      <c r="DB43" s="140"/>
      <c r="DC43" s="10">
        <v>514</v>
      </c>
      <c r="DD43" s="10">
        <v>1062</v>
      </c>
      <c r="DE43" s="10">
        <v>537</v>
      </c>
      <c r="DF43" s="10">
        <v>381</v>
      </c>
      <c r="DG43" s="10">
        <v>252</v>
      </c>
      <c r="DH43" s="10">
        <v>247</v>
      </c>
      <c r="DI43" s="30">
        <f t="shared" si="27"/>
        <v>2993</v>
      </c>
      <c r="DJ43" s="30"/>
      <c r="DK43" s="10">
        <v>14</v>
      </c>
      <c r="DL43" s="10">
        <v>58</v>
      </c>
      <c r="DM43" s="10">
        <v>61</v>
      </c>
      <c r="DN43" s="10">
        <v>61</v>
      </c>
      <c r="DO43" s="10">
        <v>48</v>
      </c>
      <c r="DP43" s="10">
        <v>79</v>
      </c>
      <c r="DQ43" s="30">
        <f t="shared" si="29"/>
        <v>321</v>
      </c>
      <c r="DR43" s="30"/>
      <c r="DS43" s="30"/>
      <c r="DT43" s="10">
        <v>8</v>
      </c>
      <c r="DU43" s="10">
        <v>5</v>
      </c>
      <c r="DV43" s="10">
        <v>6</v>
      </c>
      <c r="DW43" s="10">
        <v>1</v>
      </c>
      <c r="DX43" s="10">
        <v>1</v>
      </c>
      <c r="DY43" s="30">
        <f t="shared" si="31"/>
        <v>21</v>
      </c>
      <c r="DZ43" s="30"/>
      <c r="EA43" s="10">
        <v>12</v>
      </c>
      <c r="EB43" s="10">
        <v>37</v>
      </c>
      <c r="EC43" s="10">
        <v>26</v>
      </c>
      <c r="ED43" s="10">
        <v>19</v>
      </c>
      <c r="EE43" s="10">
        <v>16</v>
      </c>
      <c r="EF43" s="10">
        <v>15</v>
      </c>
      <c r="EG43" s="30">
        <f>SUM(DZ43:EF43)</f>
        <v>125</v>
      </c>
      <c r="EH43" s="30"/>
      <c r="EI43" s="10">
        <v>488</v>
      </c>
      <c r="EJ43" s="10">
        <v>959</v>
      </c>
      <c r="EK43" s="10">
        <v>445</v>
      </c>
      <c r="EL43" s="10">
        <v>295</v>
      </c>
      <c r="EM43" s="10">
        <v>187</v>
      </c>
      <c r="EN43" s="10">
        <v>152</v>
      </c>
      <c r="EO43" s="139">
        <f>SUM(EH43:EN43)</f>
        <v>2526</v>
      </c>
      <c r="EP43" s="140"/>
      <c r="EQ43" s="10">
        <v>3</v>
      </c>
      <c r="ER43" s="10">
        <v>18</v>
      </c>
      <c r="ES43" s="10">
        <v>7</v>
      </c>
      <c r="ET43" s="10">
        <v>9</v>
      </c>
      <c r="EU43" s="10">
        <v>3</v>
      </c>
      <c r="EV43" s="10">
        <v>2</v>
      </c>
      <c r="EW43" s="139">
        <f>SUM(EP43:EV43)</f>
        <v>42</v>
      </c>
      <c r="EX43" s="140"/>
      <c r="EY43" s="10">
        <v>14</v>
      </c>
      <c r="EZ43" s="10">
        <v>5</v>
      </c>
      <c r="FA43" s="10">
        <v>13</v>
      </c>
      <c r="FB43" s="10">
        <v>5</v>
      </c>
      <c r="FC43" s="10">
        <v>2</v>
      </c>
      <c r="FD43" s="10">
        <v>1</v>
      </c>
      <c r="FE43" s="142">
        <f>SUM(EX43:FD43)</f>
        <v>40</v>
      </c>
      <c r="FF43" s="48">
        <v>0</v>
      </c>
      <c r="FG43" s="10">
        <v>1</v>
      </c>
      <c r="FH43" s="10">
        <v>62</v>
      </c>
      <c r="FI43" s="10">
        <v>125</v>
      </c>
      <c r="FJ43" s="10">
        <v>193</v>
      </c>
      <c r="FK43" s="10">
        <v>270</v>
      </c>
      <c r="FL43" s="10">
        <v>249</v>
      </c>
      <c r="FM43" s="30">
        <f>SUM(FF43:FL43)</f>
        <v>900</v>
      </c>
      <c r="FN43" s="10">
        <v>0</v>
      </c>
      <c r="FO43" s="10">
        <v>1</v>
      </c>
      <c r="FP43" s="10">
        <v>24</v>
      </c>
      <c r="FQ43" s="10">
        <v>50</v>
      </c>
      <c r="FR43" s="10">
        <v>87</v>
      </c>
      <c r="FS43" s="10">
        <v>113</v>
      </c>
      <c r="FT43" s="10">
        <v>92</v>
      </c>
      <c r="FU43" s="30">
        <f>SUM(FN43:FT43)</f>
        <v>367</v>
      </c>
      <c r="FV43" s="30"/>
      <c r="FW43" s="30"/>
      <c r="FX43" s="10">
        <v>36</v>
      </c>
      <c r="FY43" s="10">
        <v>71</v>
      </c>
      <c r="FZ43" s="10">
        <v>93</v>
      </c>
      <c r="GA43" s="10">
        <v>126</v>
      </c>
      <c r="GB43" s="10">
        <v>53</v>
      </c>
      <c r="GC43" s="139">
        <f>SUM(FV43:GB43)</f>
        <v>379</v>
      </c>
      <c r="GD43" s="48"/>
      <c r="GE43" s="10"/>
      <c r="GF43" s="10">
        <v>2</v>
      </c>
      <c r="GG43" s="10">
        <v>4</v>
      </c>
      <c r="GH43" s="10">
        <v>13</v>
      </c>
      <c r="GI43" s="10">
        <v>31</v>
      </c>
      <c r="GJ43" s="10">
        <v>104</v>
      </c>
      <c r="GK43" s="142">
        <f>SUM(GD43:GJ43)</f>
        <v>154</v>
      </c>
      <c r="GL43" s="48">
        <v>0</v>
      </c>
      <c r="GM43" s="10">
        <v>1139</v>
      </c>
      <c r="GN43" s="10">
        <v>2712</v>
      </c>
      <c r="GO43" s="10">
        <v>1619</v>
      </c>
      <c r="GP43" s="10">
        <v>1331</v>
      </c>
      <c r="GQ43" s="10">
        <v>1095</v>
      </c>
      <c r="GR43" s="10">
        <v>1072</v>
      </c>
      <c r="GS43" s="139">
        <f>SUM(GL43:GR43)</f>
        <v>8968</v>
      </c>
    </row>
    <row r="44" spans="1:201" s="143" customFormat="1" ht="18" customHeight="1">
      <c r="A44" s="129" t="s">
        <v>53</v>
      </c>
      <c r="B44" s="140"/>
      <c r="C44" s="10">
        <v>675</v>
      </c>
      <c r="D44" s="10">
        <v>2305</v>
      </c>
      <c r="E44" s="10">
        <v>1235</v>
      </c>
      <c r="F44" s="10">
        <v>942</v>
      </c>
      <c r="G44" s="10">
        <v>797</v>
      </c>
      <c r="H44" s="10">
        <v>704</v>
      </c>
      <c r="I44" s="139">
        <f t="shared" si="1"/>
        <v>6658</v>
      </c>
      <c r="J44" s="140"/>
      <c r="K44" s="10">
        <v>353</v>
      </c>
      <c r="L44" s="10">
        <v>1295</v>
      </c>
      <c r="M44" s="10">
        <v>723</v>
      </c>
      <c r="N44" s="10">
        <v>557</v>
      </c>
      <c r="O44" s="10">
        <v>455</v>
      </c>
      <c r="P44" s="10">
        <v>422</v>
      </c>
      <c r="Q44" s="30">
        <f t="shared" si="3"/>
        <v>3805</v>
      </c>
      <c r="R44" s="30"/>
      <c r="S44" s="10">
        <v>253</v>
      </c>
      <c r="T44" s="10">
        <v>598</v>
      </c>
      <c r="U44" s="10">
        <v>220</v>
      </c>
      <c r="V44" s="10">
        <v>140</v>
      </c>
      <c r="W44" s="10">
        <v>116</v>
      </c>
      <c r="X44" s="10">
        <v>100</v>
      </c>
      <c r="Y44" s="140">
        <f t="shared" si="5"/>
        <v>1427</v>
      </c>
      <c r="Z44" s="30"/>
      <c r="AA44" s="10">
        <v>0</v>
      </c>
      <c r="AB44" s="10">
        <v>1</v>
      </c>
      <c r="AC44" s="10">
        <v>2</v>
      </c>
      <c r="AD44" s="10">
        <v>6</v>
      </c>
      <c r="AE44" s="10">
        <v>22</v>
      </c>
      <c r="AF44" s="10">
        <v>50</v>
      </c>
      <c r="AG44" s="140">
        <f t="shared" si="7"/>
        <v>81</v>
      </c>
      <c r="AH44" s="30"/>
      <c r="AI44" s="10">
        <v>8</v>
      </c>
      <c r="AJ44" s="10">
        <v>49</v>
      </c>
      <c r="AK44" s="10">
        <v>46</v>
      </c>
      <c r="AL44" s="10">
        <v>34</v>
      </c>
      <c r="AM44" s="10">
        <v>41</v>
      </c>
      <c r="AN44" s="10">
        <v>71</v>
      </c>
      <c r="AO44" s="140">
        <f t="shared" si="9"/>
        <v>249</v>
      </c>
      <c r="AP44" s="30"/>
      <c r="AQ44" s="10">
        <v>0</v>
      </c>
      <c r="AR44" s="10">
        <v>5</v>
      </c>
      <c r="AS44" s="10">
        <v>3</v>
      </c>
      <c r="AT44" s="10">
        <v>11</v>
      </c>
      <c r="AU44" s="10">
        <v>4</v>
      </c>
      <c r="AV44" s="10">
        <v>15</v>
      </c>
      <c r="AW44" s="140">
        <f t="shared" si="11"/>
        <v>38</v>
      </c>
      <c r="AX44" s="30"/>
      <c r="AY44" s="10">
        <v>31</v>
      </c>
      <c r="AZ44" s="10">
        <v>217</v>
      </c>
      <c r="BA44" s="10">
        <v>145</v>
      </c>
      <c r="BB44" s="10">
        <v>106</v>
      </c>
      <c r="BC44" s="10">
        <v>78</v>
      </c>
      <c r="BD44" s="10">
        <v>43</v>
      </c>
      <c r="BE44" s="140">
        <f t="shared" si="13"/>
        <v>620</v>
      </c>
      <c r="BF44" s="30"/>
      <c r="BG44" s="10">
        <v>16</v>
      </c>
      <c r="BH44" s="10">
        <v>157</v>
      </c>
      <c r="BI44" s="10">
        <v>118</v>
      </c>
      <c r="BJ44" s="10">
        <v>86</v>
      </c>
      <c r="BK44" s="10">
        <v>53</v>
      </c>
      <c r="BL44" s="10">
        <v>17</v>
      </c>
      <c r="BM44" s="140">
        <f t="shared" si="15"/>
        <v>447</v>
      </c>
      <c r="BN44" s="30"/>
      <c r="BO44" s="10">
        <v>45</v>
      </c>
      <c r="BP44" s="10">
        <v>268</v>
      </c>
      <c r="BQ44" s="10">
        <v>189</v>
      </c>
      <c r="BR44" s="10">
        <v>174</v>
      </c>
      <c r="BS44" s="10">
        <v>141</v>
      </c>
      <c r="BT44" s="10">
        <v>126</v>
      </c>
      <c r="BU44" s="139">
        <f t="shared" si="17"/>
        <v>943</v>
      </c>
      <c r="BV44" s="140"/>
      <c r="BW44" s="10">
        <v>2</v>
      </c>
      <c r="BX44" s="10">
        <v>29</v>
      </c>
      <c r="BY44" s="10">
        <v>39</v>
      </c>
      <c r="BZ44" s="10">
        <v>47</v>
      </c>
      <c r="CA44" s="10">
        <v>60</v>
      </c>
      <c r="CB44" s="10">
        <v>41</v>
      </c>
      <c r="CC44" s="30">
        <f t="shared" si="19"/>
        <v>218</v>
      </c>
      <c r="CD44" s="30"/>
      <c r="CE44" s="10">
        <v>1</v>
      </c>
      <c r="CF44" s="10">
        <v>22</v>
      </c>
      <c r="CG44" s="10">
        <v>21</v>
      </c>
      <c r="CH44" s="10">
        <v>29</v>
      </c>
      <c r="CI44" s="10">
        <v>44</v>
      </c>
      <c r="CJ44" s="10">
        <v>22</v>
      </c>
      <c r="CK44" s="30">
        <f t="shared" si="21"/>
        <v>139</v>
      </c>
      <c r="CL44" s="30"/>
      <c r="CM44" s="10">
        <v>1</v>
      </c>
      <c r="CN44" s="10">
        <v>7</v>
      </c>
      <c r="CO44" s="10">
        <v>18</v>
      </c>
      <c r="CP44" s="10">
        <v>18</v>
      </c>
      <c r="CQ44" s="10">
        <v>16</v>
      </c>
      <c r="CR44" s="10">
        <v>18</v>
      </c>
      <c r="CS44" s="30">
        <f t="shared" si="23"/>
        <v>78</v>
      </c>
      <c r="CT44" s="30"/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1</v>
      </c>
      <c r="DA44" s="139">
        <f t="shared" si="25"/>
        <v>1</v>
      </c>
      <c r="DB44" s="140"/>
      <c r="DC44" s="10">
        <v>315</v>
      </c>
      <c r="DD44" s="10">
        <v>963</v>
      </c>
      <c r="DE44" s="10">
        <v>463</v>
      </c>
      <c r="DF44" s="10">
        <v>328</v>
      </c>
      <c r="DG44" s="10">
        <v>269</v>
      </c>
      <c r="DH44" s="10">
        <v>236</v>
      </c>
      <c r="DI44" s="30">
        <f t="shared" si="27"/>
        <v>2574</v>
      </c>
      <c r="DJ44" s="30"/>
      <c r="DK44" s="10">
        <v>5</v>
      </c>
      <c r="DL44" s="10">
        <v>62</v>
      </c>
      <c r="DM44" s="10">
        <v>43</v>
      </c>
      <c r="DN44" s="10">
        <v>43</v>
      </c>
      <c r="DO44" s="10">
        <v>62</v>
      </c>
      <c r="DP44" s="10">
        <v>88</v>
      </c>
      <c r="DQ44" s="30">
        <f t="shared" si="29"/>
        <v>303</v>
      </c>
      <c r="DR44" s="30"/>
      <c r="DS44" s="30"/>
      <c r="DT44" s="10">
        <v>6</v>
      </c>
      <c r="DU44" s="10">
        <v>9</v>
      </c>
      <c r="DV44" s="10">
        <v>12</v>
      </c>
      <c r="DW44" s="10">
        <v>6</v>
      </c>
      <c r="DX44" s="10">
        <v>0</v>
      </c>
      <c r="DY44" s="30">
        <f t="shared" si="31"/>
        <v>33</v>
      </c>
      <c r="DZ44" s="30"/>
      <c r="EA44" s="10">
        <v>3</v>
      </c>
      <c r="EB44" s="10">
        <v>12</v>
      </c>
      <c r="EC44" s="10">
        <v>9</v>
      </c>
      <c r="ED44" s="10">
        <v>4</v>
      </c>
      <c r="EE44" s="10">
        <v>10</v>
      </c>
      <c r="EF44" s="10">
        <v>2</v>
      </c>
      <c r="EG44" s="30">
        <f>SUM(DZ44:EF44)</f>
        <v>40</v>
      </c>
      <c r="EH44" s="30"/>
      <c r="EI44" s="10">
        <v>307</v>
      </c>
      <c r="EJ44" s="10">
        <v>883</v>
      </c>
      <c r="EK44" s="10">
        <v>402</v>
      </c>
      <c r="EL44" s="10">
        <v>269</v>
      </c>
      <c r="EM44" s="10">
        <v>191</v>
      </c>
      <c r="EN44" s="10">
        <v>146</v>
      </c>
      <c r="EO44" s="139">
        <f>SUM(EH44:EN44)</f>
        <v>2198</v>
      </c>
      <c r="EP44" s="140"/>
      <c r="EQ44" s="10">
        <v>3</v>
      </c>
      <c r="ER44" s="10">
        <v>12</v>
      </c>
      <c r="ES44" s="10">
        <v>5</v>
      </c>
      <c r="ET44" s="10">
        <v>7</v>
      </c>
      <c r="EU44" s="10">
        <v>7</v>
      </c>
      <c r="EV44" s="10">
        <v>3</v>
      </c>
      <c r="EW44" s="139">
        <f>SUM(EP44:EV44)</f>
        <v>37</v>
      </c>
      <c r="EX44" s="140"/>
      <c r="EY44" s="10">
        <v>2</v>
      </c>
      <c r="EZ44" s="10">
        <v>6</v>
      </c>
      <c r="FA44" s="10">
        <v>5</v>
      </c>
      <c r="FB44" s="10">
        <v>3</v>
      </c>
      <c r="FC44" s="10">
        <v>6</v>
      </c>
      <c r="FD44" s="10">
        <v>2</v>
      </c>
      <c r="FE44" s="142">
        <f>SUM(EX44:FD44)</f>
        <v>24</v>
      </c>
      <c r="FF44" s="48">
        <v>0</v>
      </c>
      <c r="FG44" s="10">
        <v>0</v>
      </c>
      <c r="FH44" s="10">
        <v>72</v>
      </c>
      <c r="FI44" s="10">
        <v>123</v>
      </c>
      <c r="FJ44" s="10">
        <v>195</v>
      </c>
      <c r="FK44" s="10">
        <v>271</v>
      </c>
      <c r="FL44" s="10">
        <v>269</v>
      </c>
      <c r="FM44" s="30">
        <f>SUM(FF44:FL44)</f>
        <v>930</v>
      </c>
      <c r="FN44" s="10">
        <v>0</v>
      </c>
      <c r="FO44" s="10">
        <v>0</v>
      </c>
      <c r="FP44" s="10">
        <v>50</v>
      </c>
      <c r="FQ44" s="10">
        <v>84</v>
      </c>
      <c r="FR44" s="10">
        <v>109</v>
      </c>
      <c r="FS44" s="10">
        <v>161</v>
      </c>
      <c r="FT44" s="10">
        <v>159</v>
      </c>
      <c r="FU44" s="30">
        <f>SUM(FN44:FT44)</f>
        <v>563</v>
      </c>
      <c r="FV44" s="30"/>
      <c r="FW44" s="30"/>
      <c r="FX44" s="10">
        <v>20</v>
      </c>
      <c r="FY44" s="10">
        <v>36</v>
      </c>
      <c r="FZ44" s="10">
        <v>77</v>
      </c>
      <c r="GA44" s="10">
        <v>67</v>
      </c>
      <c r="GB44" s="10">
        <v>32</v>
      </c>
      <c r="GC44" s="139">
        <f>SUM(FV44:GB44)</f>
        <v>232</v>
      </c>
      <c r="GD44" s="48"/>
      <c r="GE44" s="10"/>
      <c r="GF44" s="10">
        <v>2</v>
      </c>
      <c r="GG44" s="10">
        <v>3</v>
      </c>
      <c r="GH44" s="10">
        <v>9</v>
      </c>
      <c r="GI44" s="10">
        <v>43</v>
      </c>
      <c r="GJ44" s="10">
        <v>78</v>
      </c>
      <c r="GK44" s="142">
        <f>SUM(GD44:GJ44)</f>
        <v>135</v>
      </c>
      <c r="GL44" s="48">
        <v>0</v>
      </c>
      <c r="GM44" s="10">
        <v>675</v>
      </c>
      <c r="GN44" s="10">
        <v>2377</v>
      </c>
      <c r="GO44" s="10">
        <v>1358</v>
      </c>
      <c r="GP44" s="10">
        <v>1137</v>
      </c>
      <c r="GQ44" s="10">
        <v>1068</v>
      </c>
      <c r="GR44" s="10">
        <v>973</v>
      </c>
      <c r="GS44" s="139">
        <f>SUM(GL44:GR44)</f>
        <v>7588</v>
      </c>
    </row>
    <row r="45" spans="1:201" s="143" customFormat="1" ht="18" customHeight="1">
      <c r="A45" s="129" t="s">
        <v>54</v>
      </c>
      <c r="B45" s="140"/>
      <c r="C45" s="10">
        <v>699</v>
      </c>
      <c r="D45" s="10">
        <v>1672</v>
      </c>
      <c r="E45" s="10">
        <v>1134</v>
      </c>
      <c r="F45" s="10">
        <v>719</v>
      </c>
      <c r="G45" s="10">
        <v>511</v>
      </c>
      <c r="H45" s="10">
        <v>615</v>
      </c>
      <c r="I45" s="139">
        <f t="shared" si="1"/>
        <v>5350</v>
      </c>
      <c r="J45" s="140"/>
      <c r="K45" s="10">
        <v>375</v>
      </c>
      <c r="L45" s="10">
        <v>952</v>
      </c>
      <c r="M45" s="10">
        <v>683</v>
      </c>
      <c r="N45" s="10">
        <v>430</v>
      </c>
      <c r="O45" s="10">
        <v>314</v>
      </c>
      <c r="P45" s="10">
        <v>385</v>
      </c>
      <c r="Q45" s="30">
        <f t="shared" si="3"/>
        <v>3139</v>
      </c>
      <c r="R45" s="30"/>
      <c r="S45" s="10">
        <v>267</v>
      </c>
      <c r="T45" s="10">
        <v>449</v>
      </c>
      <c r="U45" s="10">
        <v>249</v>
      </c>
      <c r="V45" s="10">
        <v>122</v>
      </c>
      <c r="W45" s="10">
        <v>80</v>
      </c>
      <c r="X45" s="10">
        <v>105</v>
      </c>
      <c r="Y45" s="140">
        <f t="shared" si="5"/>
        <v>1272</v>
      </c>
      <c r="Z45" s="30"/>
      <c r="AA45" s="10">
        <v>0</v>
      </c>
      <c r="AB45" s="10">
        <v>2</v>
      </c>
      <c r="AC45" s="10">
        <v>1</v>
      </c>
      <c r="AD45" s="10">
        <v>5</v>
      </c>
      <c r="AE45" s="10">
        <v>17</v>
      </c>
      <c r="AF45" s="10">
        <v>44</v>
      </c>
      <c r="AG45" s="140">
        <f t="shared" si="7"/>
        <v>69</v>
      </c>
      <c r="AH45" s="30"/>
      <c r="AI45" s="10">
        <v>8</v>
      </c>
      <c r="AJ45" s="10">
        <v>52</v>
      </c>
      <c r="AK45" s="10">
        <v>46</v>
      </c>
      <c r="AL45" s="10">
        <v>41</v>
      </c>
      <c r="AM45" s="10">
        <v>39</v>
      </c>
      <c r="AN45" s="10">
        <v>67</v>
      </c>
      <c r="AO45" s="140">
        <f t="shared" si="9"/>
        <v>253</v>
      </c>
      <c r="AP45" s="30"/>
      <c r="AQ45" s="10">
        <v>0</v>
      </c>
      <c r="AR45" s="10">
        <v>3</v>
      </c>
      <c r="AS45" s="10">
        <v>3</v>
      </c>
      <c r="AT45" s="10">
        <v>6</v>
      </c>
      <c r="AU45" s="10">
        <v>0</v>
      </c>
      <c r="AV45" s="10">
        <v>2</v>
      </c>
      <c r="AW45" s="140">
        <f t="shared" si="11"/>
        <v>14</v>
      </c>
      <c r="AX45" s="30"/>
      <c r="AY45" s="10">
        <v>36</v>
      </c>
      <c r="AZ45" s="10">
        <v>156</v>
      </c>
      <c r="BA45" s="10">
        <v>127</v>
      </c>
      <c r="BB45" s="10">
        <v>96</v>
      </c>
      <c r="BC45" s="10">
        <v>59</v>
      </c>
      <c r="BD45" s="10">
        <v>40</v>
      </c>
      <c r="BE45" s="140">
        <f t="shared" si="13"/>
        <v>514</v>
      </c>
      <c r="BF45" s="30"/>
      <c r="BG45" s="10">
        <v>9</v>
      </c>
      <c r="BH45" s="10">
        <v>75</v>
      </c>
      <c r="BI45" s="10">
        <v>78</v>
      </c>
      <c r="BJ45" s="10">
        <v>36</v>
      </c>
      <c r="BK45" s="10">
        <v>20</v>
      </c>
      <c r="BL45" s="10">
        <v>13</v>
      </c>
      <c r="BM45" s="140">
        <f t="shared" si="15"/>
        <v>231</v>
      </c>
      <c r="BN45" s="30"/>
      <c r="BO45" s="10">
        <v>55</v>
      </c>
      <c r="BP45" s="10">
        <v>215</v>
      </c>
      <c r="BQ45" s="10">
        <v>179</v>
      </c>
      <c r="BR45" s="10">
        <v>124</v>
      </c>
      <c r="BS45" s="10">
        <v>99</v>
      </c>
      <c r="BT45" s="10">
        <v>114</v>
      </c>
      <c r="BU45" s="139">
        <f t="shared" si="17"/>
        <v>786</v>
      </c>
      <c r="BV45" s="140"/>
      <c r="BW45" s="10">
        <v>1</v>
      </c>
      <c r="BX45" s="10">
        <v>20</v>
      </c>
      <c r="BY45" s="10">
        <v>30</v>
      </c>
      <c r="BZ45" s="10">
        <v>37</v>
      </c>
      <c r="CA45" s="10">
        <v>32</v>
      </c>
      <c r="CB45" s="10">
        <v>28</v>
      </c>
      <c r="CC45" s="30">
        <f t="shared" si="19"/>
        <v>148</v>
      </c>
      <c r="CD45" s="30"/>
      <c r="CE45" s="10">
        <v>1</v>
      </c>
      <c r="CF45" s="10">
        <v>10</v>
      </c>
      <c r="CG45" s="10">
        <v>17</v>
      </c>
      <c r="CH45" s="10">
        <v>28</v>
      </c>
      <c r="CI45" s="10">
        <v>20</v>
      </c>
      <c r="CJ45" s="10">
        <v>18</v>
      </c>
      <c r="CK45" s="30">
        <f t="shared" si="21"/>
        <v>94</v>
      </c>
      <c r="CL45" s="30"/>
      <c r="CM45" s="10">
        <v>0</v>
      </c>
      <c r="CN45" s="10">
        <v>9</v>
      </c>
      <c r="CO45" s="10">
        <v>9</v>
      </c>
      <c r="CP45" s="10">
        <v>6</v>
      </c>
      <c r="CQ45" s="10">
        <v>10</v>
      </c>
      <c r="CR45" s="10">
        <v>4</v>
      </c>
      <c r="CS45" s="30">
        <f t="shared" si="23"/>
        <v>38</v>
      </c>
      <c r="CT45" s="30"/>
      <c r="CU45" s="10">
        <v>0</v>
      </c>
      <c r="CV45" s="10">
        <v>1</v>
      </c>
      <c r="CW45" s="10">
        <v>4</v>
      </c>
      <c r="CX45" s="10">
        <v>3</v>
      </c>
      <c r="CY45" s="10">
        <v>2</v>
      </c>
      <c r="CZ45" s="10">
        <v>6</v>
      </c>
      <c r="DA45" s="139">
        <f t="shared" si="25"/>
        <v>16</v>
      </c>
      <c r="DB45" s="140"/>
      <c r="DC45" s="10">
        <v>320</v>
      </c>
      <c r="DD45" s="10">
        <v>675</v>
      </c>
      <c r="DE45" s="10">
        <v>413</v>
      </c>
      <c r="DF45" s="10">
        <v>240</v>
      </c>
      <c r="DG45" s="10">
        <v>158</v>
      </c>
      <c r="DH45" s="10">
        <v>195</v>
      </c>
      <c r="DI45" s="30">
        <f t="shared" si="27"/>
        <v>2001</v>
      </c>
      <c r="DJ45" s="30"/>
      <c r="DK45" s="10">
        <v>3</v>
      </c>
      <c r="DL45" s="10">
        <v>24</v>
      </c>
      <c r="DM45" s="10">
        <v>22</v>
      </c>
      <c r="DN45" s="10">
        <v>28</v>
      </c>
      <c r="DO45" s="10">
        <v>15</v>
      </c>
      <c r="DP45" s="10">
        <v>59</v>
      </c>
      <c r="DQ45" s="30">
        <f t="shared" si="29"/>
        <v>151</v>
      </c>
      <c r="DR45" s="30"/>
      <c r="DS45" s="30"/>
      <c r="DT45" s="10">
        <v>4</v>
      </c>
      <c r="DU45" s="10">
        <v>8</v>
      </c>
      <c r="DV45" s="10">
        <v>4</v>
      </c>
      <c r="DW45" s="10">
        <v>6</v>
      </c>
      <c r="DX45" s="10">
        <v>1</v>
      </c>
      <c r="DY45" s="30">
        <f t="shared" si="31"/>
        <v>23</v>
      </c>
      <c r="DZ45" s="30"/>
      <c r="EA45" s="10">
        <v>3</v>
      </c>
      <c r="EB45" s="10">
        <v>20</v>
      </c>
      <c r="EC45" s="10">
        <v>20</v>
      </c>
      <c r="ED45" s="10">
        <v>10</v>
      </c>
      <c r="EE45" s="10">
        <v>13</v>
      </c>
      <c r="EF45" s="10">
        <v>10</v>
      </c>
      <c r="EG45" s="30">
        <f>SUM(DZ45:EF45)</f>
        <v>76</v>
      </c>
      <c r="EH45" s="30"/>
      <c r="EI45" s="10">
        <v>314</v>
      </c>
      <c r="EJ45" s="10">
        <v>627</v>
      </c>
      <c r="EK45" s="10">
        <v>363</v>
      </c>
      <c r="EL45" s="10">
        <v>198</v>
      </c>
      <c r="EM45" s="10">
        <v>124</v>
      </c>
      <c r="EN45" s="10">
        <v>125</v>
      </c>
      <c r="EO45" s="139">
        <f>SUM(EH45:EN45)</f>
        <v>1751</v>
      </c>
      <c r="EP45" s="140"/>
      <c r="EQ45" s="10">
        <v>0</v>
      </c>
      <c r="ER45" s="10">
        <v>10</v>
      </c>
      <c r="ES45" s="10">
        <v>6</v>
      </c>
      <c r="ET45" s="10">
        <v>5</v>
      </c>
      <c r="EU45" s="10">
        <v>4</v>
      </c>
      <c r="EV45" s="10">
        <v>4</v>
      </c>
      <c r="EW45" s="139">
        <f>SUM(EP45:EV45)</f>
        <v>29</v>
      </c>
      <c r="EX45" s="140"/>
      <c r="EY45" s="10">
        <v>3</v>
      </c>
      <c r="EZ45" s="10">
        <v>15</v>
      </c>
      <c r="FA45" s="10">
        <v>2</v>
      </c>
      <c r="FB45" s="10">
        <v>7</v>
      </c>
      <c r="FC45" s="10">
        <v>3</v>
      </c>
      <c r="FD45" s="10">
        <v>3</v>
      </c>
      <c r="FE45" s="142">
        <f>SUM(EX45:FD45)</f>
        <v>33</v>
      </c>
      <c r="FF45" s="48">
        <v>0</v>
      </c>
      <c r="FG45" s="10">
        <v>0</v>
      </c>
      <c r="FH45" s="10">
        <v>40</v>
      </c>
      <c r="FI45" s="10">
        <v>56</v>
      </c>
      <c r="FJ45" s="10">
        <v>103</v>
      </c>
      <c r="FK45" s="10">
        <v>124</v>
      </c>
      <c r="FL45" s="10">
        <v>199</v>
      </c>
      <c r="FM45" s="30">
        <f>SUM(FF45:FL45)</f>
        <v>522</v>
      </c>
      <c r="FN45" s="10">
        <v>0</v>
      </c>
      <c r="FO45" s="10">
        <v>0</v>
      </c>
      <c r="FP45" s="10">
        <v>15</v>
      </c>
      <c r="FQ45" s="10">
        <v>23</v>
      </c>
      <c r="FR45" s="10">
        <v>52</v>
      </c>
      <c r="FS45" s="10">
        <v>85</v>
      </c>
      <c r="FT45" s="10">
        <v>119</v>
      </c>
      <c r="FU45" s="30">
        <f>SUM(FN45:FT45)</f>
        <v>294</v>
      </c>
      <c r="FV45" s="30"/>
      <c r="FW45" s="30"/>
      <c r="FX45" s="10">
        <v>21</v>
      </c>
      <c r="FY45" s="10">
        <v>28</v>
      </c>
      <c r="FZ45" s="10">
        <v>39</v>
      </c>
      <c r="GA45" s="10">
        <v>21</v>
      </c>
      <c r="GB45" s="10">
        <v>20</v>
      </c>
      <c r="GC45" s="139">
        <f>SUM(FV45:GB45)</f>
        <v>129</v>
      </c>
      <c r="GD45" s="48"/>
      <c r="GE45" s="10"/>
      <c r="GF45" s="10">
        <v>4</v>
      </c>
      <c r="GG45" s="10">
        <v>5</v>
      </c>
      <c r="GH45" s="10">
        <v>12</v>
      </c>
      <c r="GI45" s="10">
        <v>18</v>
      </c>
      <c r="GJ45" s="10">
        <v>60</v>
      </c>
      <c r="GK45" s="142">
        <f>SUM(GD45:GJ45)</f>
        <v>99</v>
      </c>
      <c r="GL45" s="48">
        <v>0</v>
      </c>
      <c r="GM45" s="10">
        <v>699</v>
      </c>
      <c r="GN45" s="10">
        <v>1712</v>
      </c>
      <c r="GO45" s="10">
        <v>1190</v>
      </c>
      <c r="GP45" s="10">
        <v>822</v>
      </c>
      <c r="GQ45" s="10">
        <v>635</v>
      </c>
      <c r="GR45" s="10">
        <v>814</v>
      </c>
      <c r="GS45" s="139">
        <f>SUM(GL45:GR45)</f>
        <v>5872</v>
      </c>
    </row>
    <row r="46" spans="1:201" s="143" customFormat="1" ht="18" customHeight="1">
      <c r="A46" s="129" t="s">
        <v>55</v>
      </c>
      <c r="B46" s="140"/>
      <c r="C46" s="10">
        <v>577</v>
      </c>
      <c r="D46" s="10">
        <v>1027</v>
      </c>
      <c r="E46" s="10">
        <v>461</v>
      </c>
      <c r="F46" s="10">
        <v>502</v>
      </c>
      <c r="G46" s="10">
        <v>359</v>
      </c>
      <c r="H46" s="10">
        <v>527</v>
      </c>
      <c r="I46" s="139">
        <f t="shared" si="1"/>
        <v>3453</v>
      </c>
      <c r="J46" s="140"/>
      <c r="K46" s="10">
        <v>299</v>
      </c>
      <c r="L46" s="10">
        <v>598</v>
      </c>
      <c r="M46" s="10">
        <v>272</v>
      </c>
      <c r="N46" s="10">
        <v>294</v>
      </c>
      <c r="O46" s="10">
        <v>208</v>
      </c>
      <c r="P46" s="10">
        <v>324</v>
      </c>
      <c r="Q46" s="30">
        <f t="shared" si="3"/>
        <v>1995</v>
      </c>
      <c r="R46" s="30"/>
      <c r="S46" s="10">
        <v>182</v>
      </c>
      <c r="T46" s="10">
        <v>235</v>
      </c>
      <c r="U46" s="10">
        <v>94</v>
      </c>
      <c r="V46" s="10">
        <v>92</v>
      </c>
      <c r="W46" s="10">
        <v>61</v>
      </c>
      <c r="X46" s="10">
        <v>100</v>
      </c>
      <c r="Y46" s="140">
        <f t="shared" si="5"/>
        <v>764</v>
      </c>
      <c r="Z46" s="30"/>
      <c r="AA46" s="10">
        <v>1</v>
      </c>
      <c r="AB46" s="10">
        <v>0</v>
      </c>
      <c r="AC46" s="10">
        <v>3</v>
      </c>
      <c r="AD46" s="10">
        <v>7</v>
      </c>
      <c r="AE46" s="10">
        <v>10</v>
      </c>
      <c r="AF46" s="10">
        <v>37</v>
      </c>
      <c r="AG46" s="140">
        <f t="shared" si="7"/>
        <v>58</v>
      </c>
      <c r="AH46" s="30"/>
      <c r="AI46" s="10">
        <v>11</v>
      </c>
      <c r="AJ46" s="10">
        <v>45</v>
      </c>
      <c r="AK46" s="10">
        <v>15</v>
      </c>
      <c r="AL46" s="10">
        <v>19</v>
      </c>
      <c r="AM46" s="10">
        <v>26</v>
      </c>
      <c r="AN46" s="10">
        <v>36</v>
      </c>
      <c r="AO46" s="140">
        <f t="shared" si="9"/>
        <v>152</v>
      </c>
      <c r="AP46" s="30"/>
      <c r="AQ46" s="10">
        <v>0</v>
      </c>
      <c r="AR46" s="10">
        <v>0</v>
      </c>
      <c r="AS46" s="10">
        <v>0</v>
      </c>
      <c r="AT46" s="10">
        <v>1</v>
      </c>
      <c r="AU46" s="10">
        <v>2</v>
      </c>
      <c r="AV46" s="10">
        <v>2</v>
      </c>
      <c r="AW46" s="140">
        <f t="shared" si="11"/>
        <v>5</v>
      </c>
      <c r="AX46" s="30"/>
      <c r="AY46" s="10">
        <v>30</v>
      </c>
      <c r="AZ46" s="10">
        <v>77</v>
      </c>
      <c r="BA46" s="10">
        <v>49</v>
      </c>
      <c r="BB46" s="10">
        <v>40</v>
      </c>
      <c r="BC46" s="10">
        <v>25</v>
      </c>
      <c r="BD46" s="10">
        <v>26</v>
      </c>
      <c r="BE46" s="140">
        <f t="shared" si="13"/>
        <v>247</v>
      </c>
      <c r="BF46" s="30"/>
      <c r="BG46" s="10">
        <v>20</v>
      </c>
      <c r="BH46" s="10">
        <v>92</v>
      </c>
      <c r="BI46" s="10">
        <v>39</v>
      </c>
      <c r="BJ46" s="10">
        <v>40</v>
      </c>
      <c r="BK46" s="10">
        <v>27</v>
      </c>
      <c r="BL46" s="10">
        <v>18</v>
      </c>
      <c r="BM46" s="140">
        <f t="shared" si="15"/>
        <v>236</v>
      </c>
      <c r="BN46" s="30"/>
      <c r="BO46" s="10">
        <v>55</v>
      </c>
      <c r="BP46" s="10">
        <v>149</v>
      </c>
      <c r="BQ46" s="10">
        <v>72</v>
      </c>
      <c r="BR46" s="10">
        <v>95</v>
      </c>
      <c r="BS46" s="10">
        <v>57</v>
      </c>
      <c r="BT46" s="10">
        <v>105</v>
      </c>
      <c r="BU46" s="139">
        <f t="shared" si="17"/>
        <v>533</v>
      </c>
      <c r="BV46" s="140"/>
      <c r="BW46" s="10">
        <v>2</v>
      </c>
      <c r="BX46" s="10">
        <v>14</v>
      </c>
      <c r="BY46" s="10">
        <v>19</v>
      </c>
      <c r="BZ46" s="10">
        <v>30</v>
      </c>
      <c r="CA46" s="10">
        <v>24</v>
      </c>
      <c r="CB46" s="10">
        <v>33</v>
      </c>
      <c r="CC46" s="30">
        <f t="shared" si="19"/>
        <v>122</v>
      </c>
      <c r="CD46" s="30"/>
      <c r="CE46" s="10">
        <v>2</v>
      </c>
      <c r="CF46" s="10">
        <v>9</v>
      </c>
      <c r="CG46" s="10">
        <v>10</v>
      </c>
      <c r="CH46" s="10">
        <v>18</v>
      </c>
      <c r="CI46" s="10">
        <v>13</v>
      </c>
      <c r="CJ46" s="10">
        <v>22</v>
      </c>
      <c r="CK46" s="30">
        <f t="shared" si="21"/>
        <v>74</v>
      </c>
      <c r="CL46" s="30"/>
      <c r="CM46" s="10">
        <v>0</v>
      </c>
      <c r="CN46" s="10">
        <v>5</v>
      </c>
      <c r="CO46" s="10">
        <v>8</v>
      </c>
      <c r="CP46" s="10">
        <v>10</v>
      </c>
      <c r="CQ46" s="10">
        <v>11</v>
      </c>
      <c r="CR46" s="10">
        <v>10</v>
      </c>
      <c r="CS46" s="30">
        <f t="shared" si="23"/>
        <v>44</v>
      </c>
      <c r="CT46" s="30"/>
      <c r="CU46" s="10">
        <v>0</v>
      </c>
      <c r="CV46" s="10">
        <v>0</v>
      </c>
      <c r="CW46" s="10">
        <v>1</v>
      </c>
      <c r="CX46" s="10">
        <v>2</v>
      </c>
      <c r="CY46" s="10">
        <v>0</v>
      </c>
      <c r="CZ46" s="10">
        <v>1</v>
      </c>
      <c r="DA46" s="139">
        <f t="shared" si="25"/>
        <v>4</v>
      </c>
      <c r="DB46" s="140"/>
      <c r="DC46" s="10">
        <v>271</v>
      </c>
      <c r="DD46" s="10">
        <v>397</v>
      </c>
      <c r="DE46" s="10">
        <v>164</v>
      </c>
      <c r="DF46" s="10">
        <v>172</v>
      </c>
      <c r="DG46" s="10">
        <v>125</v>
      </c>
      <c r="DH46" s="10">
        <v>168</v>
      </c>
      <c r="DI46" s="30">
        <f t="shared" si="27"/>
        <v>1297</v>
      </c>
      <c r="DJ46" s="30"/>
      <c r="DK46" s="10">
        <v>17</v>
      </c>
      <c r="DL46" s="10">
        <v>43</v>
      </c>
      <c r="DM46" s="10">
        <v>21</v>
      </c>
      <c r="DN46" s="10">
        <v>29</v>
      </c>
      <c r="DO46" s="10">
        <v>33</v>
      </c>
      <c r="DP46" s="10">
        <v>57</v>
      </c>
      <c r="DQ46" s="30">
        <f t="shared" si="29"/>
        <v>200</v>
      </c>
      <c r="DR46" s="30"/>
      <c r="DS46" s="30"/>
      <c r="DT46" s="10">
        <v>4</v>
      </c>
      <c r="DU46" s="10">
        <v>4</v>
      </c>
      <c r="DV46" s="10">
        <v>7</v>
      </c>
      <c r="DW46" s="10">
        <v>2</v>
      </c>
      <c r="DX46" s="10">
        <v>1</v>
      </c>
      <c r="DY46" s="30">
        <f t="shared" si="31"/>
        <v>18</v>
      </c>
      <c r="DZ46" s="30"/>
      <c r="EA46" s="10">
        <v>7</v>
      </c>
      <c r="EB46" s="10">
        <v>14</v>
      </c>
      <c r="EC46" s="10">
        <v>8</v>
      </c>
      <c r="ED46" s="10">
        <v>10</v>
      </c>
      <c r="EE46" s="10">
        <v>8</v>
      </c>
      <c r="EF46" s="10">
        <v>8</v>
      </c>
      <c r="EG46" s="30">
        <f>SUM(DZ46:EF46)</f>
        <v>55</v>
      </c>
      <c r="EH46" s="30"/>
      <c r="EI46" s="10">
        <v>247</v>
      </c>
      <c r="EJ46" s="10">
        <v>336</v>
      </c>
      <c r="EK46" s="10">
        <v>131</v>
      </c>
      <c r="EL46" s="10">
        <v>126</v>
      </c>
      <c r="EM46" s="10">
        <v>82</v>
      </c>
      <c r="EN46" s="10">
        <v>102</v>
      </c>
      <c r="EO46" s="139">
        <f>SUM(EH46:EN46)</f>
        <v>1024</v>
      </c>
      <c r="EP46" s="140"/>
      <c r="EQ46" s="10">
        <v>2</v>
      </c>
      <c r="ER46" s="10">
        <v>10</v>
      </c>
      <c r="ES46" s="10">
        <v>4</v>
      </c>
      <c r="ET46" s="10">
        <v>5</v>
      </c>
      <c r="EU46" s="10">
        <v>2</v>
      </c>
      <c r="EV46" s="10">
        <v>1</v>
      </c>
      <c r="EW46" s="139">
        <f>SUM(EP46:EV46)</f>
        <v>24</v>
      </c>
      <c r="EX46" s="140"/>
      <c r="EY46" s="10">
        <v>3</v>
      </c>
      <c r="EZ46" s="10">
        <v>8</v>
      </c>
      <c r="FA46" s="10">
        <v>2</v>
      </c>
      <c r="FB46" s="10">
        <v>1</v>
      </c>
      <c r="FC46" s="10">
        <v>0</v>
      </c>
      <c r="FD46" s="10">
        <v>1</v>
      </c>
      <c r="FE46" s="142">
        <f>SUM(EX46:FD46)</f>
        <v>15</v>
      </c>
      <c r="FF46" s="48">
        <v>0</v>
      </c>
      <c r="FG46" s="10">
        <v>0</v>
      </c>
      <c r="FH46" s="10">
        <v>32</v>
      </c>
      <c r="FI46" s="10">
        <v>51</v>
      </c>
      <c r="FJ46" s="10">
        <v>66</v>
      </c>
      <c r="FK46" s="10">
        <v>79</v>
      </c>
      <c r="FL46" s="10">
        <v>122</v>
      </c>
      <c r="FM46" s="30">
        <f>SUM(FF46:FL46)</f>
        <v>350</v>
      </c>
      <c r="FN46" s="10">
        <v>0</v>
      </c>
      <c r="FO46" s="10">
        <v>0</v>
      </c>
      <c r="FP46" s="10">
        <v>17</v>
      </c>
      <c r="FQ46" s="10">
        <v>23</v>
      </c>
      <c r="FR46" s="10">
        <v>29</v>
      </c>
      <c r="FS46" s="10">
        <v>42</v>
      </c>
      <c r="FT46" s="10">
        <v>68</v>
      </c>
      <c r="FU46" s="30">
        <f>SUM(FN46:FT46)</f>
        <v>179</v>
      </c>
      <c r="FV46" s="30"/>
      <c r="FW46" s="30"/>
      <c r="FX46" s="10">
        <v>15</v>
      </c>
      <c r="FY46" s="10">
        <v>26</v>
      </c>
      <c r="FZ46" s="10">
        <v>28</v>
      </c>
      <c r="GA46" s="10">
        <v>25</v>
      </c>
      <c r="GB46" s="10">
        <v>21</v>
      </c>
      <c r="GC46" s="139">
        <f>SUM(FV46:GB46)</f>
        <v>115</v>
      </c>
      <c r="GD46" s="48"/>
      <c r="GE46" s="10"/>
      <c r="GF46" s="10">
        <v>0</v>
      </c>
      <c r="GG46" s="10">
        <v>2</v>
      </c>
      <c r="GH46" s="10">
        <v>9</v>
      </c>
      <c r="GI46" s="10">
        <v>12</v>
      </c>
      <c r="GJ46" s="10">
        <v>33</v>
      </c>
      <c r="GK46" s="142">
        <f>SUM(GD46:GJ46)</f>
        <v>56</v>
      </c>
      <c r="GL46" s="48">
        <v>0</v>
      </c>
      <c r="GM46" s="10">
        <v>577</v>
      </c>
      <c r="GN46" s="10">
        <v>1059</v>
      </c>
      <c r="GO46" s="10">
        <v>512</v>
      </c>
      <c r="GP46" s="10">
        <v>568</v>
      </c>
      <c r="GQ46" s="10">
        <v>438</v>
      </c>
      <c r="GR46" s="10">
        <v>649</v>
      </c>
      <c r="GS46" s="139">
        <f>SUM(GL46:GR46)</f>
        <v>3803</v>
      </c>
    </row>
    <row r="47" spans="1:201" s="143" customFormat="1" ht="18" customHeight="1">
      <c r="A47" s="129" t="s">
        <v>56</v>
      </c>
      <c r="B47" s="140"/>
      <c r="C47" s="10">
        <v>207</v>
      </c>
      <c r="D47" s="10">
        <v>900</v>
      </c>
      <c r="E47" s="10">
        <v>442</v>
      </c>
      <c r="F47" s="10">
        <v>406</v>
      </c>
      <c r="G47" s="10">
        <v>230</v>
      </c>
      <c r="H47" s="10">
        <v>232</v>
      </c>
      <c r="I47" s="139">
        <f t="shared" si="1"/>
        <v>2417</v>
      </c>
      <c r="J47" s="140"/>
      <c r="K47" s="10">
        <v>108</v>
      </c>
      <c r="L47" s="10">
        <v>497</v>
      </c>
      <c r="M47" s="10">
        <v>254</v>
      </c>
      <c r="N47" s="10">
        <v>234</v>
      </c>
      <c r="O47" s="10">
        <v>136</v>
      </c>
      <c r="P47" s="10">
        <v>141</v>
      </c>
      <c r="Q47" s="30">
        <f t="shared" si="3"/>
        <v>1370</v>
      </c>
      <c r="R47" s="30"/>
      <c r="S47" s="10">
        <v>79</v>
      </c>
      <c r="T47" s="10">
        <v>231</v>
      </c>
      <c r="U47" s="10">
        <v>79</v>
      </c>
      <c r="V47" s="10">
        <v>70</v>
      </c>
      <c r="W47" s="10">
        <v>43</v>
      </c>
      <c r="X47" s="10">
        <v>40</v>
      </c>
      <c r="Y47" s="140">
        <f t="shared" si="5"/>
        <v>542</v>
      </c>
      <c r="Z47" s="30"/>
      <c r="AA47" s="10">
        <v>0</v>
      </c>
      <c r="AB47" s="10">
        <v>0</v>
      </c>
      <c r="AC47" s="10">
        <v>2</v>
      </c>
      <c r="AD47" s="10">
        <v>2</v>
      </c>
      <c r="AE47" s="10">
        <v>6</v>
      </c>
      <c r="AF47" s="10">
        <v>14</v>
      </c>
      <c r="AG47" s="140">
        <f t="shared" si="7"/>
        <v>24</v>
      </c>
      <c r="AH47" s="30"/>
      <c r="AI47" s="10">
        <v>2</v>
      </c>
      <c r="AJ47" s="10">
        <v>7</v>
      </c>
      <c r="AK47" s="10">
        <v>12</v>
      </c>
      <c r="AL47" s="10">
        <v>9</v>
      </c>
      <c r="AM47" s="10">
        <v>4</v>
      </c>
      <c r="AN47" s="10">
        <v>23</v>
      </c>
      <c r="AO47" s="140">
        <f t="shared" si="9"/>
        <v>57</v>
      </c>
      <c r="AP47" s="30"/>
      <c r="AQ47" s="10">
        <v>0</v>
      </c>
      <c r="AR47" s="10">
        <v>0</v>
      </c>
      <c r="AS47" s="10">
        <v>0</v>
      </c>
      <c r="AT47" s="10">
        <v>1</v>
      </c>
      <c r="AU47" s="10">
        <v>1</v>
      </c>
      <c r="AV47" s="10">
        <v>0</v>
      </c>
      <c r="AW47" s="140">
        <f t="shared" si="11"/>
        <v>2</v>
      </c>
      <c r="AX47" s="30"/>
      <c r="AY47" s="10">
        <v>8</v>
      </c>
      <c r="AZ47" s="10">
        <v>95</v>
      </c>
      <c r="BA47" s="10">
        <v>64</v>
      </c>
      <c r="BB47" s="10">
        <v>47</v>
      </c>
      <c r="BC47" s="10">
        <v>25</v>
      </c>
      <c r="BD47" s="10">
        <v>16</v>
      </c>
      <c r="BE47" s="140">
        <f t="shared" si="13"/>
        <v>255</v>
      </c>
      <c r="BF47" s="30"/>
      <c r="BG47" s="10">
        <v>6</v>
      </c>
      <c r="BH47" s="10">
        <v>52</v>
      </c>
      <c r="BI47" s="10">
        <v>34</v>
      </c>
      <c r="BJ47" s="10">
        <v>28</v>
      </c>
      <c r="BK47" s="10">
        <v>6</v>
      </c>
      <c r="BL47" s="10">
        <v>4</v>
      </c>
      <c r="BM47" s="140">
        <f t="shared" si="15"/>
        <v>130</v>
      </c>
      <c r="BN47" s="30"/>
      <c r="BO47" s="10">
        <v>13</v>
      </c>
      <c r="BP47" s="10">
        <v>112</v>
      </c>
      <c r="BQ47" s="10">
        <v>63</v>
      </c>
      <c r="BR47" s="10">
        <v>77</v>
      </c>
      <c r="BS47" s="10">
        <v>51</v>
      </c>
      <c r="BT47" s="10">
        <v>44</v>
      </c>
      <c r="BU47" s="139">
        <f t="shared" si="17"/>
        <v>360</v>
      </c>
      <c r="BV47" s="140"/>
      <c r="BW47" s="10">
        <v>0</v>
      </c>
      <c r="BX47" s="10">
        <v>14</v>
      </c>
      <c r="BY47" s="10">
        <v>21</v>
      </c>
      <c r="BZ47" s="10">
        <v>24</v>
      </c>
      <c r="CA47" s="10">
        <v>11</v>
      </c>
      <c r="CB47" s="10">
        <v>16</v>
      </c>
      <c r="CC47" s="30">
        <f t="shared" si="19"/>
        <v>86</v>
      </c>
      <c r="CD47" s="30"/>
      <c r="CE47" s="10">
        <v>0</v>
      </c>
      <c r="CF47" s="10">
        <v>12</v>
      </c>
      <c r="CG47" s="10">
        <v>14</v>
      </c>
      <c r="CH47" s="10">
        <v>16</v>
      </c>
      <c r="CI47" s="10">
        <v>10</v>
      </c>
      <c r="CJ47" s="10">
        <v>14</v>
      </c>
      <c r="CK47" s="30">
        <f t="shared" si="21"/>
        <v>66</v>
      </c>
      <c r="CL47" s="30"/>
      <c r="CM47" s="10">
        <v>0</v>
      </c>
      <c r="CN47" s="10">
        <v>2</v>
      </c>
      <c r="CO47" s="10">
        <v>7</v>
      </c>
      <c r="CP47" s="10">
        <v>8</v>
      </c>
      <c r="CQ47" s="10">
        <v>1</v>
      </c>
      <c r="CR47" s="10">
        <v>2</v>
      </c>
      <c r="CS47" s="30">
        <f t="shared" si="23"/>
        <v>20</v>
      </c>
      <c r="CT47" s="30"/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39">
        <f t="shared" si="25"/>
        <v>0</v>
      </c>
      <c r="DB47" s="140"/>
      <c r="DC47" s="10">
        <v>96</v>
      </c>
      <c r="DD47" s="10">
        <v>376</v>
      </c>
      <c r="DE47" s="10">
        <v>166</v>
      </c>
      <c r="DF47" s="10">
        <v>143</v>
      </c>
      <c r="DG47" s="10">
        <v>78</v>
      </c>
      <c r="DH47" s="10">
        <v>73</v>
      </c>
      <c r="DI47" s="30">
        <f t="shared" si="27"/>
        <v>932</v>
      </c>
      <c r="DJ47" s="30"/>
      <c r="DK47" s="10">
        <v>1</v>
      </c>
      <c r="DL47" s="10">
        <v>12</v>
      </c>
      <c r="DM47" s="10">
        <v>11</v>
      </c>
      <c r="DN47" s="10">
        <v>11</v>
      </c>
      <c r="DO47" s="10">
        <v>17</v>
      </c>
      <c r="DP47" s="10">
        <v>20</v>
      </c>
      <c r="DQ47" s="30">
        <f t="shared" si="29"/>
        <v>72</v>
      </c>
      <c r="DR47" s="30"/>
      <c r="DS47" s="30"/>
      <c r="DT47" s="10">
        <v>2</v>
      </c>
      <c r="DU47" s="10">
        <v>1</v>
      </c>
      <c r="DV47" s="10">
        <v>2</v>
      </c>
      <c r="DW47" s="10">
        <v>1</v>
      </c>
      <c r="DX47" s="10">
        <v>0</v>
      </c>
      <c r="DY47" s="30">
        <f t="shared" si="31"/>
        <v>6</v>
      </c>
      <c r="DZ47" s="30"/>
      <c r="EA47" s="10">
        <v>1</v>
      </c>
      <c r="EB47" s="10">
        <v>10</v>
      </c>
      <c r="EC47" s="10">
        <v>5</v>
      </c>
      <c r="ED47" s="10">
        <v>5</v>
      </c>
      <c r="EE47" s="10">
        <v>2</v>
      </c>
      <c r="EF47" s="10">
        <v>1</v>
      </c>
      <c r="EG47" s="30">
        <f>SUM(DZ47:EF47)</f>
        <v>24</v>
      </c>
      <c r="EH47" s="30"/>
      <c r="EI47" s="10">
        <v>94</v>
      </c>
      <c r="EJ47" s="10">
        <v>352</v>
      </c>
      <c r="EK47" s="10">
        <v>149</v>
      </c>
      <c r="EL47" s="10">
        <v>125</v>
      </c>
      <c r="EM47" s="10">
        <v>58</v>
      </c>
      <c r="EN47" s="10">
        <v>52</v>
      </c>
      <c r="EO47" s="139">
        <f>SUM(EH47:EN47)</f>
        <v>830</v>
      </c>
      <c r="EP47" s="140"/>
      <c r="EQ47" s="10">
        <v>0</v>
      </c>
      <c r="ER47" s="10">
        <v>8</v>
      </c>
      <c r="ES47" s="10">
        <v>0</v>
      </c>
      <c r="ET47" s="10">
        <v>3</v>
      </c>
      <c r="EU47" s="10">
        <v>3</v>
      </c>
      <c r="EV47" s="10">
        <v>1</v>
      </c>
      <c r="EW47" s="139">
        <f>SUM(EP47:EV47)</f>
        <v>15</v>
      </c>
      <c r="EX47" s="140"/>
      <c r="EY47" s="10">
        <v>3</v>
      </c>
      <c r="EZ47" s="10">
        <v>5</v>
      </c>
      <c r="FA47" s="10">
        <v>1</v>
      </c>
      <c r="FB47" s="10">
        <v>2</v>
      </c>
      <c r="FC47" s="10">
        <v>2</v>
      </c>
      <c r="FD47" s="10">
        <v>1</v>
      </c>
      <c r="FE47" s="142">
        <f>SUM(EX47:FD47)</f>
        <v>14</v>
      </c>
      <c r="FF47" s="48">
        <v>0</v>
      </c>
      <c r="FG47" s="10">
        <v>2</v>
      </c>
      <c r="FH47" s="10">
        <v>24</v>
      </c>
      <c r="FI47" s="10">
        <v>48</v>
      </c>
      <c r="FJ47" s="10">
        <v>79</v>
      </c>
      <c r="FK47" s="10">
        <v>97</v>
      </c>
      <c r="FL47" s="10">
        <v>65</v>
      </c>
      <c r="FM47" s="30">
        <f>SUM(FF47:FL47)</f>
        <v>315</v>
      </c>
      <c r="FN47" s="10">
        <v>0</v>
      </c>
      <c r="FO47" s="10">
        <v>2</v>
      </c>
      <c r="FP47" s="10">
        <v>14</v>
      </c>
      <c r="FQ47" s="10">
        <v>22</v>
      </c>
      <c r="FR47" s="10">
        <v>47</v>
      </c>
      <c r="FS47" s="10">
        <v>74</v>
      </c>
      <c r="FT47" s="10">
        <v>39</v>
      </c>
      <c r="FU47" s="30">
        <f>SUM(FN47:FT47)</f>
        <v>198</v>
      </c>
      <c r="FV47" s="30"/>
      <c r="FW47" s="30"/>
      <c r="FX47" s="10">
        <v>9</v>
      </c>
      <c r="FY47" s="10">
        <v>23</v>
      </c>
      <c r="FZ47" s="10">
        <v>25</v>
      </c>
      <c r="GA47" s="10">
        <v>8</v>
      </c>
      <c r="GB47" s="10">
        <v>5</v>
      </c>
      <c r="GC47" s="139">
        <f>SUM(FV47:GB47)</f>
        <v>70</v>
      </c>
      <c r="GD47" s="48"/>
      <c r="GE47" s="10"/>
      <c r="GF47" s="10">
        <v>1</v>
      </c>
      <c r="GG47" s="10">
        <v>3</v>
      </c>
      <c r="GH47" s="10">
        <v>7</v>
      </c>
      <c r="GI47" s="10">
        <v>15</v>
      </c>
      <c r="GJ47" s="10">
        <v>21</v>
      </c>
      <c r="GK47" s="142">
        <f>SUM(GD47:GJ47)</f>
        <v>47</v>
      </c>
      <c r="GL47" s="48">
        <v>0</v>
      </c>
      <c r="GM47" s="10">
        <v>209</v>
      </c>
      <c r="GN47" s="10">
        <v>924</v>
      </c>
      <c r="GO47" s="10">
        <v>490</v>
      </c>
      <c r="GP47" s="10">
        <v>485</v>
      </c>
      <c r="GQ47" s="10">
        <v>327</v>
      </c>
      <c r="GR47" s="10">
        <v>297</v>
      </c>
      <c r="GS47" s="139">
        <f>SUM(GL47:GR47)</f>
        <v>2732</v>
      </c>
    </row>
    <row r="48" spans="1:201" s="143" customFormat="1" ht="18" customHeight="1">
      <c r="A48" s="129" t="s">
        <v>57</v>
      </c>
      <c r="B48" s="140"/>
      <c r="C48" s="10">
        <v>377</v>
      </c>
      <c r="D48" s="10">
        <v>1334</v>
      </c>
      <c r="E48" s="10">
        <v>734</v>
      </c>
      <c r="F48" s="10">
        <v>479</v>
      </c>
      <c r="G48" s="10">
        <v>468</v>
      </c>
      <c r="H48" s="10">
        <v>498</v>
      </c>
      <c r="I48" s="139">
        <f t="shared" si="1"/>
        <v>3890</v>
      </c>
      <c r="J48" s="140"/>
      <c r="K48" s="10">
        <v>202</v>
      </c>
      <c r="L48" s="10">
        <v>775</v>
      </c>
      <c r="M48" s="10">
        <v>442</v>
      </c>
      <c r="N48" s="10">
        <v>276</v>
      </c>
      <c r="O48" s="10">
        <v>284</v>
      </c>
      <c r="P48" s="10">
        <v>312</v>
      </c>
      <c r="Q48" s="30">
        <f t="shared" si="3"/>
        <v>2291</v>
      </c>
      <c r="R48" s="30"/>
      <c r="S48" s="10">
        <v>134</v>
      </c>
      <c r="T48" s="10">
        <v>359</v>
      </c>
      <c r="U48" s="10">
        <v>139</v>
      </c>
      <c r="V48" s="10">
        <v>88</v>
      </c>
      <c r="W48" s="10">
        <v>74</v>
      </c>
      <c r="X48" s="10">
        <v>84</v>
      </c>
      <c r="Y48" s="140">
        <f t="shared" si="5"/>
        <v>878</v>
      </c>
      <c r="Z48" s="30"/>
      <c r="AA48" s="10">
        <v>0</v>
      </c>
      <c r="AB48" s="10">
        <v>0</v>
      </c>
      <c r="AC48" s="10">
        <v>1</v>
      </c>
      <c r="AD48" s="10">
        <v>6</v>
      </c>
      <c r="AE48" s="10">
        <v>13</v>
      </c>
      <c r="AF48" s="10">
        <v>40</v>
      </c>
      <c r="AG48" s="140">
        <f t="shared" si="7"/>
        <v>60</v>
      </c>
      <c r="AH48" s="30"/>
      <c r="AI48" s="10">
        <v>14</v>
      </c>
      <c r="AJ48" s="10">
        <v>40</v>
      </c>
      <c r="AK48" s="10">
        <v>29</v>
      </c>
      <c r="AL48" s="10">
        <v>29</v>
      </c>
      <c r="AM48" s="10">
        <v>35</v>
      </c>
      <c r="AN48" s="10">
        <v>46</v>
      </c>
      <c r="AO48" s="140">
        <f t="shared" si="9"/>
        <v>193</v>
      </c>
      <c r="AP48" s="30"/>
      <c r="AQ48" s="10">
        <v>0</v>
      </c>
      <c r="AR48" s="10">
        <v>2</v>
      </c>
      <c r="AS48" s="10">
        <v>8</v>
      </c>
      <c r="AT48" s="10">
        <v>12</v>
      </c>
      <c r="AU48" s="10">
        <v>9</v>
      </c>
      <c r="AV48" s="10">
        <v>12</v>
      </c>
      <c r="AW48" s="140">
        <f t="shared" si="11"/>
        <v>43</v>
      </c>
      <c r="AX48" s="30"/>
      <c r="AY48" s="10">
        <v>38</v>
      </c>
      <c r="AZ48" s="10">
        <v>167</v>
      </c>
      <c r="BA48" s="10">
        <v>109</v>
      </c>
      <c r="BB48" s="10">
        <v>49</v>
      </c>
      <c r="BC48" s="10">
        <v>49</v>
      </c>
      <c r="BD48" s="10">
        <v>31</v>
      </c>
      <c r="BE48" s="140">
        <f t="shared" si="13"/>
        <v>443</v>
      </c>
      <c r="BF48" s="30"/>
      <c r="BG48" s="10">
        <v>2</v>
      </c>
      <c r="BH48" s="10">
        <v>32</v>
      </c>
      <c r="BI48" s="10">
        <v>32</v>
      </c>
      <c r="BJ48" s="10">
        <v>9</v>
      </c>
      <c r="BK48" s="10">
        <v>8</v>
      </c>
      <c r="BL48" s="10">
        <v>3</v>
      </c>
      <c r="BM48" s="140">
        <f t="shared" si="15"/>
        <v>86</v>
      </c>
      <c r="BN48" s="30"/>
      <c r="BO48" s="10">
        <v>14</v>
      </c>
      <c r="BP48" s="10">
        <v>175</v>
      </c>
      <c r="BQ48" s="10">
        <v>124</v>
      </c>
      <c r="BR48" s="10">
        <v>83</v>
      </c>
      <c r="BS48" s="10">
        <v>96</v>
      </c>
      <c r="BT48" s="10">
        <v>96</v>
      </c>
      <c r="BU48" s="139">
        <f t="shared" si="17"/>
        <v>588</v>
      </c>
      <c r="BV48" s="140"/>
      <c r="BW48" s="10">
        <v>0</v>
      </c>
      <c r="BX48" s="10">
        <v>14</v>
      </c>
      <c r="BY48" s="10">
        <v>13</v>
      </c>
      <c r="BZ48" s="10">
        <v>21</v>
      </c>
      <c r="CA48" s="10">
        <v>27</v>
      </c>
      <c r="CB48" s="10">
        <v>18</v>
      </c>
      <c r="CC48" s="30">
        <f t="shared" si="19"/>
        <v>93</v>
      </c>
      <c r="CD48" s="30"/>
      <c r="CE48" s="10">
        <v>0</v>
      </c>
      <c r="CF48" s="10">
        <v>13</v>
      </c>
      <c r="CG48" s="10">
        <v>12</v>
      </c>
      <c r="CH48" s="10">
        <v>18</v>
      </c>
      <c r="CI48" s="10">
        <v>24</v>
      </c>
      <c r="CJ48" s="10">
        <v>16</v>
      </c>
      <c r="CK48" s="30">
        <f t="shared" si="21"/>
        <v>83</v>
      </c>
      <c r="CL48" s="30"/>
      <c r="CM48" s="10">
        <v>0</v>
      </c>
      <c r="CN48" s="10">
        <v>1</v>
      </c>
      <c r="CO48" s="10">
        <v>1</v>
      </c>
      <c r="CP48" s="10">
        <v>3</v>
      </c>
      <c r="CQ48" s="10">
        <v>3</v>
      </c>
      <c r="CR48" s="10">
        <v>2</v>
      </c>
      <c r="CS48" s="30">
        <f t="shared" si="23"/>
        <v>10</v>
      </c>
      <c r="CT48" s="30"/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39">
        <f t="shared" si="25"/>
        <v>0</v>
      </c>
      <c r="DB48" s="140"/>
      <c r="DC48" s="10">
        <v>171</v>
      </c>
      <c r="DD48" s="10">
        <v>535</v>
      </c>
      <c r="DE48" s="10">
        <v>272</v>
      </c>
      <c r="DF48" s="10">
        <v>176</v>
      </c>
      <c r="DG48" s="10">
        <v>152</v>
      </c>
      <c r="DH48" s="10">
        <v>166</v>
      </c>
      <c r="DI48" s="30">
        <f t="shared" si="27"/>
        <v>1472</v>
      </c>
      <c r="DJ48" s="30"/>
      <c r="DK48" s="10">
        <v>2</v>
      </c>
      <c r="DL48" s="10">
        <v>23</v>
      </c>
      <c r="DM48" s="10">
        <v>27</v>
      </c>
      <c r="DN48" s="10">
        <v>42</v>
      </c>
      <c r="DO48" s="10">
        <v>34</v>
      </c>
      <c r="DP48" s="10">
        <v>71</v>
      </c>
      <c r="DQ48" s="30">
        <f t="shared" si="29"/>
        <v>199</v>
      </c>
      <c r="DR48" s="30"/>
      <c r="DS48" s="30"/>
      <c r="DT48" s="10">
        <v>0</v>
      </c>
      <c r="DU48" s="10">
        <v>5</v>
      </c>
      <c r="DV48" s="10">
        <v>6</v>
      </c>
      <c r="DW48" s="10">
        <v>2</v>
      </c>
      <c r="DX48" s="10">
        <v>0</v>
      </c>
      <c r="DY48" s="30">
        <f t="shared" si="31"/>
        <v>13</v>
      </c>
      <c r="DZ48" s="30"/>
      <c r="EA48" s="10">
        <v>3</v>
      </c>
      <c r="EB48" s="10">
        <v>13</v>
      </c>
      <c r="EC48" s="10">
        <v>10</v>
      </c>
      <c r="ED48" s="10">
        <v>9</v>
      </c>
      <c r="EE48" s="10">
        <v>13</v>
      </c>
      <c r="EF48" s="10">
        <v>10</v>
      </c>
      <c r="EG48" s="30">
        <f>SUM(DZ48:EF48)</f>
        <v>58</v>
      </c>
      <c r="EH48" s="30"/>
      <c r="EI48" s="10">
        <v>166</v>
      </c>
      <c r="EJ48" s="10">
        <v>499</v>
      </c>
      <c r="EK48" s="10">
        <v>230</v>
      </c>
      <c r="EL48" s="10">
        <v>119</v>
      </c>
      <c r="EM48" s="10">
        <v>103</v>
      </c>
      <c r="EN48" s="10">
        <v>85</v>
      </c>
      <c r="EO48" s="139">
        <f>SUM(EH48:EN48)</f>
        <v>1202</v>
      </c>
      <c r="EP48" s="140"/>
      <c r="EQ48" s="10">
        <v>1</v>
      </c>
      <c r="ER48" s="10">
        <v>3</v>
      </c>
      <c r="ES48" s="10">
        <v>4</v>
      </c>
      <c r="ET48" s="10">
        <v>2</v>
      </c>
      <c r="EU48" s="10">
        <v>3</v>
      </c>
      <c r="EV48" s="10">
        <v>0</v>
      </c>
      <c r="EW48" s="139">
        <f>SUM(EP48:EV48)</f>
        <v>13</v>
      </c>
      <c r="EX48" s="140"/>
      <c r="EY48" s="10">
        <v>3</v>
      </c>
      <c r="EZ48" s="10">
        <v>7</v>
      </c>
      <c r="FA48" s="10">
        <v>3</v>
      </c>
      <c r="FB48" s="10">
        <v>4</v>
      </c>
      <c r="FC48" s="10">
        <v>2</v>
      </c>
      <c r="FD48" s="10">
        <v>2</v>
      </c>
      <c r="FE48" s="142">
        <f>SUM(EX48:FD48)</f>
        <v>21</v>
      </c>
      <c r="FF48" s="48">
        <v>0</v>
      </c>
      <c r="FG48" s="10">
        <v>0</v>
      </c>
      <c r="FH48" s="10">
        <v>15</v>
      </c>
      <c r="FI48" s="10">
        <v>41</v>
      </c>
      <c r="FJ48" s="10">
        <v>64</v>
      </c>
      <c r="FK48" s="10">
        <v>115</v>
      </c>
      <c r="FL48" s="10">
        <v>157</v>
      </c>
      <c r="FM48" s="30">
        <f>SUM(FF48:FL48)</f>
        <v>392</v>
      </c>
      <c r="FN48" s="10">
        <v>0</v>
      </c>
      <c r="FO48" s="10">
        <v>0</v>
      </c>
      <c r="FP48" s="10">
        <v>8</v>
      </c>
      <c r="FQ48" s="10">
        <v>31</v>
      </c>
      <c r="FR48" s="10">
        <v>48</v>
      </c>
      <c r="FS48" s="10">
        <v>73</v>
      </c>
      <c r="FT48" s="10">
        <v>66</v>
      </c>
      <c r="FU48" s="30">
        <f>SUM(FN48:FT48)</f>
        <v>226</v>
      </c>
      <c r="FV48" s="30"/>
      <c r="FW48" s="30"/>
      <c r="FX48" s="10">
        <v>6</v>
      </c>
      <c r="FY48" s="10">
        <v>6</v>
      </c>
      <c r="FZ48" s="10">
        <v>13</v>
      </c>
      <c r="GA48" s="10">
        <v>14</v>
      </c>
      <c r="GB48" s="10">
        <v>8</v>
      </c>
      <c r="GC48" s="139">
        <f>SUM(FV48:GB48)</f>
        <v>47</v>
      </c>
      <c r="GD48" s="48"/>
      <c r="GE48" s="10"/>
      <c r="GF48" s="10">
        <v>1</v>
      </c>
      <c r="GG48" s="10">
        <v>4</v>
      </c>
      <c r="GH48" s="10">
        <v>3</v>
      </c>
      <c r="GI48" s="10">
        <v>28</v>
      </c>
      <c r="GJ48" s="10">
        <v>83</v>
      </c>
      <c r="GK48" s="142">
        <f>SUM(GD48:GJ48)</f>
        <v>119</v>
      </c>
      <c r="GL48" s="48">
        <v>0</v>
      </c>
      <c r="GM48" s="10">
        <v>377</v>
      </c>
      <c r="GN48" s="10">
        <v>1349</v>
      </c>
      <c r="GO48" s="10">
        <v>775</v>
      </c>
      <c r="GP48" s="10">
        <v>543</v>
      </c>
      <c r="GQ48" s="10">
        <v>583</v>
      </c>
      <c r="GR48" s="10">
        <v>655</v>
      </c>
      <c r="GS48" s="139">
        <f>SUM(GL48:GR48)</f>
        <v>4282</v>
      </c>
    </row>
    <row r="49" spans="1:201" s="143" customFormat="1" ht="18" customHeight="1">
      <c r="A49" s="129" t="s">
        <v>58</v>
      </c>
      <c r="B49" s="140"/>
      <c r="C49" s="10">
        <v>276</v>
      </c>
      <c r="D49" s="10">
        <v>1249</v>
      </c>
      <c r="E49" s="10">
        <v>617</v>
      </c>
      <c r="F49" s="10">
        <v>470</v>
      </c>
      <c r="G49" s="10">
        <v>347</v>
      </c>
      <c r="H49" s="10">
        <v>299</v>
      </c>
      <c r="I49" s="139">
        <f t="shared" si="1"/>
        <v>3258</v>
      </c>
      <c r="J49" s="140"/>
      <c r="K49" s="10">
        <v>150</v>
      </c>
      <c r="L49" s="10">
        <v>704</v>
      </c>
      <c r="M49" s="10">
        <v>361</v>
      </c>
      <c r="N49" s="10">
        <v>280</v>
      </c>
      <c r="O49" s="10">
        <v>214</v>
      </c>
      <c r="P49" s="10">
        <v>201</v>
      </c>
      <c r="Q49" s="30">
        <f t="shared" si="3"/>
        <v>1910</v>
      </c>
      <c r="R49" s="30"/>
      <c r="S49" s="10">
        <v>92</v>
      </c>
      <c r="T49" s="10">
        <v>287</v>
      </c>
      <c r="U49" s="10">
        <v>118</v>
      </c>
      <c r="V49" s="10">
        <v>68</v>
      </c>
      <c r="W49" s="10">
        <v>47</v>
      </c>
      <c r="X49" s="10">
        <v>49</v>
      </c>
      <c r="Y49" s="140">
        <f t="shared" si="5"/>
        <v>661</v>
      </c>
      <c r="Z49" s="30"/>
      <c r="AA49" s="10">
        <v>0</v>
      </c>
      <c r="AB49" s="10">
        <v>1</v>
      </c>
      <c r="AC49" s="10">
        <v>1</v>
      </c>
      <c r="AD49" s="10">
        <v>9</v>
      </c>
      <c r="AE49" s="10">
        <v>6</v>
      </c>
      <c r="AF49" s="10">
        <v>17</v>
      </c>
      <c r="AG49" s="140">
        <f t="shared" si="7"/>
        <v>34</v>
      </c>
      <c r="AH49" s="30"/>
      <c r="AI49" s="10">
        <v>1</v>
      </c>
      <c r="AJ49" s="10">
        <v>12</v>
      </c>
      <c r="AK49" s="10">
        <v>11</v>
      </c>
      <c r="AL49" s="10">
        <v>16</v>
      </c>
      <c r="AM49" s="10">
        <v>11</v>
      </c>
      <c r="AN49" s="10">
        <v>28</v>
      </c>
      <c r="AO49" s="140">
        <f t="shared" si="9"/>
        <v>79</v>
      </c>
      <c r="AP49" s="30"/>
      <c r="AQ49" s="10">
        <v>0</v>
      </c>
      <c r="AR49" s="10">
        <v>2</v>
      </c>
      <c r="AS49" s="10">
        <v>0</v>
      </c>
      <c r="AT49" s="10">
        <v>0</v>
      </c>
      <c r="AU49" s="10">
        <v>0</v>
      </c>
      <c r="AV49" s="10">
        <v>1</v>
      </c>
      <c r="AW49" s="140">
        <f t="shared" si="11"/>
        <v>3</v>
      </c>
      <c r="AX49" s="30"/>
      <c r="AY49" s="10">
        <v>33</v>
      </c>
      <c r="AZ49" s="10">
        <v>205</v>
      </c>
      <c r="BA49" s="10">
        <v>90</v>
      </c>
      <c r="BB49" s="10">
        <v>76</v>
      </c>
      <c r="BC49" s="10">
        <v>59</v>
      </c>
      <c r="BD49" s="10">
        <v>31</v>
      </c>
      <c r="BE49" s="140">
        <f t="shared" si="13"/>
        <v>494</v>
      </c>
      <c r="BF49" s="30"/>
      <c r="BG49" s="10">
        <v>3</v>
      </c>
      <c r="BH49" s="10">
        <v>45</v>
      </c>
      <c r="BI49" s="10">
        <v>40</v>
      </c>
      <c r="BJ49" s="10">
        <v>20</v>
      </c>
      <c r="BK49" s="10">
        <v>21</v>
      </c>
      <c r="BL49" s="10">
        <v>7</v>
      </c>
      <c r="BM49" s="140">
        <f t="shared" si="15"/>
        <v>136</v>
      </c>
      <c r="BN49" s="30"/>
      <c r="BO49" s="10">
        <v>21</v>
      </c>
      <c r="BP49" s="10">
        <v>152</v>
      </c>
      <c r="BQ49" s="10">
        <v>101</v>
      </c>
      <c r="BR49" s="10">
        <v>91</v>
      </c>
      <c r="BS49" s="10">
        <v>70</v>
      </c>
      <c r="BT49" s="10">
        <v>68</v>
      </c>
      <c r="BU49" s="139">
        <f t="shared" si="17"/>
        <v>503</v>
      </c>
      <c r="BV49" s="140"/>
      <c r="BW49" s="10">
        <v>1</v>
      </c>
      <c r="BX49" s="10">
        <v>21</v>
      </c>
      <c r="BY49" s="10">
        <v>18</v>
      </c>
      <c r="BZ49" s="10">
        <v>28</v>
      </c>
      <c r="CA49" s="10">
        <v>26</v>
      </c>
      <c r="CB49" s="10">
        <v>17</v>
      </c>
      <c r="CC49" s="30">
        <f t="shared" si="19"/>
        <v>111</v>
      </c>
      <c r="CD49" s="30"/>
      <c r="CE49" s="10">
        <v>1</v>
      </c>
      <c r="CF49" s="10">
        <v>14</v>
      </c>
      <c r="CG49" s="10">
        <v>12</v>
      </c>
      <c r="CH49" s="10">
        <v>23</v>
      </c>
      <c r="CI49" s="10">
        <v>21</v>
      </c>
      <c r="CJ49" s="10">
        <v>12</v>
      </c>
      <c r="CK49" s="30">
        <f t="shared" si="21"/>
        <v>83</v>
      </c>
      <c r="CL49" s="30"/>
      <c r="CM49" s="10">
        <v>0</v>
      </c>
      <c r="CN49" s="10">
        <v>7</v>
      </c>
      <c r="CO49" s="10">
        <v>6</v>
      </c>
      <c r="CP49" s="10">
        <v>5</v>
      </c>
      <c r="CQ49" s="10">
        <v>5</v>
      </c>
      <c r="CR49" s="10">
        <v>5</v>
      </c>
      <c r="CS49" s="30">
        <f t="shared" si="23"/>
        <v>28</v>
      </c>
      <c r="CT49" s="30"/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39">
        <f t="shared" si="25"/>
        <v>0</v>
      </c>
      <c r="DB49" s="140"/>
      <c r="DC49" s="10">
        <v>125</v>
      </c>
      <c r="DD49" s="10">
        <v>502</v>
      </c>
      <c r="DE49" s="10">
        <v>233</v>
      </c>
      <c r="DF49" s="10">
        <v>158</v>
      </c>
      <c r="DG49" s="10">
        <v>105</v>
      </c>
      <c r="DH49" s="10">
        <v>79</v>
      </c>
      <c r="DI49" s="30">
        <f t="shared" si="27"/>
        <v>1202</v>
      </c>
      <c r="DJ49" s="30"/>
      <c r="DK49" s="10">
        <v>1</v>
      </c>
      <c r="DL49" s="10">
        <v>20</v>
      </c>
      <c r="DM49" s="10">
        <v>10</v>
      </c>
      <c r="DN49" s="10">
        <v>6</v>
      </c>
      <c r="DO49" s="10">
        <v>6</v>
      </c>
      <c r="DP49" s="10">
        <v>14</v>
      </c>
      <c r="DQ49" s="30">
        <f t="shared" si="29"/>
        <v>57</v>
      </c>
      <c r="DR49" s="30"/>
      <c r="DS49" s="30"/>
      <c r="DT49" s="10">
        <v>3</v>
      </c>
      <c r="DU49" s="10">
        <v>4</v>
      </c>
      <c r="DV49" s="10">
        <v>4</v>
      </c>
      <c r="DW49" s="10">
        <v>4</v>
      </c>
      <c r="DX49" s="10">
        <v>1</v>
      </c>
      <c r="DY49" s="30">
        <f t="shared" si="31"/>
        <v>16</v>
      </c>
      <c r="DZ49" s="30"/>
      <c r="EA49" s="10">
        <v>2</v>
      </c>
      <c r="EB49" s="10">
        <v>2</v>
      </c>
      <c r="EC49" s="10">
        <v>4</v>
      </c>
      <c r="ED49" s="10">
        <v>1</v>
      </c>
      <c r="EE49" s="10">
        <v>0</v>
      </c>
      <c r="EF49" s="10">
        <v>2</v>
      </c>
      <c r="EG49" s="30">
        <f>SUM(DZ49:EF49)</f>
        <v>11</v>
      </c>
      <c r="EH49" s="30"/>
      <c r="EI49" s="10">
        <v>122</v>
      </c>
      <c r="EJ49" s="10">
        <v>477</v>
      </c>
      <c r="EK49" s="10">
        <v>215</v>
      </c>
      <c r="EL49" s="10">
        <v>147</v>
      </c>
      <c r="EM49" s="10">
        <v>95</v>
      </c>
      <c r="EN49" s="10">
        <v>62</v>
      </c>
      <c r="EO49" s="139">
        <f>SUM(EH49:EN49)</f>
        <v>1118</v>
      </c>
      <c r="EP49" s="140"/>
      <c r="EQ49" s="10">
        <v>0</v>
      </c>
      <c r="ER49" s="10">
        <v>10</v>
      </c>
      <c r="ES49" s="10">
        <v>3</v>
      </c>
      <c r="ET49" s="10">
        <v>2</v>
      </c>
      <c r="EU49" s="10">
        <v>1</v>
      </c>
      <c r="EV49" s="10">
        <v>2</v>
      </c>
      <c r="EW49" s="139">
        <f>SUM(EP49:EV49)</f>
        <v>18</v>
      </c>
      <c r="EX49" s="140"/>
      <c r="EY49" s="10">
        <v>0</v>
      </c>
      <c r="EZ49" s="10">
        <v>12</v>
      </c>
      <c r="FA49" s="10">
        <v>2</v>
      </c>
      <c r="FB49" s="10">
        <v>2</v>
      </c>
      <c r="FC49" s="10">
        <v>1</v>
      </c>
      <c r="FD49" s="10">
        <v>0</v>
      </c>
      <c r="FE49" s="142">
        <f>SUM(EX49:FD49)</f>
        <v>17</v>
      </c>
      <c r="FF49" s="48">
        <v>0</v>
      </c>
      <c r="FG49" s="10">
        <v>1</v>
      </c>
      <c r="FH49" s="10">
        <v>41</v>
      </c>
      <c r="FI49" s="10">
        <v>67</v>
      </c>
      <c r="FJ49" s="10">
        <v>77</v>
      </c>
      <c r="FK49" s="10">
        <v>116</v>
      </c>
      <c r="FL49" s="10">
        <v>99</v>
      </c>
      <c r="FM49" s="30">
        <f>SUM(FF49:FL49)</f>
        <v>401</v>
      </c>
      <c r="FN49" s="10">
        <v>0</v>
      </c>
      <c r="FO49" s="10">
        <v>1</v>
      </c>
      <c r="FP49" s="10">
        <v>21</v>
      </c>
      <c r="FQ49" s="10">
        <v>42</v>
      </c>
      <c r="FR49" s="10">
        <v>33</v>
      </c>
      <c r="FS49" s="10">
        <v>69</v>
      </c>
      <c r="FT49" s="10">
        <v>65</v>
      </c>
      <c r="FU49" s="30">
        <f>SUM(FN49:FT49)</f>
        <v>231</v>
      </c>
      <c r="FV49" s="30"/>
      <c r="FW49" s="30"/>
      <c r="FX49" s="10">
        <v>20</v>
      </c>
      <c r="FY49" s="10">
        <v>25</v>
      </c>
      <c r="FZ49" s="10">
        <v>39</v>
      </c>
      <c r="GA49" s="10">
        <v>32</v>
      </c>
      <c r="GB49" s="10">
        <v>12</v>
      </c>
      <c r="GC49" s="139">
        <f>SUM(FV49:GB49)</f>
        <v>128</v>
      </c>
      <c r="GD49" s="48"/>
      <c r="GE49" s="10"/>
      <c r="GF49" s="10">
        <v>0</v>
      </c>
      <c r="GG49" s="10">
        <v>0</v>
      </c>
      <c r="GH49" s="10">
        <v>5</v>
      </c>
      <c r="GI49" s="10">
        <v>15</v>
      </c>
      <c r="GJ49" s="10">
        <v>22</v>
      </c>
      <c r="GK49" s="142">
        <f>SUM(GD49:GJ49)</f>
        <v>42</v>
      </c>
      <c r="GL49" s="48">
        <v>0</v>
      </c>
      <c r="GM49" s="10">
        <v>277</v>
      </c>
      <c r="GN49" s="10">
        <v>1290</v>
      </c>
      <c r="GO49" s="10">
        <v>684</v>
      </c>
      <c r="GP49" s="10">
        <v>547</v>
      </c>
      <c r="GQ49" s="10">
        <v>463</v>
      </c>
      <c r="GR49" s="10">
        <v>398</v>
      </c>
      <c r="GS49" s="139">
        <f>SUM(GL49:GR49)</f>
        <v>3659</v>
      </c>
    </row>
    <row r="50" spans="1:201" s="143" customFormat="1" ht="18" customHeight="1">
      <c r="A50" s="129" t="s">
        <v>59</v>
      </c>
      <c r="B50" s="140"/>
      <c r="C50" s="10">
        <v>416</v>
      </c>
      <c r="D50" s="10">
        <v>1325</v>
      </c>
      <c r="E50" s="10">
        <v>776</v>
      </c>
      <c r="F50" s="10">
        <v>516</v>
      </c>
      <c r="G50" s="10">
        <v>426</v>
      </c>
      <c r="H50" s="10">
        <v>338</v>
      </c>
      <c r="I50" s="139">
        <f t="shared" si="1"/>
        <v>3797</v>
      </c>
      <c r="J50" s="140"/>
      <c r="K50" s="10">
        <v>219</v>
      </c>
      <c r="L50" s="10">
        <v>755</v>
      </c>
      <c r="M50" s="10">
        <v>443</v>
      </c>
      <c r="N50" s="10">
        <v>304</v>
      </c>
      <c r="O50" s="10">
        <v>256</v>
      </c>
      <c r="P50" s="10">
        <v>205</v>
      </c>
      <c r="Q50" s="30">
        <f t="shared" si="3"/>
        <v>2182</v>
      </c>
      <c r="R50" s="30"/>
      <c r="S50" s="10">
        <v>130</v>
      </c>
      <c r="T50" s="10">
        <v>358</v>
      </c>
      <c r="U50" s="10">
        <v>134</v>
      </c>
      <c r="V50" s="10">
        <v>93</v>
      </c>
      <c r="W50" s="10">
        <v>73</v>
      </c>
      <c r="X50" s="10">
        <v>62</v>
      </c>
      <c r="Y50" s="140">
        <f t="shared" si="5"/>
        <v>850</v>
      </c>
      <c r="Z50" s="30"/>
      <c r="AA50" s="10">
        <v>0</v>
      </c>
      <c r="AB50" s="10">
        <v>1</v>
      </c>
      <c r="AC50" s="10">
        <v>2</v>
      </c>
      <c r="AD50" s="10">
        <v>4</v>
      </c>
      <c r="AE50" s="10">
        <v>12</v>
      </c>
      <c r="AF50" s="10">
        <v>27</v>
      </c>
      <c r="AG50" s="140">
        <f t="shared" si="7"/>
        <v>46</v>
      </c>
      <c r="AH50" s="30"/>
      <c r="AI50" s="10">
        <v>12</v>
      </c>
      <c r="AJ50" s="10">
        <v>63</v>
      </c>
      <c r="AK50" s="10">
        <v>40</v>
      </c>
      <c r="AL50" s="10">
        <v>28</v>
      </c>
      <c r="AM50" s="10">
        <v>29</v>
      </c>
      <c r="AN50" s="10">
        <v>37</v>
      </c>
      <c r="AO50" s="140">
        <f t="shared" si="9"/>
        <v>209</v>
      </c>
      <c r="AP50" s="30"/>
      <c r="AQ50" s="10">
        <v>0</v>
      </c>
      <c r="AR50" s="10">
        <v>0</v>
      </c>
      <c r="AS50" s="10">
        <v>1</v>
      </c>
      <c r="AT50" s="10">
        <v>1</v>
      </c>
      <c r="AU50" s="10">
        <v>1</v>
      </c>
      <c r="AV50" s="10">
        <v>0</v>
      </c>
      <c r="AW50" s="140">
        <f t="shared" si="11"/>
        <v>3</v>
      </c>
      <c r="AX50" s="30"/>
      <c r="AY50" s="10">
        <v>32</v>
      </c>
      <c r="AZ50" s="10">
        <v>119</v>
      </c>
      <c r="BA50" s="10">
        <v>70</v>
      </c>
      <c r="BB50" s="10">
        <v>50</v>
      </c>
      <c r="BC50" s="10">
        <v>40</v>
      </c>
      <c r="BD50" s="10">
        <v>12</v>
      </c>
      <c r="BE50" s="140">
        <f t="shared" si="13"/>
        <v>323</v>
      </c>
      <c r="BF50" s="30"/>
      <c r="BG50" s="10">
        <v>9</v>
      </c>
      <c r="BH50" s="10">
        <v>48</v>
      </c>
      <c r="BI50" s="10">
        <v>57</v>
      </c>
      <c r="BJ50" s="10">
        <v>22</v>
      </c>
      <c r="BK50" s="10">
        <v>23</v>
      </c>
      <c r="BL50" s="10">
        <v>4</v>
      </c>
      <c r="BM50" s="140">
        <f t="shared" si="15"/>
        <v>163</v>
      </c>
      <c r="BN50" s="30"/>
      <c r="BO50" s="10">
        <v>36</v>
      </c>
      <c r="BP50" s="10">
        <v>166</v>
      </c>
      <c r="BQ50" s="10">
        <v>139</v>
      </c>
      <c r="BR50" s="10">
        <v>106</v>
      </c>
      <c r="BS50" s="10">
        <v>78</v>
      </c>
      <c r="BT50" s="10">
        <v>63</v>
      </c>
      <c r="BU50" s="139">
        <f t="shared" si="17"/>
        <v>588</v>
      </c>
      <c r="BV50" s="140"/>
      <c r="BW50" s="10">
        <v>1</v>
      </c>
      <c r="BX50" s="10">
        <v>15</v>
      </c>
      <c r="BY50" s="10">
        <v>27</v>
      </c>
      <c r="BZ50" s="10">
        <v>22</v>
      </c>
      <c r="CA50" s="10">
        <v>25</v>
      </c>
      <c r="CB50" s="10">
        <v>17</v>
      </c>
      <c r="CC50" s="30">
        <f t="shared" si="19"/>
        <v>107</v>
      </c>
      <c r="CD50" s="30"/>
      <c r="CE50" s="10">
        <v>1</v>
      </c>
      <c r="CF50" s="10">
        <v>12</v>
      </c>
      <c r="CG50" s="10">
        <v>22</v>
      </c>
      <c r="CH50" s="10">
        <v>14</v>
      </c>
      <c r="CI50" s="10">
        <v>21</v>
      </c>
      <c r="CJ50" s="10">
        <v>15</v>
      </c>
      <c r="CK50" s="30">
        <f t="shared" si="21"/>
        <v>85</v>
      </c>
      <c r="CL50" s="30"/>
      <c r="CM50" s="10">
        <v>0</v>
      </c>
      <c r="CN50" s="10">
        <v>3</v>
      </c>
      <c r="CO50" s="10">
        <v>5</v>
      </c>
      <c r="CP50" s="10">
        <v>8</v>
      </c>
      <c r="CQ50" s="10">
        <v>4</v>
      </c>
      <c r="CR50" s="10">
        <v>2</v>
      </c>
      <c r="CS50" s="30">
        <f t="shared" si="23"/>
        <v>22</v>
      </c>
      <c r="CT50" s="30"/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39">
        <f t="shared" si="25"/>
        <v>0</v>
      </c>
      <c r="DB50" s="140"/>
      <c r="DC50" s="10">
        <v>192</v>
      </c>
      <c r="DD50" s="10">
        <v>549</v>
      </c>
      <c r="DE50" s="10">
        <v>297</v>
      </c>
      <c r="DF50" s="10">
        <v>180</v>
      </c>
      <c r="DG50" s="10">
        <v>143</v>
      </c>
      <c r="DH50" s="10">
        <v>115</v>
      </c>
      <c r="DI50" s="30">
        <f t="shared" si="27"/>
        <v>1476</v>
      </c>
      <c r="DJ50" s="30"/>
      <c r="DK50" s="10">
        <v>11</v>
      </c>
      <c r="DL50" s="10">
        <v>45</v>
      </c>
      <c r="DM50" s="10">
        <v>46</v>
      </c>
      <c r="DN50" s="10">
        <v>27</v>
      </c>
      <c r="DO50" s="10">
        <v>37</v>
      </c>
      <c r="DP50" s="10">
        <v>48</v>
      </c>
      <c r="DQ50" s="30">
        <f t="shared" si="29"/>
        <v>214</v>
      </c>
      <c r="DR50" s="30"/>
      <c r="DS50" s="30"/>
      <c r="DT50" s="10">
        <v>1</v>
      </c>
      <c r="DU50" s="10">
        <v>12</v>
      </c>
      <c r="DV50" s="10">
        <v>4</v>
      </c>
      <c r="DW50" s="10">
        <v>4</v>
      </c>
      <c r="DX50" s="10">
        <v>1</v>
      </c>
      <c r="DY50" s="30">
        <f t="shared" si="31"/>
        <v>22</v>
      </c>
      <c r="DZ50" s="30"/>
      <c r="EA50" s="10">
        <v>0</v>
      </c>
      <c r="EB50" s="10">
        <v>3</v>
      </c>
      <c r="EC50" s="10">
        <v>5</v>
      </c>
      <c r="ED50" s="10">
        <v>0</v>
      </c>
      <c r="EE50" s="10">
        <v>4</v>
      </c>
      <c r="EF50" s="10">
        <v>1</v>
      </c>
      <c r="EG50" s="30">
        <f>SUM(DZ50:EF50)</f>
        <v>13</v>
      </c>
      <c r="EH50" s="30"/>
      <c r="EI50" s="10">
        <v>181</v>
      </c>
      <c r="EJ50" s="10">
        <v>500</v>
      </c>
      <c r="EK50" s="10">
        <v>234</v>
      </c>
      <c r="EL50" s="10">
        <v>149</v>
      </c>
      <c r="EM50" s="10">
        <v>98</v>
      </c>
      <c r="EN50" s="10">
        <v>65</v>
      </c>
      <c r="EO50" s="139">
        <f>SUM(EH50:EN50)</f>
        <v>1227</v>
      </c>
      <c r="EP50" s="140"/>
      <c r="EQ50" s="10">
        <v>3</v>
      </c>
      <c r="ER50" s="10">
        <v>4</v>
      </c>
      <c r="ES50" s="10">
        <v>6</v>
      </c>
      <c r="ET50" s="10">
        <v>7</v>
      </c>
      <c r="EU50" s="10">
        <v>2</v>
      </c>
      <c r="EV50" s="10">
        <v>1</v>
      </c>
      <c r="EW50" s="139">
        <f>SUM(EP50:EV50)</f>
        <v>23</v>
      </c>
      <c r="EX50" s="140"/>
      <c r="EY50" s="10">
        <v>1</v>
      </c>
      <c r="EZ50" s="10">
        <v>2</v>
      </c>
      <c r="FA50" s="10">
        <v>3</v>
      </c>
      <c r="FB50" s="10">
        <v>3</v>
      </c>
      <c r="FC50" s="10">
        <v>0</v>
      </c>
      <c r="FD50" s="10">
        <v>0</v>
      </c>
      <c r="FE50" s="142">
        <f>SUM(EX50:FD50)</f>
        <v>9</v>
      </c>
      <c r="FF50" s="48">
        <v>0</v>
      </c>
      <c r="FG50" s="10">
        <v>1</v>
      </c>
      <c r="FH50" s="10">
        <v>31</v>
      </c>
      <c r="FI50" s="10">
        <v>40</v>
      </c>
      <c r="FJ50" s="10">
        <v>73</v>
      </c>
      <c r="FK50" s="10">
        <v>132</v>
      </c>
      <c r="FL50" s="10">
        <v>132</v>
      </c>
      <c r="FM50" s="30">
        <f>SUM(FF50:FL50)</f>
        <v>409</v>
      </c>
      <c r="FN50" s="10">
        <v>0</v>
      </c>
      <c r="FO50" s="10">
        <v>1</v>
      </c>
      <c r="FP50" s="10">
        <v>23</v>
      </c>
      <c r="FQ50" s="10">
        <v>22</v>
      </c>
      <c r="FR50" s="10">
        <v>45</v>
      </c>
      <c r="FS50" s="10">
        <v>71</v>
      </c>
      <c r="FT50" s="10">
        <v>61</v>
      </c>
      <c r="FU50" s="30">
        <f>SUM(FN50:FT50)</f>
        <v>223</v>
      </c>
      <c r="FV50" s="30"/>
      <c r="FW50" s="30"/>
      <c r="FX50" s="10">
        <v>8</v>
      </c>
      <c r="FY50" s="10">
        <v>14</v>
      </c>
      <c r="FZ50" s="10">
        <v>21</v>
      </c>
      <c r="GA50" s="10">
        <v>30</v>
      </c>
      <c r="GB50" s="10">
        <v>18</v>
      </c>
      <c r="GC50" s="139">
        <f>SUM(FV50:GB50)</f>
        <v>91</v>
      </c>
      <c r="GD50" s="48"/>
      <c r="GE50" s="10"/>
      <c r="GF50" s="10">
        <v>0</v>
      </c>
      <c r="GG50" s="10">
        <v>4</v>
      </c>
      <c r="GH50" s="10">
        <v>7</v>
      </c>
      <c r="GI50" s="10">
        <v>31</v>
      </c>
      <c r="GJ50" s="10">
        <v>53</v>
      </c>
      <c r="GK50" s="142">
        <f>SUM(GD50:GJ50)</f>
        <v>95</v>
      </c>
      <c r="GL50" s="48">
        <v>0</v>
      </c>
      <c r="GM50" s="10">
        <v>417</v>
      </c>
      <c r="GN50" s="10">
        <v>1356</v>
      </c>
      <c r="GO50" s="10">
        <v>816</v>
      </c>
      <c r="GP50" s="10">
        <v>589</v>
      </c>
      <c r="GQ50" s="10">
        <v>558</v>
      </c>
      <c r="GR50" s="10">
        <v>470</v>
      </c>
      <c r="GS50" s="139">
        <f>SUM(GL50:GR50)</f>
        <v>4206</v>
      </c>
    </row>
    <row r="51" spans="1:201" s="143" customFormat="1" ht="18" customHeight="1">
      <c r="A51" s="129" t="s">
        <v>60</v>
      </c>
      <c r="B51" s="140"/>
      <c r="C51" s="10">
        <v>587</v>
      </c>
      <c r="D51" s="10">
        <v>1870</v>
      </c>
      <c r="E51" s="10">
        <v>854</v>
      </c>
      <c r="F51" s="10">
        <v>589</v>
      </c>
      <c r="G51" s="10">
        <v>508</v>
      </c>
      <c r="H51" s="10">
        <v>440</v>
      </c>
      <c r="I51" s="139">
        <f t="shared" si="1"/>
        <v>4848</v>
      </c>
      <c r="J51" s="140"/>
      <c r="K51" s="10">
        <v>306</v>
      </c>
      <c r="L51" s="10">
        <v>1019</v>
      </c>
      <c r="M51" s="10">
        <v>468</v>
      </c>
      <c r="N51" s="10">
        <v>336</v>
      </c>
      <c r="O51" s="10">
        <v>302</v>
      </c>
      <c r="P51" s="10">
        <v>256</v>
      </c>
      <c r="Q51" s="30">
        <f t="shared" si="3"/>
        <v>2687</v>
      </c>
      <c r="R51" s="30"/>
      <c r="S51" s="10">
        <v>211</v>
      </c>
      <c r="T51" s="10">
        <v>439</v>
      </c>
      <c r="U51" s="10">
        <v>157</v>
      </c>
      <c r="V51" s="10">
        <v>92</v>
      </c>
      <c r="W51" s="10">
        <v>80</v>
      </c>
      <c r="X51" s="10">
        <v>60</v>
      </c>
      <c r="Y51" s="140">
        <f t="shared" si="5"/>
        <v>1039</v>
      </c>
      <c r="Z51" s="30"/>
      <c r="AA51" s="10">
        <v>0</v>
      </c>
      <c r="AB51" s="10">
        <v>0</v>
      </c>
      <c r="AC51" s="10">
        <v>1</v>
      </c>
      <c r="AD51" s="10">
        <v>4</v>
      </c>
      <c r="AE51" s="10">
        <v>10</v>
      </c>
      <c r="AF51" s="10">
        <v>25</v>
      </c>
      <c r="AG51" s="140">
        <f t="shared" si="7"/>
        <v>40</v>
      </c>
      <c r="AH51" s="30"/>
      <c r="AI51" s="10">
        <v>7</v>
      </c>
      <c r="AJ51" s="10">
        <v>45</v>
      </c>
      <c r="AK51" s="10">
        <v>32</v>
      </c>
      <c r="AL51" s="10">
        <v>20</v>
      </c>
      <c r="AM51" s="10">
        <v>29</v>
      </c>
      <c r="AN51" s="10">
        <v>38</v>
      </c>
      <c r="AO51" s="140">
        <f t="shared" si="9"/>
        <v>171</v>
      </c>
      <c r="AP51" s="30"/>
      <c r="AQ51" s="10">
        <v>0</v>
      </c>
      <c r="AR51" s="10">
        <v>1</v>
      </c>
      <c r="AS51" s="10">
        <v>2</v>
      </c>
      <c r="AT51" s="10">
        <v>2</v>
      </c>
      <c r="AU51" s="10">
        <v>3</v>
      </c>
      <c r="AV51" s="10">
        <v>9</v>
      </c>
      <c r="AW51" s="140">
        <f t="shared" si="11"/>
        <v>17</v>
      </c>
      <c r="AX51" s="30"/>
      <c r="AY51" s="10">
        <v>48</v>
      </c>
      <c r="AZ51" s="10">
        <v>252</v>
      </c>
      <c r="BA51" s="10">
        <v>116</v>
      </c>
      <c r="BB51" s="10">
        <v>86</v>
      </c>
      <c r="BC51" s="10">
        <v>65</v>
      </c>
      <c r="BD51" s="10">
        <v>40</v>
      </c>
      <c r="BE51" s="140">
        <f t="shared" si="13"/>
        <v>607</v>
      </c>
      <c r="BF51" s="30"/>
      <c r="BG51" s="10">
        <v>5</v>
      </c>
      <c r="BH51" s="10">
        <v>53</v>
      </c>
      <c r="BI51" s="10">
        <v>33</v>
      </c>
      <c r="BJ51" s="10">
        <v>30</v>
      </c>
      <c r="BK51" s="10">
        <v>21</v>
      </c>
      <c r="BL51" s="10">
        <v>5</v>
      </c>
      <c r="BM51" s="140">
        <f t="shared" si="15"/>
        <v>147</v>
      </c>
      <c r="BN51" s="30"/>
      <c r="BO51" s="10">
        <v>35</v>
      </c>
      <c r="BP51" s="10">
        <v>229</v>
      </c>
      <c r="BQ51" s="10">
        <v>127</v>
      </c>
      <c r="BR51" s="10">
        <v>102</v>
      </c>
      <c r="BS51" s="10">
        <v>94</v>
      </c>
      <c r="BT51" s="10">
        <v>79</v>
      </c>
      <c r="BU51" s="139">
        <f t="shared" si="17"/>
        <v>666</v>
      </c>
      <c r="BV51" s="140"/>
      <c r="BW51" s="10">
        <v>0</v>
      </c>
      <c r="BX51" s="10">
        <v>32</v>
      </c>
      <c r="BY51" s="10">
        <v>32</v>
      </c>
      <c r="BZ51" s="10">
        <v>36</v>
      </c>
      <c r="CA51" s="10">
        <v>32</v>
      </c>
      <c r="CB51" s="10">
        <v>23</v>
      </c>
      <c r="CC51" s="30">
        <f t="shared" si="19"/>
        <v>155</v>
      </c>
      <c r="CD51" s="30"/>
      <c r="CE51" s="10">
        <v>0</v>
      </c>
      <c r="CF51" s="10">
        <v>24</v>
      </c>
      <c r="CG51" s="10">
        <v>27</v>
      </c>
      <c r="CH51" s="10">
        <v>28</v>
      </c>
      <c r="CI51" s="10">
        <v>29</v>
      </c>
      <c r="CJ51" s="10">
        <v>22</v>
      </c>
      <c r="CK51" s="30">
        <f t="shared" si="21"/>
        <v>130</v>
      </c>
      <c r="CL51" s="30"/>
      <c r="CM51" s="10">
        <v>0</v>
      </c>
      <c r="CN51" s="10">
        <v>8</v>
      </c>
      <c r="CO51" s="10">
        <v>5</v>
      </c>
      <c r="CP51" s="10">
        <v>8</v>
      </c>
      <c r="CQ51" s="10">
        <v>3</v>
      </c>
      <c r="CR51" s="10">
        <v>1</v>
      </c>
      <c r="CS51" s="30">
        <f t="shared" si="23"/>
        <v>25</v>
      </c>
      <c r="CT51" s="30"/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39">
        <f t="shared" si="25"/>
        <v>0</v>
      </c>
      <c r="DB51" s="140"/>
      <c r="DC51" s="10">
        <v>272</v>
      </c>
      <c r="DD51" s="10">
        <v>804</v>
      </c>
      <c r="DE51" s="10">
        <v>343</v>
      </c>
      <c r="DF51" s="10">
        <v>208</v>
      </c>
      <c r="DG51" s="10">
        <v>170</v>
      </c>
      <c r="DH51" s="10">
        <v>161</v>
      </c>
      <c r="DI51" s="30">
        <f t="shared" si="27"/>
        <v>1958</v>
      </c>
      <c r="DJ51" s="30"/>
      <c r="DK51" s="10">
        <v>8</v>
      </c>
      <c r="DL51" s="10">
        <v>117</v>
      </c>
      <c r="DM51" s="10">
        <v>76</v>
      </c>
      <c r="DN51" s="10">
        <v>52</v>
      </c>
      <c r="DO51" s="10">
        <v>48</v>
      </c>
      <c r="DP51" s="10">
        <v>74</v>
      </c>
      <c r="DQ51" s="30">
        <f t="shared" si="29"/>
        <v>375</v>
      </c>
      <c r="DR51" s="30"/>
      <c r="DS51" s="30"/>
      <c r="DT51" s="10">
        <v>22</v>
      </c>
      <c r="DU51" s="10">
        <v>16</v>
      </c>
      <c r="DV51" s="10">
        <v>16</v>
      </c>
      <c r="DW51" s="10">
        <v>2</v>
      </c>
      <c r="DX51" s="10">
        <v>0</v>
      </c>
      <c r="DY51" s="30">
        <f t="shared" si="31"/>
        <v>56</v>
      </c>
      <c r="DZ51" s="30"/>
      <c r="EA51" s="10">
        <v>2</v>
      </c>
      <c r="EB51" s="10">
        <v>20</v>
      </c>
      <c r="EC51" s="10">
        <v>11</v>
      </c>
      <c r="ED51" s="10">
        <v>4</v>
      </c>
      <c r="EE51" s="10">
        <v>14</v>
      </c>
      <c r="EF51" s="10">
        <v>11</v>
      </c>
      <c r="EG51" s="30">
        <f>SUM(DZ51:EF51)</f>
        <v>62</v>
      </c>
      <c r="EH51" s="30"/>
      <c r="EI51" s="10">
        <v>262</v>
      </c>
      <c r="EJ51" s="10">
        <v>645</v>
      </c>
      <c r="EK51" s="10">
        <v>240</v>
      </c>
      <c r="EL51" s="10">
        <v>136</v>
      </c>
      <c r="EM51" s="10">
        <v>106</v>
      </c>
      <c r="EN51" s="10">
        <v>76</v>
      </c>
      <c r="EO51" s="139">
        <f>SUM(EH51:EN51)</f>
        <v>1465</v>
      </c>
      <c r="EP51" s="140"/>
      <c r="EQ51" s="10">
        <v>4</v>
      </c>
      <c r="ER51" s="10">
        <v>7</v>
      </c>
      <c r="ES51" s="10">
        <v>7</v>
      </c>
      <c r="ET51" s="10">
        <v>7</v>
      </c>
      <c r="EU51" s="10">
        <v>0</v>
      </c>
      <c r="EV51" s="10">
        <v>0</v>
      </c>
      <c r="EW51" s="139">
        <f>SUM(EP51:EV51)</f>
        <v>25</v>
      </c>
      <c r="EX51" s="140"/>
      <c r="EY51" s="10">
        <v>5</v>
      </c>
      <c r="EZ51" s="10">
        <v>8</v>
      </c>
      <c r="FA51" s="10">
        <v>4</v>
      </c>
      <c r="FB51" s="10">
        <v>2</v>
      </c>
      <c r="FC51" s="10">
        <v>4</v>
      </c>
      <c r="FD51" s="10">
        <v>0</v>
      </c>
      <c r="FE51" s="142">
        <f>SUM(EX51:FD51)</f>
        <v>23</v>
      </c>
      <c r="FF51" s="48">
        <v>0</v>
      </c>
      <c r="FG51" s="10">
        <v>1</v>
      </c>
      <c r="FH51" s="10">
        <v>36</v>
      </c>
      <c r="FI51" s="10">
        <v>61</v>
      </c>
      <c r="FJ51" s="10">
        <v>102</v>
      </c>
      <c r="FK51" s="10">
        <v>147</v>
      </c>
      <c r="FL51" s="10">
        <v>149</v>
      </c>
      <c r="FM51" s="30">
        <f>SUM(FF51:FL51)</f>
        <v>496</v>
      </c>
      <c r="FN51" s="10">
        <v>0</v>
      </c>
      <c r="FO51" s="10">
        <v>1</v>
      </c>
      <c r="FP51" s="10">
        <v>14</v>
      </c>
      <c r="FQ51" s="10">
        <v>30</v>
      </c>
      <c r="FR51" s="10">
        <v>40</v>
      </c>
      <c r="FS51" s="10">
        <v>78</v>
      </c>
      <c r="FT51" s="10">
        <v>77</v>
      </c>
      <c r="FU51" s="30">
        <f>SUM(FN51:FT51)</f>
        <v>240</v>
      </c>
      <c r="FV51" s="30"/>
      <c r="FW51" s="30"/>
      <c r="FX51" s="10">
        <v>21</v>
      </c>
      <c r="FY51" s="10">
        <v>30</v>
      </c>
      <c r="FZ51" s="10">
        <v>50</v>
      </c>
      <c r="GA51" s="10">
        <v>33</v>
      </c>
      <c r="GB51" s="10">
        <v>9</v>
      </c>
      <c r="GC51" s="139">
        <f>SUM(FV51:GB51)</f>
        <v>143</v>
      </c>
      <c r="GD51" s="48"/>
      <c r="GE51" s="10"/>
      <c r="GF51" s="10">
        <v>1</v>
      </c>
      <c r="GG51" s="10">
        <v>1</v>
      </c>
      <c r="GH51" s="10">
        <v>12</v>
      </c>
      <c r="GI51" s="10">
        <v>36</v>
      </c>
      <c r="GJ51" s="10">
        <v>63</v>
      </c>
      <c r="GK51" s="142">
        <f>SUM(GD51:GJ51)</f>
        <v>113</v>
      </c>
      <c r="GL51" s="48">
        <v>0</v>
      </c>
      <c r="GM51" s="10">
        <v>588</v>
      </c>
      <c r="GN51" s="10">
        <v>1906</v>
      </c>
      <c r="GO51" s="10">
        <v>915</v>
      </c>
      <c r="GP51" s="10">
        <v>691</v>
      </c>
      <c r="GQ51" s="10">
        <v>655</v>
      </c>
      <c r="GR51" s="10">
        <v>589</v>
      </c>
      <c r="GS51" s="139">
        <f>SUM(GL51:GR51)</f>
        <v>5344</v>
      </c>
    </row>
    <row r="52" spans="1:201" s="143" customFormat="1" ht="18" customHeight="1">
      <c r="A52" s="129" t="s">
        <v>61</v>
      </c>
      <c r="B52" s="140"/>
      <c r="C52" s="10">
        <v>404</v>
      </c>
      <c r="D52" s="10">
        <v>977</v>
      </c>
      <c r="E52" s="10">
        <v>525</v>
      </c>
      <c r="F52" s="10">
        <v>416</v>
      </c>
      <c r="G52" s="10">
        <v>251</v>
      </c>
      <c r="H52" s="10">
        <v>259</v>
      </c>
      <c r="I52" s="139">
        <f t="shared" si="1"/>
        <v>2832</v>
      </c>
      <c r="J52" s="140"/>
      <c r="K52" s="10">
        <v>214</v>
      </c>
      <c r="L52" s="10">
        <v>570</v>
      </c>
      <c r="M52" s="10">
        <v>303</v>
      </c>
      <c r="N52" s="10">
        <v>245</v>
      </c>
      <c r="O52" s="10">
        <v>145</v>
      </c>
      <c r="P52" s="10">
        <v>160</v>
      </c>
      <c r="Q52" s="30">
        <f t="shared" si="3"/>
        <v>1637</v>
      </c>
      <c r="R52" s="30"/>
      <c r="S52" s="10">
        <v>130</v>
      </c>
      <c r="T52" s="10">
        <v>239</v>
      </c>
      <c r="U52" s="10">
        <v>75</v>
      </c>
      <c r="V52" s="10">
        <v>61</v>
      </c>
      <c r="W52" s="10">
        <v>32</v>
      </c>
      <c r="X52" s="10">
        <v>27</v>
      </c>
      <c r="Y52" s="140">
        <f t="shared" si="5"/>
        <v>564</v>
      </c>
      <c r="Z52" s="30"/>
      <c r="AA52" s="10">
        <v>0</v>
      </c>
      <c r="AB52" s="10">
        <v>0</v>
      </c>
      <c r="AC52" s="10">
        <v>1</v>
      </c>
      <c r="AD52" s="10">
        <v>3</v>
      </c>
      <c r="AE52" s="10">
        <v>8</v>
      </c>
      <c r="AF52" s="10">
        <v>15</v>
      </c>
      <c r="AG52" s="140">
        <f t="shared" si="7"/>
        <v>27</v>
      </c>
      <c r="AH52" s="30"/>
      <c r="AI52" s="10">
        <v>6</v>
      </c>
      <c r="AJ52" s="10">
        <v>35</v>
      </c>
      <c r="AK52" s="10">
        <v>35</v>
      </c>
      <c r="AL52" s="10">
        <v>19</v>
      </c>
      <c r="AM52" s="10">
        <v>18</v>
      </c>
      <c r="AN52" s="10">
        <v>34</v>
      </c>
      <c r="AO52" s="140">
        <f t="shared" si="9"/>
        <v>147</v>
      </c>
      <c r="AP52" s="30"/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40">
        <f t="shared" si="11"/>
        <v>0</v>
      </c>
      <c r="AX52" s="30"/>
      <c r="AY52" s="10">
        <v>34</v>
      </c>
      <c r="AZ52" s="10">
        <v>134</v>
      </c>
      <c r="BA52" s="10">
        <v>83</v>
      </c>
      <c r="BB52" s="10">
        <v>63</v>
      </c>
      <c r="BC52" s="10">
        <v>28</v>
      </c>
      <c r="BD52" s="10">
        <v>26</v>
      </c>
      <c r="BE52" s="140">
        <f t="shared" si="13"/>
        <v>368</v>
      </c>
      <c r="BF52" s="30"/>
      <c r="BG52" s="10">
        <v>5</v>
      </c>
      <c r="BH52" s="10">
        <v>27</v>
      </c>
      <c r="BI52" s="10">
        <v>16</v>
      </c>
      <c r="BJ52" s="10">
        <v>22</v>
      </c>
      <c r="BK52" s="10">
        <v>7</v>
      </c>
      <c r="BL52" s="10">
        <v>5</v>
      </c>
      <c r="BM52" s="140">
        <f t="shared" si="15"/>
        <v>82</v>
      </c>
      <c r="BN52" s="30"/>
      <c r="BO52" s="10">
        <v>39</v>
      </c>
      <c r="BP52" s="10">
        <v>135</v>
      </c>
      <c r="BQ52" s="10">
        <v>93</v>
      </c>
      <c r="BR52" s="10">
        <v>77</v>
      </c>
      <c r="BS52" s="10">
        <v>52</v>
      </c>
      <c r="BT52" s="10">
        <v>53</v>
      </c>
      <c r="BU52" s="139">
        <f t="shared" si="17"/>
        <v>449</v>
      </c>
      <c r="BV52" s="140"/>
      <c r="BW52" s="10">
        <v>0</v>
      </c>
      <c r="BX52" s="10">
        <v>15</v>
      </c>
      <c r="BY52" s="10">
        <v>14</v>
      </c>
      <c r="BZ52" s="10">
        <v>26</v>
      </c>
      <c r="CA52" s="10">
        <v>22</v>
      </c>
      <c r="CB52" s="10">
        <v>22</v>
      </c>
      <c r="CC52" s="30">
        <f t="shared" si="19"/>
        <v>99</v>
      </c>
      <c r="CD52" s="30"/>
      <c r="CE52" s="10">
        <v>0</v>
      </c>
      <c r="CF52" s="10">
        <v>14</v>
      </c>
      <c r="CG52" s="10">
        <v>11</v>
      </c>
      <c r="CH52" s="10">
        <v>23</v>
      </c>
      <c r="CI52" s="10">
        <v>20</v>
      </c>
      <c r="CJ52" s="10">
        <v>18</v>
      </c>
      <c r="CK52" s="30">
        <f t="shared" si="21"/>
        <v>86</v>
      </c>
      <c r="CL52" s="30"/>
      <c r="CM52" s="10">
        <v>0</v>
      </c>
      <c r="CN52" s="10">
        <v>1</v>
      </c>
      <c r="CO52" s="10">
        <v>3</v>
      </c>
      <c r="CP52" s="10">
        <v>2</v>
      </c>
      <c r="CQ52" s="10">
        <v>2</v>
      </c>
      <c r="CR52" s="10">
        <v>2</v>
      </c>
      <c r="CS52" s="30">
        <f t="shared" si="23"/>
        <v>10</v>
      </c>
      <c r="CT52" s="30"/>
      <c r="CU52" s="10">
        <v>0</v>
      </c>
      <c r="CV52" s="10">
        <v>0</v>
      </c>
      <c r="CW52" s="10">
        <v>0</v>
      </c>
      <c r="CX52" s="10">
        <v>1</v>
      </c>
      <c r="CY52" s="10">
        <v>0</v>
      </c>
      <c r="CZ52" s="10">
        <v>2</v>
      </c>
      <c r="DA52" s="139">
        <f t="shared" si="25"/>
        <v>3</v>
      </c>
      <c r="DB52" s="140"/>
      <c r="DC52" s="10">
        <v>189</v>
      </c>
      <c r="DD52" s="10">
        <v>386</v>
      </c>
      <c r="DE52" s="10">
        <v>203</v>
      </c>
      <c r="DF52" s="10">
        <v>139</v>
      </c>
      <c r="DG52" s="10">
        <v>80</v>
      </c>
      <c r="DH52" s="10">
        <v>77</v>
      </c>
      <c r="DI52" s="30">
        <f t="shared" si="27"/>
        <v>1074</v>
      </c>
      <c r="DJ52" s="30"/>
      <c r="DK52" s="10">
        <v>9</v>
      </c>
      <c r="DL52" s="10">
        <v>36</v>
      </c>
      <c r="DM52" s="10">
        <v>29</v>
      </c>
      <c r="DN52" s="10">
        <v>9</v>
      </c>
      <c r="DO52" s="10">
        <v>12</v>
      </c>
      <c r="DP52" s="10">
        <v>19</v>
      </c>
      <c r="DQ52" s="30">
        <f t="shared" si="29"/>
        <v>114</v>
      </c>
      <c r="DR52" s="30"/>
      <c r="DS52" s="30"/>
      <c r="DT52" s="10">
        <v>1</v>
      </c>
      <c r="DU52" s="10">
        <v>4</v>
      </c>
      <c r="DV52" s="10">
        <v>1</v>
      </c>
      <c r="DW52" s="10">
        <v>0</v>
      </c>
      <c r="DX52" s="10">
        <v>0</v>
      </c>
      <c r="DY52" s="30">
        <f t="shared" si="31"/>
        <v>6</v>
      </c>
      <c r="DZ52" s="30"/>
      <c r="EA52" s="10">
        <v>0</v>
      </c>
      <c r="EB52" s="10">
        <v>2</v>
      </c>
      <c r="EC52" s="10">
        <v>1</v>
      </c>
      <c r="ED52" s="10">
        <v>0</v>
      </c>
      <c r="EE52" s="10">
        <v>1</v>
      </c>
      <c r="EF52" s="10">
        <v>0</v>
      </c>
      <c r="EG52" s="30">
        <f>SUM(DZ52:EF52)</f>
        <v>4</v>
      </c>
      <c r="EH52" s="30"/>
      <c r="EI52" s="10">
        <v>180</v>
      </c>
      <c r="EJ52" s="10">
        <v>347</v>
      </c>
      <c r="EK52" s="10">
        <v>169</v>
      </c>
      <c r="EL52" s="10">
        <v>129</v>
      </c>
      <c r="EM52" s="10">
        <v>67</v>
      </c>
      <c r="EN52" s="10">
        <v>58</v>
      </c>
      <c r="EO52" s="139">
        <f>SUM(EH52:EN52)</f>
        <v>950</v>
      </c>
      <c r="EP52" s="140"/>
      <c r="EQ52" s="10">
        <v>0</v>
      </c>
      <c r="ER52" s="10">
        <v>5</v>
      </c>
      <c r="ES52" s="10">
        <v>4</v>
      </c>
      <c r="ET52" s="10">
        <v>3</v>
      </c>
      <c r="EU52" s="10">
        <v>3</v>
      </c>
      <c r="EV52" s="10">
        <v>0</v>
      </c>
      <c r="EW52" s="139">
        <f>SUM(EP52:EV52)</f>
        <v>15</v>
      </c>
      <c r="EX52" s="140"/>
      <c r="EY52" s="10">
        <v>1</v>
      </c>
      <c r="EZ52" s="10">
        <v>1</v>
      </c>
      <c r="FA52" s="10">
        <v>1</v>
      </c>
      <c r="FB52" s="10">
        <v>3</v>
      </c>
      <c r="FC52" s="10">
        <v>1</v>
      </c>
      <c r="FD52" s="10">
        <v>0</v>
      </c>
      <c r="FE52" s="142">
        <f>SUM(EX52:FD52)</f>
        <v>7</v>
      </c>
      <c r="FF52" s="48">
        <v>0</v>
      </c>
      <c r="FG52" s="10">
        <v>0</v>
      </c>
      <c r="FH52" s="10">
        <v>36</v>
      </c>
      <c r="FI52" s="10">
        <v>40</v>
      </c>
      <c r="FJ52" s="10">
        <v>79</v>
      </c>
      <c r="FK52" s="10">
        <v>95</v>
      </c>
      <c r="FL52" s="10">
        <v>80</v>
      </c>
      <c r="FM52" s="30">
        <f>SUM(FF52:FL52)</f>
        <v>330</v>
      </c>
      <c r="FN52" s="10">
        <v>0</v>
      </c>
      <c r="FO52" s="10">
        <v>0</v>
      </c>
      <c r="FP52" s="10">
        <v>23</v>
      </c>
      <c r="FQ52" s="10">
        <v>24</v>
      </c>
      <c r="FR52" s="10">
        <v>55</v>
      </c>
      <c r="FS52" s="10">
        <v>66</v>
      </c>
      <c r="FT52" s="10">
        <v>49</v>
      </c>
      <c r="FU52" s="30">
        <f>SUM(FN52:FT52)</f>
        <v>217</v>
      </c>
      <c r="FV52" s="30"/>
      <c r="FW52" s="30"/>
      <c r="FX52" s="10">
        <v>12</v>
      </c>
      <c r="FY52" s="10">
        <v>16</v>
      </c>
      <c r="FZ52" s="10">
        <v>21</v>
      </c>
      <c r="GA52" s="10">
        <v>24</v>
      </c>
      <c r="GB52" s="10">
        <v>9</v>
      </c>
      <c r="GC52" s="139">
        <f>SUM(FV52:GB52)</f>
        <v>82</v>
      </c>
      <c r="GD52" s="48"/>
      <c r="GE52" s="10"/>
      <c r="GF52" s="10">
        <v>1</v>
      </c>
      <c r="GG52" s="10">
        <v>0</v>
      </c>
      <c r="GH52" s="10">
        <v>3</v>
      </c>
      <c r="GI52" s="10">
        <v>5</v>
      </c>
      <c r="GJ52" s="10">
        <v>22</v>
      </c>
      <c r="GK52" s="142">
        <f>SUM(GD52:GJ52)</f>
        <v>31</v>
      </c>
      <c r="GL52" s="48">
        <v>0</v>
      </c>
      <c r="GM52" s="10">
        <v>404</v>
      </c>
      <c r="GN52" s="10">
        <v>1013</v>
      </c>
      <c r="GO52" s="10">
        <v>565</v>
      </c>
      <c r="GP52" s="10">
        <v>495</v>
      </c>
      <c r="GQ52" s="10">
        <v>346</v>
      </c>
      <c r="GR52" s="10">
        <v>339</v>
      </c>
      <c r="GS52" s="139">
        <f>SUM(GL52:GR52)</f>
        <v>3162</v>
      </c>
    </row>
    <row r="53" spans="1:201" s="143" customFormat="1" ht="18" customHeight="1">
      <c r="A53" s="129" t="s">
        <v>62</v>
      </c>
      <c r="B53" s="140"/>
      <c r="C53" s="10">
        <v>319</v>
      </c>
      <c r="D53" s="10">
        <v>1770</v>
      </c>
      <c r="E53" s="10">
        <v>812</v>
      </c>
      <c r="F53" s="10">
        <v>749</v>
      </c>
      <c r="G53" s="10">
        <v>639</v>
      </c>
      <c r="H53" s="10">
        <v>664</v>
      </c>
      <c r="I53" s="139">
        <f t="shared" si="1"/>
        <v>4953</v>
      </c>
      <c r="J53" s="140"/>
      <c r="K53" s="10">
        <v>169</v>
      </c>
      <c r="L53" s="10">
        <v>1024</v>
      </c>
      <c r="M53" s="10">
        <v>470</v>
      </c>
      <c r="N53" s="10">
        <v>418</v>
      </c>
      <c r="O53" s="10">
        <v>366</v>
      </c>
      <c r="P53" s="10">
        <v>385</v>
      </c>
      <c r="Q53" s="30">
        <f t="shared" si="3"/>
        <v>2832</v>
      </c>
      <c r="R53" s="30"/>
      <c r="S53" s="10">
        <v>105</v>
      </c>
      <c r="T53" s="10">
        <v>477</v>
      </c>
      <c r="U53" s="10">
        <v>162</v>
      </c>
      <c r="V53" s="10">
        <v>122</v>
      </c>
      <c r="W53" s="10">
        <v>98</v>
      </c>
      <c r="X53" s="10">
        <v>105</v>
      </c>
      <c r="Y53" s="140">
        <f t="shared" si="5"/>
        <v>1069</v>
      </c>
      <c r="Z53" s="30"/>
      <c r="AA53" s="10">
        <v>0</v>
      </c>
      <c r="AB53" s="10">
        <v>1</v>
      </c>
      <c r="AC53" s="10">
        <v>0</v>
      </c>
      <c r="AD53" s="10">
        <v>5</v>
      </c>
      <c r="AE53" s="10">
        <v>13</v>
      </c>
      <c r="AF53" s="10">
        <v>39</v>
      </c>
      <c r="AG53" s="140">
        <f t="shared" si="7"/>
        <v>58</v>
      </c>
      <c r="AH53" s="30"/>
      <c r="AI53" s="10">
        <v>4</v>
      </c>
      <c r="AJ53" s="10">
        <v>43</v>
      </c>
      <c r="AK53" s="10">
        <v>34</v>
      </c>
      <c r="AL53" s="10">
        <v>38</v>
      </c>
      <c r="AM53" s="10">
        <v>44</v>
      </c>
      <c r="AN53" s="10">
        <v>56</v>
      </c>
      <c r="AO53" s="140">
        <f t="shared" si="9"/>
        <v>219</v>
      </c>
      <c r="AP53" s="30"/>
      <c r="AQ53" s="10">
        <v>0</v>
      </c>
      <c r="AR53" s="10">
        <v>1</v>
      </c>
      <c r="AS53" s="10">
        <v>0</v>
      </c>
      <c r="AT53" s="10">
        <v>0</v>
      </c>
      <c r="AU53" s="10">
        <v>0</v>
      </c>
      <c r="AV53" s="10">
        <v>1</v>
      </c>
      <c r="AW53" s="140">
        <f t="shared" si="11"/>
        <v>2</v>
      </c>
      <c r="AX53" s="30"/>
      <c r="AY53" s="10">
        <v>21</v>
      </c>
      <c r="AZ53" s="10">
        <v>166</v>
      </c>
      <c r="BA53" s="10">
        <v>97</v>
      </c>
      <c r="BB53" s="10">
        <v>82</v>
      </c>
      <c r="BC53" s="10">
        <v>56</v>
      </c>
      <c r="BD53" s="10">
        <v>39</v>
      </c>
      <c r="BE53" s="140">
        <f t="shared" si="13"/>
        <v>461</v>
      </c>
      <c r="BF53" s="30"/>
      <c r="BG53" s="10">
        <v>5</v>
      </c>
      <c r="BH53" s="10">
        <v>84</v>
      </c>
      <c r="BI53" s="10">
        <v>52</v>
      </c>
      <c r="BJ53" s="10">
        <v>48</v>
      </c>
      <c r="BK53" s="10">
        <v>34</v>
      </c>
      <c r="BL53" s="10">
        <v>19</v>
      </c>
      <c r="BM53" s="140">
        <f t="shared" si="15"/>
        <v>242</v>
      </c>
      <c r="BN53" s="30"/>
      <c r="BO53" s="10">
        <v>34</v>
      </c>
      <c r="BP53" s="10">
        <v>252</v>
      </c>
      <c r="BQ53" s="10">
        <v>125</v>
      </c>
      <c r="BR53" s="10">
        <v>123</v>
      </c>
      <c r="BS53" s="10">
        <v>121</v>
      </c>
      <c r="BT53" s="10">
        <v>126</v>
      </c>
      <c r="BU53" s="139">
        <f t="shared" si="17"/>
        <v>781</v>
      </c>
      <c r="BV53" s="140"/>
      <c r="BW53" s="10">
        <v>0</v>
      </c>
      <c r="BX53" s="10">
        <v>17</v>
      </c>
      <c r="BY53" s="10">
        <v>21</v>
      </c>
      <c r="BZ53" s="10">
        <v>50</v>
      </c>
      <c r="CA53" s="10">
        <v>38</v>
      </c>
      <c r="CB53" s="10">
        <v>35</v>
      </c>
      <c r="CC53" s="30">
        <f t="shared" si="19"/>
        <v>161</v>
      </c>
      <c r="CD53" s="30"/>
      <c r="CE53" s="10">
        <v>0</v>
      </c>
      <c r="CF53" s="10">
        <v>7</v>
      </c>
      <c r="CG53" s="10">
        <v>12</v>
      </c>
      <c r="CH53" s="10">
        <v>28</v>
      </c>
      <c r="CI53" s="10">
        <v>24</v>
      </c>
      <c r="CJ53" s="10">
        <v>18</v>
      </c>
      <c r="CK53" s="30">
        <f t="shared" si="21"/>
        <v>89</v>
      </c>
      <c r="CL53" s="30"/>
      <c r="CM53" s="10">
        <v>0</v>
      </c>
      <c r="CN53" s="10">
        <v>10</v>
      </c>
      <c r="CO53" s="10">
        <v>9</v>
      </c>
      <c r="CP53" s="10">
        <v>22</v>
      </c>
      <c r="CQ53" s="10">
        <v>14</v>
      </c>
      <c r="CR53" s="10">
        <v>17</v>
      </c>
      <c r="CS53" s="30">
        <f t="shared" si="23"/>
        <v>72</v>
      </c>
      <c r="CT53" s="30"/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39">
        <f t="shared" si="25"/>
        <v>0</v>
      </c>
      <c r="DB53" s="140"/>
      <c r="DC53" s="10">
        <v>148</v>
      </c>
      <c r="DD53" s="10">
        <v>695</v>
      </c>
      <c r="DE53" s="10">
        <v>309</v>
      </c>
      <c r="DF53" s="10">
        <v>276</v>
      </c>
      <c r="DG53" s="10">
        <v>232</v>
      </c>
      <c r="DH53" s="10">
        <v>242</v>
      </c>
      <c r="DI53" s="30">
        <f t="shared" si="27"/>
        <v>1902</v>
      </c>
      <c r="DJ53" s="30"/>
      <c r="DK53" s="10">
        <v>7</v>
      </c>
      <c r="DL53" s="10">
        <v>47</v>
      </c>
      <c r="DM53" s="10">
        <v>34</v>
      </c>
      <c r="DN53" s="10">
        <v>57</v>
      </c>
      <c r="DO53" s="10">
        <v>72</v>
      </c>
      <c r="DP53" s="10">
        <v>110</v>
      </c>
      <c r="DQ53" s="30">
        <f t="shared" si="29"/>
        <v>327</v>
      </c>
      <c r="DR53" s="30"/>
      <c r="DS53" s="30"/>
      <c r="DT53" s="10">
        <v>4</v>
      </c>
      <c r="DU53" s="10">
        <v>7</v>
      </c>
      <c r="DV53" s="10">
        <v>7</v>
      </c>
      <c r="DW53" s="10">
        <v>4</v>
      </c>
      <c r="DX53" s="10">
        <v>0</v>
      </c>
      <c r="DY53" s="30">
        <f t="shared" si="31"/>
        <v>22</v>
      </c>
      <c r="DZ53" s="30"/>
      <c r="EA53" s="10">
        <v>7</v>
      </c>
      <c r="EB53" s="10">
        <v>33</v>
      </c>
      <c r="EC53" s="10">
        <v>20</v>
      </c>
      <c r="ED53" s="10">
        <v>18</v>
      </c>
      <c r="EE53" s="10">
        <v>13</v>
      </c>
      <c r="EF53" s="10">
        <v>10</v>
      </c>
      <c r="EG53" s="30">
        <f>SUM(DZ53:EF53)</f>
        <v>101</v>
      </c>
      <c r="EH53" s="30"/>
      <c r="EI53" s="10">
        <v>134</v>
      </c>
      <c r="EJ53" s="10">
        <v>611</v>
      </c>
      <c r="EK53" s="10">
        <v>248</v>
      </c>
      <c r="EL53" s="10">
        <v>194</v>
      </c>
      <c r="EM53" s="10">
        <v>143</v>
      </c>
      <c r="EN53" s="10">
        <v>122</v>
      </c>
      <c r="EO53" s="139">
        <f>SUM(EH53:EN53)</f>
        <v>1452</v>
      </c>
      <c r="EP53" s="140"/>
      <c r="EQ53" s="10">
        <v>1</v>
      </c>
      <c r="ER53" s="10">
        <v>18</v>
      </c>
      <c r="ES53" s="10">
        <v>8</v>
      </c>
      <c r="ET53" s="10">
        <v>3</v>
      </c>
      <c r="EU53" s="10">
        <v>3</v>
      </c>
      <c r="EV53" s="10">
        <v>1</v>
      </c>
      <c r="EW53" s="139">
        <f>SUM(EP53:EV53)</f>
        <v>34</v>
      </c>
      <c r="EX53" s="140"/>
      <c r="EY53" s="10">
        <v>1</v>
      </c>
      <c r="EZ53" s="10">
        <v>16</v>
      </c>
      <c r="FA53" s="10">
        <v>4</v>
      </c>
      <c r="FB53" s="10">
        <v>2</v>
      </c>
      <c r="FC53" s="10">
        <v>0</v>
      </c>
      <c r="FD53" s="10">
        <v>1</v>
      </c>
      <c r="FE53" s="142">
        <f>SUM(EX53:FD53)</f>
        <v>24</v>
      </c>
      <c r="FF53" s="48">
        <v>0</v>
      </c>
      <c r="FG53" s="10">
        <v>0</v>
      </c>
      <c r="FH53" s="10">
        <v>47</v>
      </c>
      <c r="FI53" s="10">
        <v>62</v>
      </c>
      <c r="FJ53" s="10">
        <v>83</v>
      </c>
      <c r="FK53" s="10">
        <v>168</v>
      </c>
      <c r="FL53" s="10">
        <v>177</v>
      </c>
      <c r="FM53" s="30">
        <f>SUM(FF53:FL53)</f>
        <v>537</v>
      </c>
      <c r="FN53" s="10">
        <v>0</v>
      </c>
      <c r="FO53" s="10">
        <v>0</v>
      </c>
      <c r="FP53" s="10">
        <v>19</v>
      </c>
      <c r="FQ53" s="10">
        <v>19</v>
      </c>
      <c r="FR53" s="10">
        <v>36</v>
      </c>
      <c r="FS53" s="10">
        <v>92</v>
      </c>
      <c r="FT53" s="10">
        <v>102</v>
      </c>
      <c r="FU53" s="30">
        <f>SUM(FN53:FT53)</f>
        <v>268</v>
      </c>
      <c r="FV53" s="30"/>
      <c r="FW53" s="30"/>
      <c r="FX53" s="10">
        <v>26</v>
      </c>
      <c r="FY53" s="10">
        <v>42</v>
      </c>
      <c r="FZ53" s="10">
        <v>42</v>
      </c>
      <c r="GA53" s="10">
        <v>54</v>
      </c>
      <c r="GB53" s="10">
        <v>28</v>
      </c>
      <c r="GC53" s="139">
        <f>SUM(FV53:GB53)</f>
        <v>192</v>
      </c>
      <c r="GD53" s="48"/>
      <c r="GE53" s="10"/>
      <c r="GF53" s="10">
        <v>2</v>
      </c>
      <c r="GG53" s="10">
        <v>1</v>
      </c>
      <c r="GH53" s="10">
        <v>5</v>
      </c>
      <c r="GI53" s="10">
        <v>22</v>
      </c>
      <c r="GJ53" s="10">
        <v>47</v>
      </c>
      <c r="GK53" s="142">
        <f>SUM(GD53:GJ53)</f>
        <v>77</v>
      </c>
      <c r="GL53" s="48">
        <v>0</v>
      </c>
      <c r="GM53" s="10">
        <v>319</v>
      </c>
      <c r="GN53" s="10">
        <v>1817</v>
      </c>
      <c r="GO53" s="10">
        <v>874</v>
      </c>
      <c r="GP53" s="10">
        <v>832</v>
      </c>
      <c r="GQ53" s="10">
        <v>807</v>
      </c>
      <c r="GR53" s="10">
        <v>841</v>
      </c>
      <c r="GS53" s="139">
        <f>SUM(GL53:GR53)</f>
        <v>5490</v>
      </c>
    </row>
    <row r="54" spans="1:201" s="143" customFormat="1" ht="18" customHeight="1">
      <c r="A54" s="129" t="s">
        <v>63</v>
      </c>
      <c r="B54" s="140"/>
      <c r="C54" s="10">
        <v>557</v>
      </c>
      <c r="D54" s="10">
        <v>564</v>
      </c>
      <c r="E54" s="10">
        <v>378</v>
      </c>
      <c r="F54" s="10">
        <v>365</v>
      </c>
      <c r="G54" s="10">
        <v>232</v>
      </c>
      <c r="H54" s="10">
        <v>225</v>
      </c>
      <c r="I54" s="139">
        <f t="shared" si="1"/>
        <v>2321</v>
      </c>
      <c r="J54" s="140"/>
      <c r="K54" s="10">
        <v>289</v>
      </c>
      <c r="L54" s="10">
        <v>312</v>
      </c>
      <c r="M54" s="10">
        <v>208</v>
      </c>
      <c r="N54" s="10">
        <v>209</v>
      </c>
      <c r="O54" s="10">
        <v>141</v>
      </c>
      <c r="P54" s="10">
        <v>141</v>
      </c>
      <c r="Q54" s="30">
        <f t="shared" si="3"/>
        <v>1300</v>
      </c>
      <c r="R54" s="30"/>
      <c r="S54" s="10">
        <v>149</v>
      </c>
      <c r="T54" s="10">
        <v>100</v>
      </c>
      <c r="U54" s="10">
        <v>63</v>
      </c>
      <c r="V54" s="10">
        <v>44</v>
      </c>
      <c r="W54" s="10">
        <v>38</v>
      </c>
      <c r="X54" s="10">
        <v>36</v>
      </c>
      <c r="Y54" s="140">
        <f t="shared" si="5"/>
        <v>430</v>
      </c>
      <c r="Z54" s="30"/>
      <c r="AA54" s="10">
        <v>0</v>
      </c>
      <c r="AB54" s="10">
        <v>0</v>
      </c>
      <c r="AC54" s="10">
        <v>1</v>
      </c>
      <c r="AD54" s="10">
        <v>7</v>
      </c>
      <c r="AE54" s="10">
        <v>10</v>
      </c>
      <c r="AF54" s="10">
        <v>18</v>
      </c>
      <c r="AG54" s="140">
        <f t="shared" si="7"/>
        <v>36</v>
      </c>
      <c r="AH54" s="30"/>
      <c r="AI54" s="10">
        <v>13</v>
      </c>
      <c r="AJ54" s="10">
        <v>26</v>
      </c>
      <c r="AK54" s="10">
        <v>18</v>
      </c>
      <c r="AL54" s="10">
        <v>13</v>
      </c>
      <c r="AM54" s="10">
        <v>18</v>
      </c>
      <c r="AN54" s="10">
        <v>27</v>
      </c>
      <c r="AO54" s="140">
        <f t="shared" si="9"/>
        <v>115</v>
      </c>
      <c r="AP54" s="30"/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40">
        <f t="shared" si="11"/>
        <v>0</v>
      </c>
      <c r="AX54" s="30"/>
      <c r="AY54" s="10">
        <v>83</v>
      </c>
      <c r="AZ54" s="10">
        <v>97</v>
      </c>
      <c r="BA54" s="10">
        <v>67</v>
      </c>
      <c r="BB54" s="10">
        <v>60</v>
      </c>
      <c r="BC54" s="10">
        <v>28</v>
      </c>
      <c r="BD54" s="10">
        <v>18</v>
      </c>
      <c r="BE54" s="140">
        <f t="shared" si="13"/>
        <v>353</v>
      </c>
      <c r="BF54" s="30"/>
      <c r="BG54" s="10">
        <v>4</v>
      </c>
      <c r="BH54" s="10">
        <v>11</v>
      </c>
      <c r="BI54" s="10">
        <v>9</v>
      </c>
      <c r="BJ54" s="10">
        <v>13</v>
      </c>
      <c r="BK54" s="10">
        <v>11</v>
      </c>
      <c r="BL54" s="10">
        <v>2</v>
      </c>
      <c r="BM54" s="140">
        <f t="shared" si="15"/>
        <v>50</v>
      </c>
      <c r="BN54" s="30"/>
      <c r="BO54" s="10">
        <v>40</v>
      </c>
      <c r="BP54" s="10">
        <v>78</v>
      </c>
      <c r="BQ54" s="10">
        <v>50</v>
      </c>
      <c r="BR54" s="10">
        <v>72</v>
      </c>
      <c r="BS54" s="10">
        <v>36</v>
      </c>
      <c r="BT54" s="10">
        <v>40</v>
      </c>
      <c r="BU54" s="139">
        <f t="shared" si="17"/>
        <v>316</v>
      </c>
      <c r="BV54" s="140"/>
      <c r="BW54" s="10">
        <v>3</v>
      </c>
      <c r="BX54" s="10">
        <v>15</v>
      </c>
      <c r="BY54" s="10">
        <v>17</v>
      </c>
      <c r="BZ54" s="10">
        <v>24</v>
      </c>
      <c r="CA54" s="10">
        <v>15</v>
      </c>
      <c r="CB54" s="10">
        <v>17</v>
      </c>
      <c r="CC54" s="30">
        <f t="shared" si="19"/>
        <v>91</v>
      </c>
      <c r="CD54" s="30"/>
      <c r="CE54" s="10">
        <v>3</v>
      </c>
      <c r="CF54" s="10">
        <v>14</v>
      </c>
      <c r="CG54" s="10">
        <v>17</v>
      </c>
      <c r="CH54" s="10">
        <v>24</v>
      </c>
      <c r="CI54" s="10">
        <v>13</v>
      </c>
      <c r="CJ54" s="10">
        <v>17</v>
      </c>
      <c r="CK54" s="30">
        <f t="shared" si="21"/>
        <v>88</v>
      </c>
      <c r="CL54" s="30"/>
      <c r="CM54" s="10">
        <v>0</v>
      </c>
      <c r="CN54" s="10">
        <v>1</v>
      </c>
      <c r="CO54" s="10">
        <v>0</v>
      </c>
      <c r="CP54" s="10">
        <v>0</v>
      </c>
      <c r="CQ54" s="10">
        <v>2</v>
      </c>
      <c r="CR54" s="10">
        <v>0</v>
      </c>
      <c r="CS54" s="30">
        <f t="shared" si="23"/>
        <v>3</v>
      </c>
      <c r="CT54" s="30"/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39">
        <f t="shared" si="25"/>
        <v>0</v>
      </c>
      <c r="DB54" s="140"/>
      <c r="DC54" s="10">
        <v>261</v>
      </c>
      <c r="DD54" s="10">
        <v>232</v>
      </c>
      <c r="DE54" s="10">
        <v>149</v>
      </c>
      <c r="DF54" s="10">
        <v>126</v>
      </c>
      <c r="DG54" s="10">
        <v>76</v>
      </c>
      <c r="DH54" s="10">
        <v>67</v>
      </c>
      <c r="DI54" s="30">
        <f t="shared" si="27"/>
        <v>911</v>
      </c>
      <c r="DJ54" s="30"/>
      <c r="DK54" s="10">
        <v>3</v>
      </c>
      <c r="DL54" s="10">
        <v>14</v>
      </c>
      <c r="DM54" s="10">
        <v>17</v>
      </c>
      <c r="DN54" s="10">
        <v>13</v>
      </c>
      <c r="DO54" s="10">
        <v>7</v>
      </c>
      <c r="DP54" s="10">
        <v>22</v>
      </c>
      <c r="DQ54" s="30">
        <f t="shared" si="29"/>
        <v>76</v>
      </c>
      <c r="DR54" s="30"/>
      <c r="DS54" s="30"/>
      <c r="DT54" s="10">
        <v>2</v>
      </c>
      <c r="DU54" s="10">
        <v>3</v>
      </c>
      <c r="DV54" s="10">
        <v>1</v>
      </c>
      <c r="DW54" s="10">
        <v>0</v>
      </c>
      <c r="DX54" s="10">
        <v>0</v>
      </c>
      <c r="DY54" s="30">
        <f t="shared" si="31"/>
        <v>6</v>
      </c>
      <c r="DZ54" s="30"/>
      <c r="EA54" s="10">
        <v>8</v>
      </c>
      <c r="EB54" s="10">
        <v>18</v>
      </c>
      <c r="EC54" s="10">
        <v>7</v>
      </c>
      <c r="ED54" s="10">
        <v>7</v>
      </c>
      <c r="EE54" s="10">
        <v>9</v>
      </c>
      <c r="EF54" s="10">
        <v>2</v>
      </c>
      <c r="EG54" s="30">
        <f>SUM(DZ54:EF54)</f>
        <v>51</v>
      </c>
      <c r="EH54" s="30"/>
      <c r="EI54" s="10">
        <v>250</v>
      </c>
      <c r="EJ54" s="10">
        <v>198</v>
      </c>
      <c r="EK54" s="10">
        <v>122</v>
      </c>
      <c r="EL54" s="10">
        <v>105</v>
      </c>
      <c r="EM54" s="10">
        <v>60</v>
      </c>
      <c r="EN54" s="10">
        <v>43</v>
      </c>
      <c r="EO54" s="139">
        <f>SUM(EH54:EN54)</f>
        <v>778</v>
      </c>
      <c r="EP54" s="140"/>
      <c r="EQ54" s="10">
        <v>3</v>
      </c>
      <c r="ER54" s="10">
        <v>4</v>
      </c>
      <c r="ES54" s="10">
        <v>3</v>
      </c>
      <c r="ET54" s="10">
        <v>4</v>
      </c>
      <c r="EU54" s="10">
        <v>0</v>
      </c>
      <c r="EV54" s="10">
        <v>0</v>
      </c>
      <c r="EW54" s="139">
        <f>SUM(EP54:EV54)</f>
        <v>14</v>
      </c>
      <c r="EX54" s="140"/>
      <c r="EY54" s="10">
        <v>1</v>
      </c>
      <c r="EZ54" s="10">
        <v>1</v>
      </c>
      <c r="FA54" s="10">
        <v>1</v>
      </c>
      <c r="FB54" s="10">
        <v>2</v>
      </c>
      <c r="FC54" s="10">
        <v>0</v>
      </c>
      <c r="FD54" s="10">
        <v>0</v>
      </c>
      <c r="FE54" s="142">
        <f>SUM(EX54:FD54)</f>
        <v>5</v>
      </c>
      <c r="FF54" s="48">
        <v>0</v>
      </c>
      <c r="FG54" s="10">
        <v>0</v>
      </c>
      <c r="FH54" s="10">
        <v>34</v>
      </c>
      <c r="FI54" s="10">
        <v>45</v>
      </c>
      <c r="FJ54" s="10">
        <v>62</v>
      </c>
      <c r="FK54" s="10">
        <v>88</v>
      </c>
      <c r="FL54" s="10">
        <v>75</v>
      </c>
      <c r="FM54" s="30">
        <f>SUM(FF54:FL54)</f>
        <v>304</v>
      </c>
      <c r="FN54" s="10">
        <v>0</v>
      </c>
      <c r="FO54" s="10">
        <v>0</v>
      </c>
      <c r="FP54" s="10">
        <v>22</v>
      </c>
      <c r="FQ54" s="10">
        <v>21</v>
      </c>
      <c r="FR54" s="10">
        <v>41</v>
      </c>
      <c r="FS54" s="10">
        <v>57</v>
      </c>
      <c r="FT54" s="10">
        <v>43</v>
      </c>
      <c r="FU54" s="30">
        <f>SUM(FN54:FT54)</f>
        <v>184</v>
      </c>
      <c r="FV54" s="30"/>
      <c r="FW54" s="30"/>
      <c r="FX54" s="10">
        <v>12</v>
      </c>
      <c r="FY54" s="10">
        <v>23</v>
      </c>
      <c r="FZ54" s="10">
        <v>19</v>
      </c>
      <c r="GA54" s="10">
        <v>25</v>
      </c>
      <c r="GB54" s="10">
        <v>6</v>
      </c>
      <c r="GC54" s="139">
        <f>SUM(FV54:GB54)</f>
        <v>85</v>
      </c>
      <c r="GD54" s="48"/>
      <c r="GE54" s="10"/>
      <c r="GF54" s="10">
        <v>0</v>
      </c>
      <c r="GG54" s="10">
        <v>1</v>
      </c>
      <c r="GH54" s="10">
        <v>2</v>
      </c>
      <c r="GI54" s="10">
        <v>6</v>
      </c>
      <c r="GJ54" s="10">
        <v>26</v>
      </c>
      <c r="GK54" s="142">
        <f>SUM(GD54:GJ54)</f>
        <v>35</v>
      </c>
      <c r="GL54" s="48">
        <v>0</v>
      </c>
      <c r="GM54" s="10">
        <v>557</v>
      </c>
      <c r="GN54" s="10">
        <v>598</v>
      </c>
      <c r="GO54" s="10">
        <v>423</v>
      </c>
      <c r="GP54" s="10">
        <v>427</v>
      </c>
      <c r="GQ54" s="10">
        <v>320</v>
      </c>
      <c r="GR54" s="10">
        <v>300</v>
      </c>
      <c r="GS54" s="139">
        <f>SUM(GL54:GR54)</f>
        <v>2625</v>
      </c>
    </row>
    <row r="55" spans="1:201" s="143" customFormat="1" ht="18" customHeight="1">
      <c r="A55" s="129" t="s">
        <v>64</v>
      </c>
      <c r="B55" s="140"/>
      <c r="C55" s="10">
        <v>195</v>
      </c>
      <c r="D55" s="10">
        <v>633</v>
      </c>
      <c r="E55" s="10">
        <v>310</v>
      </c>
      <c r="F55" s="10">
        <v>259</v>
      </c>
      <c r="G55" s="10">
        <v>169</v>
      </c>
      <c r="H55" s="10">
        <v>195</v>
      </c>
      <c r="I55" s="139">
        <f t="shared" si="1"/>
        <v>1761</v>
      </c>
      <c r="J55" s="140"/>
      <c r="K55" s="10">
        <v>91</v>
      </c>
      <c r="L55" s="10">
        <v>340</v>
      </c>
      <c r="M55" s="10">
        <v>170</v>
      </c>
      <c r="N55" s="10">
        <v>142</v>
      </c>
      <c r="O55" s="10">
        <v>97</v>
      </c>
      <c r="P55" s="10">
        <v>106</v>
      </c>
      <c r="Q55" s="30">
        <f t="shared" si="3"/>
        <v>946</v>
      </c>
      <c r="R55" s="30"/>
      <c r="S55" s="10">
        <v>37</v>
      </c>
      <c r="T55" s="10">
        <v>126</v>
      </c>
      <c r="U55" s="10">
        <v>38</v>
      </c>
      <c r="V55" s="10">
        <v>33</v>
      </c>
      <c r="W55" s="10">
        <v>20</v>
      </c>
      <c r="X55" s="10">
        <v>22</v>
      </c>
      <c r="Y55" s="140">
        <f t="shared" si="5"/>
        <v>276</v>
      </c>
      <c r="Z55" s="30"/>
      <c r="AA55" s="10">
        <v>0</v>
      </c>
      <c r="AB55" s="10">
        <v>1</v>
      </c>
      <c r="AC55" s="10">
        <v>1</v>
      </c>
      <c r="AD55" s="10">
        <v>6</v>
      </c>
      <c r="AE55" s="10">
        <v>4</v>
      </c>
      <c r="AF55" s="10">
        <v>14</v>
      </c>
      <c r="AG55" s="140">
        <f t="shared" si="7"/>
        <v>26</v>
      </c>
      <c r="AH55" s="30"/>
      <c r="AI55" s="10">
        <v>0</v>
      </c>
      <c r="AJ55" s="10">
        <v>18</v>
      </c>
      <c r="AK55" s="10">
        <v>12</v>
      </c>
      <c r="AL55" s="10">
        <v>9</v>
      </c>
      <c r="AM55" s="10">
        <v>10</v>
      </c>
      <c r="AN55" s="10">
        <v>16</v>
      </c>
      <c r="AO55" s="140">
        <f t="shared" si="9"/>
        <v>65</v>
      </c>
      <c r="AP55" s="30"/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40">
        <f t="shared" si="11"/>
        <v>0</v>
      </c>
      <c r="AX55" s="30"/>
      <c r="AY55" s="10">
        <v>27</v>
      </c>
      <c r="AZ55" s="10">
        <v>69</v>
      </c>
      <c r="BA55" s="10">
        <v>32</v>
      </c>
      <c r="BB55" s="10">
        <v>28</v>
      </c>
      <c r="BC55" s="10">
        <v>24</v>
      </c>
      <c r="BD55" s="10">
        <v>13</v>
      </c>
      <c r="BE55" s="140">
        <f t="shared" si="13"/>
        <v>193</v>
      </c>
      <c r="BF55" s="30"/>
      <c r="BG55" s="10">
        <v>10</v>
      </c>
      <c r="BH55" s="10">
        <v>35</v>
      </c>
      <c r="BI55" s="10">
        <v>32</v>
      </c>
      <c r="BJ55" s="10">
        <v>14</v>
      </c>
      <c r="BK55" s="10">
        <v>8</v>
      </c>
      <c r="BL55" s="10">
        <v>4</v>
      </c>
      <c r="BM55" s="140">
        <f t="shared" si="15"/>
        <v>103</v>
      </c>
      <c r="BN55" s="30"/>
      <c r="BO55" s="10">
        <v>17</v>
      </c>
      <c r="BP55" s="10">
        <v>91</v>
      </c>
      <c r="BQ55" s="10">
        <v>55</v>
      </c>
      <c r="BR55" s="10">
        <v>52</v>
      </c>
      <c r="BS55" s="10">
        <v>31</v>
      </c>
      <c r="BT55" s="10">
        <v>37</v>
      </c>
      <c r="BU55" s="139">
        <f t="shared" si="17"/>
        <v>283</v>
      </c>
      <c r="BV55" s="140"/>
      <c r="BW55" s="10">
        <v>1</v>
      </c>
      <c r="BX55" s="10">
        <v>14</v>
      </c>
      <c r="BY55" s="10">
        <v>17</v>
      </c>
      <c r="BZ55" s="10">
        <v>16</v>
      </c>
      <c r="CA55" s="10">
        <v>18</v>
      </c>
      <c r="CB55" s="10">
        <v>14</v>
      </c>
      <c r="CC55" s="30">
        <f t="shared" si="19"/>
        <v>80</v>
      </c>
      <c r="CD55" s="30"/>
      <c r="CE55" s="10">
        <v>1</v>
      </c>
      <c r="CF55" s="10">
        <v>13</v>
      </c>
      <c r="CG55" s="10">
        <v>13</v>
      </c>
      <c r="CH55" s="10">
        <v>15</v>
      </c>
      <c r="CI55" s="10">
        <v>16</v>
      </c>
      <c r="CJ55" s="10">
        <v>12</v>
      </c>
      <c r="CK55" s="30">
        <f t="shared" si="21"/>
        <v>70</v>
      </c>
      <c r="CL55" s="30"/>
      <c r="CM55" s="10">
        <v>0</v>
      </c>
      <c r="CN55" s="10">
        <v>1</v>
      </c>
      <c r="CO55" s="10">
        <v>4</v>
      </c>
      <c r="CP55" s="10">
        <v>1</v>
      </c>
      <c r="CQ55" s="10">
        <v>2</v>
      </c>
      <c r="CR55" s="10">
        <v>2</v>
      </c>
      <c r="CS55" s="30">
        <f t="shared" si="23"/>
        <v>10</v>
      </c>
      <c r="CT55" s="30"/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39">
        <f t="shared" si="25"/>
        <v>0</v>
      </c>
      <c r="DB55" s="140"/>
      <c r="DC55" s="10">
        <v>99</v>
      </c>
      <c r="DD55" s="10">
        <v>271</v>
      </c>
      <c r="DE55" s="10">
        <v>122</v>
      </c>
      <c r="DF55" s="10">
        <v>96</v>
      </c>
      <c r="DG55" s="10">
        <v>53</v>
      </c>
      <c r="DH55" s="10">
        <v>75</v>
      </c>
      <c r="DI55" s="30">
        <f t="shared" si="27"/>
        <v>716</v>
      </c>
      <c r="DJ55" s="30"/>
      <c r="DK55" s="10">
        <v>7</v>
      </c>
      <c r="DL55" s="10">
        <v>21</v>
      </c>
      <c r="DM55" s="10">
        <v>15</v>
      </c>
      <c r="DN55" s="10">
        <v>17</v>
      </c>
      <c r="DO55" s="10">
        <v>7</v>
      </c>
      <c r="DP55" s="10">
        <v>23</v>
      </c>
      <c r="DQ55" s="30">
        <f t="shared" si="29"/>
        <v>90</v>
      </c>
      <c r="DR55" s="30"/>
      <c r="DS55" s="30"/>
      <c r="DT55" s="10">
        <v>1</v>
      </c>
      <c r="DU55" s="10">
        <v>3</v>
      </c>
      <c r="DV55" s="10">
        <v>0</v>
      </c>
      <c r="DW55" s="10">
        <v>1</v>
      </c>
      <c r="DX55" s="10">
        <v>0</v>
      </c>
      <c r="DY55" s="30">
        <f t="shared" si="31"/>
        <v>5</v>
      </c>
      <c r="DZ55" s="30"/>
      <c r="EA55" s="10">
        <v>14</v>
      </c>
      <c r="EB55" s="10">
        <v>22</v>
      </c>
      <c r="EC55" s="10">
        <v>6</v>
      </c>
      <c r="ED55" s="10">
        <v>10</v>
      </c>
      <c r="EE55" s="10">
        <v>8</v>
      </c>
      <c r="EF55" s="10">
        <v>11</v>
      </c>
      <c r="EG55" s="30">
        <f>SUM(DZ55:EF55)</f>
        <v>71</v>
      </c>
      <c r="EH55" s="30"/>
      <c r="EI55" s="10">
        <v>78</v>
      </c>
      <c r="EJ55" s="10">
        <v>227</v>
      </c>
      <c r="EK55" s="10">
        <v>98</v>
      </c>
      <c r="EL55" s="10">
        <v>69</v>
      </c>
      <c r="EM55" s="10">
        <v>37</v>
      </c>
      <c r="EN55" s="10">
        <v>41</v>
      </c>
      <c r="EO55" s="139">
        <f>SUM(EH55:EN55)</f>
        <v>550</v>
      </c>
      <c r="EP55" s="140"/>
      <c r="EQ55" s="10">
        <v>1</v>
      </c>
      <c r="ER55" s="10">
        <v>5</v>
      </c>
      <c r="ES55" s="10">
        <v>1</v>
      </c>
      <c r="ET55" s="10">
        <v>3</v>
      </c>
      <c r="EU55" s="10">
        <v>1</v>
      </c>
      <c r="EV55" s="10">
        <v>0</v>
      </c>
      <c r="EW55" s="139">
        <f>SUM(EP55:EV55)</f>
        <v>11</v>
      </c>
      <c r="EX55" s="140"/>
      <c r="EY55" s="10">
        <v>3</v>
      </c>
      <c r="EZ55" s="10">
        <v>3</v>
      </c>
      <c r="FA55" s="10">
        <v>0</v>
      </c>
      <c r="FB55" s="10">
        <v>2</v>
      </c>
      <c r="FC55" s="10">
        <v>0</v>
      </c>
      <c r="FD55" s="10">
        <v>0</v>
      </c>
      <c r="FE55" s="142">
        <f>SUM(EX55:FD55)</f>
        <v>8</v>
      </c>
      <c r="FF55" s="48">
        <v>0</v>
      </c>
      <c r="FG55" s="10">
        <v>0</v>
      </c>
      <c r="FH55" s="10">
        <v>19</v>
      </c>
      <c r="FI55" s="10">
        <v>24</v>
      </c>
      <c r="FJ55" s="10">
        <v>44</v>
      </c>
      <c r="FK55" s="10">
        <v>65</v>
      </c>
      <c r="FL55" s="10">
        <v>73</v>
      </c>
      <c r="FM55" s="30">
        <f>SUM(FF55:FL55)</f>
        <v>225</v>
      </c>
      <c r="FN55" s="10">
        <v>0</v>
      </c>
      <c r="FO55" s="10">
        <v>0</v>
      </c>
      <c r="FP55" s="10">
        <v>9</v>
      </c>
      <c r="FQ55" s="10">
        <v>11</v>
      </c>
      <c r="FR55" s="10">
        <v>29</v>
      </c>
      <c r="FS55" s="10">
        <v>42</v>
      </c>
      <c r="FT55" s="10">
        <v>46</v>
      </c>
      <c r="FU55" s="30">
        <f>SUM(FN55:FT55)</f>
        <v>137</v>
      </c>
      <c r="FV55" s="30"/>
      <c r="FW55" s="30"/>
      <c r="FX55" s="10">
        <v>10</v>
      </c>
      <c r="FY55" s="10">
        <v>11</v>
      </c>
      <c r="FZ55" s="10">
        <v>14</v>
      </c>
      <c r="GA55" s="10">
        <v>11</v>
      </c>
      <c r="GB55" s="10">
        <v>4</v>
      </c>
      <c r="GC55" s="139">
        <f>SUM(FV55:GB55)</f>
        <v>50</v>
      </c>
      <c r="GD55" s="48"/>
      <c r="GE55" s="10"/>
      <c r="GF55" s="10">
        <v>0</v>
      </c>
      <c r="GG55" s="10">
        <v>2</v>
      </c>
      <c r="GH55" s="10">
        <v>1</v>
      </c>
      <c r="GI55" s="10">
        <v>12</v>
      </c>
      <c r="GJ55" s="10">
        <v>23</v>
      </c>
      <c r="GK55" s="142">
        <f>SUM(GD55:GJ55)</f>
        <v>38</v>
      </c>
      <c r="GL55" s="48">
        <v>0</v>
      </c>
      <c r="GM55" s="10">
        <v>195</v>
      </c>
      <c r="GN55" s="10">
        <v>652</v>
      </c>
      <c r="GO55" s="10">
        <v>334</v>
      </c>
      <c r="GP55" s="10">
        <v>303</v>
      </c>
      <c r="GQ55" s="10">
        <v>234</v>
      </c>
      <c r="GR55" s="10">
        <v>268</v>
      </c>
      <c r="GS55" s="139">
        <f>SUM(GL55:GR55)</f>
        <v>1986</v>
      </c>
    </row>
    <row r="56" spans="1:201" s="143" customFormat="1" ht="18" customHeight="1">
      <c r="A56" s="129" t="s">
        <v>65</v>
      </c>
      <c r="B56" s="140"/>
      <c r="C56" s="10">
        <v>326</v>
      </c>
      <c r="D56" s="10">
        <v>1103</v>
      </c>
      <c r="E56" s="10">
        <v>702</v>
      </c>
      <c r="F56" s="10">
        <v>525</v>
      </c>
      <c r="G56" s="10">
        <v>391</v>
      </c>
      <c r="H56" s="10">
        <v>285</v>
      </c>
      <c r="I56" s="139">
        <f t="shared" si="1"/>
        <v>3332</v>
      </c>
      <c r="J56" s="140"/>
      <c r="K56" s="10">
        <v>170</v>
      </c>
      <c r="L56" s="10">
        <v>625</v>
      </c>
      <c r="M56" s="10">
        <v>416</v>
      </c>
      <c r="N56" s="10">
        <v>302</v>
      </c>
      <c r="O56" s="10">
        <v>235</v>
      </c>
      <c r="P56" s="10">
        <v>168</v>
      </c>
      <c r="Q56" s="30">
        <f t="shared" si="3"/>
        <v>1916</v>
      </c>
      <c r="R56" s="30"/>
      <c r="S56" s="10">
        <v>86</v>
      </c>
      <c r="T56" s="10">
        <v>236</v>
      </c>
      <c r="U56" s="10">
        <v>120</v>
      </c>
      <c r="V56" s="10">
        <v>68</v>
      </c>
      <c r="W56" s="10">
        <v>51</v>
      </c>
      <c r="X56" s="10">
        <v>48</v>
      </c>
      <c r="Y56" s="140">
        <f t="shared" si="5"/>
        <v>609</v>
      </c>
      <c r="Z56" s="30"/>
      <c r="AA56" s="10">
        <v>0</v>
      </c>
      <c r="AB56" s="10">
        <v>0</v>
      </c>
      <c r="AC56" s="10">
        <v>3</v>
      </c>
      <c r="AD56" s="10">
        <v>2</v>
      </c>
      <c r="AE56" s="10">
        <v>5</v>
      </c>
      <c r="AF56" s="10">
        <v>17</v>
      </c>
      <c r="AG56" s="140">
        <f t="shared" si="7"/>
        <v>27</v>
      </c>
      <c r="AH56" s="30"/>
      <c r="AI56" s="10">
        <v>4</v>
      </c>
      <c r="AJ56" s="10">
        <v>21</v>
      </c>
      <c r="AK56" s="10">
        <v>24</v>
      </c>
      <c r="AL56" s="10">
        <v>14</v>
      </c>
      <c r="AM56" s="10">
        <v>10</v>
      </c>
      <c r="AN56" s="10">
        <v>25</v>
      </c>
      <c r="AO56" s="140">
        <f t="shared" si="9"/>
        <v>98</v>
      </c>
      <c r="AP56" s="30"/>
      <c r="AQ56" s="10">
        <v>0</v>
      </c>
      <c r="AR56" s="10">
        <v>6</v>
      </c>
      <c r="AS56" s="10">
        <v>7</v>
      </c>
      <c r="AT56" s="10">
        <v>9</v>
      </c>
      <c r="AU56" s="10">
        <v>14</v>
      </c>
      <c r="AV56" s="10">
        <v>5</v>
      </c>
      <c r="AW56" s="140">
        <f t="shared" si="11"/>
        <v>41</v>
      </c>
      <c r="AX56" s="30"/>
      <c r="AY56" s="10">
        <v>47</v>
      </c>
      <c r="AZ56" s="10">
        <v>162</v>
      </c>
      <c r="BA56" s="10">
        <v>88</v>
      </c>
      <c r="BB56" s="10">
        <v>68</v>
      </c>
      <c r="BC56" s="10">
        <v>50</v>
      </c>
      <c r="BD56" s="10">
        <v>20</v>
      </c>
      <c r="BE56" s="140">
        <f t="shared" si="13"/>
        <v>435</v>
      </c>
      <c r="BF56" s="30"/>
      <c r="BG56" s="10">
        <v>12</v>
      </c>
      <c r="BH56" s="10">
        <v>70</v>
      </c>
      <c r="BI56" s="10">
        <v>65</v>
      </c>
      <c r="BJ56" s="10">
        <v>50</v>
      </c>
      <c r="BK56" s="10">
        <v>30</v>
      </c>
      <c r="BL56" s="10">
        <v>6</v>
      </c>
      <c r="BM56" s="140">
        <f t="shared" si="15"/>
        <v>233</v>
      </c>
      <c r="BN56" s="30"/>
      <c r="BO56" s="10">
        <v>21</v>
      </c>
      <c r="BP56" s="10">
        <v>130</v>
      </c>
      <c r="BQ56" s="10">
        <v>109</v>
      </c>
      <c r="BR56" s="10">
        <v>91</v>
      </c>
      <c r="BS56" s="10">
        <v>75</v>
      </c>
      <c r="BT56" s="10">
        <v>47</v>
      </c>
      <c r="BU56" s="139">
        <f t="shared" si="17"/>
        <v>473</v>
      </c>
      <c r="BV56" s="140"/>
      <c r="BW56" s="10">
        <v>1</v>
      </c>
      <c r="BX56" s="10">
        <v>25</v>
      </c>
      <c r="BY56" s="10">
        <v>26</v>
      </c>
      <c r="BZ56" s="10">
        <v>30</v>
      </c>
      <c r="CA56" s="10">
        <v>32</v>
      </c>
      <c r="CB56" s="10">
        <v>16</v>
      </c>
      <c r="CC56" s="30">
        <f t="shared" si="19"/>
        <v>130</v>
      </c>
      <c r="CD56" s="30"/>
      <c r="CE56" s="10">
        <v>1</v>
      </c>
      <c r="CF56" s="10">
        <v>20</v>
      </c>
      <c r="CG56" s="10">
        <v>25</v>
      </c>
      <c r="CH56" s="10">
        <v>24</v>
      </c>
      <c r="CI56" s="10">
        <v>25</v>
      </c>
      <c r="CJ56" s="10">
        <v>14</v>
      </c>
      <c r="CK56" s="30">
        <f t="shared" si="21"/>
        <v>109</v>
      </c>
      <c r="CL56" s="30"/>
      <c r="CM56" s="10">
        <v>0</v>
      </c>
      <c r="CN56" s="10">
        <v>5</v>
      </c>
      <c r="CO56" s="10">
        <v>1</v>
      </c>
      <c r="CP56" s="10">
        <v>6</v>
      </c>
      <c r="CQ56" s="10">
        <v>7</v>
      </c>
      <c r="CR56" s="10">
        <v>2</v>
      </c>
      <c r="CS56" s="30">
        <f t="shared" si="23"/>
        <v>21</v>
      </c>
      <c r="CT56" s="30"/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39">
        <f t="shared" si="25"/>
        <v>0</v>
      </c>
      <c r="DB56" s="140"/>
      <c r="DC56" s="10">
        <v>152</v>
      </c>
      <c r="DD56" s="10">
        <v>445</v>
      </c>
      <c r="DE56" s="10">
        <v>255</v>
      </c>
      <c r="DF56" s="10">
        <v>183</v>
      </c>
      <c r="DG56" s="10">
        <v>119</v>
      </c>
      <c r="DH56" s="10">
        <v>101</v>
      </c>
      <c r="DI56" s="30">
        <f t="shared" si="27"/>
        <v>1255</v>
      </c>
      <c r="DJ56" s="30"/>
      <c r="DK56" s="10">
        <v>3</v>
      </c>
      <c r="DL56" s="10">
        <v>14</v>
      </c>
      <c r="DM56" s="10">
        <v>15</v>
      </c>
      <c r="DN56" s="10">
        <v>23</v>
      </c>
      <c r="DO56" s="10">
        <v>11</v>
      </c>
      <c r="DP56" s="10">
        <v>37</v>
      </c>
      <c r="DQ56" s="30">
        <f t="shared" si="29"/>
        <v>103</v>
      </c>
      <c r="DR56" s="30"/>
      <c r="DS56" s="30"/>
      <c r="DT56" s="10">
        <v>1</v>
      </c>
      <c r="DU56" s="10">
        <v>0</v>
      </c>
      <c r="DV56" s="10">
        <v>3</v>
      </c>
      <c r="DW56" s="10">
        <v>0</v>
      </c>
      <c r="DX56" s="10">
        <v>0</v>
      </c>
      <c r="DY56" s="30">
        <f t="shared" si="31"/>
        <v>4</v>
      </c>
      <c r="DZ56" s="30"/>
      <c r="EA56" s="10">
        <v>3</v>
      </c>
      <c r="EB56" s="10">
        <v>6</v>
      </c>
      <c r="EC56" s="10">
        <v>2</v>
      </c>
      <c r="ED56" s="10">
        <v>1</v>
      </c>
      <c r="EE56" s="10">
        <v>1</v>
      </c>
      <c r="EF56" s="10">
        <v>6</v>
      </c>
      <c r="EG56" s="30">
        <f>SUM(DZ56:EF56)</f>
        <v>19</v>
      </c>
      <c r="EH56" s="30"/>
      <c r="EI56" s="10">
        <v>146</v>
      </c>
      <c r="EJ56" s="10">
        <v>424</v>
      </c>
      <c r="EK56" s="10">
        <v>238</v>
      </c>
      <c r="EL56" s="10">
        <v>156</v>
      </c>
      <c r="EM56" s="10">
        <v>107</v>
      </c>
      <c r="EN56" s="10">
        <v>58</v>
      </c>
      <c r="EO56" s="139">
        <f>SUM(EH56:EN56)</f>
        <v>1129</v>
      </c>
      <c r="EP56" s="140"/>
      <c r="EQ56" s="10">
        <v>1</v>
      </c>
      <c r="ER56" s="10">
        <v>3</v>
      </c>
      <c r="ES56" s="10">
        <v>3</v>
      </c>
      <c r="ET56" s="10">
        <v>6</v>
      </c>
      <c r="EU56" s="10">
        <v>1</v>
      </c>
      <c r="EV56" s="10">
        <v>0</v>
      </c>
      <c r="EW56" s="139">
        <f>SUM(EP56:EV56)</f>
        <v>14</v>
      </c>
      <c r="EX56" s="140"/>
      <c r="EY56" s="10">
        <v>2</v>
      </c>
      <c r="EZ56" s="10">
        <v>5</v>
      </c>
      <c r="FA56" s="10">
        <v>2</v>
      </c>
      <c r="FB56" s="10">
        <v>4</v>
      </c>
      <c r="FC56" s="10">
        <v>4</v>
      </c>
      <c r="FD56" s="10">
        <v>0</v>
      </c>
      <c r="FE56" s="142">
        <f>SUM(EX56:FD56)</f>
        <v>17</v>
      </c>
      <c r="FF56" s="48">
        <v>0</v>
      </c>
      <c r="FG56" s="10">
        <v>0</v>
      </c>
      <c r="FH56" s="10">
        <v>31</v>
      </c>
      <c r="FI56" s="10">
        <v>52</v>
      </c>
      <c r="FJ56" s="10">
        <v>99</v>
      </c>
      <c r="FK56" s="10">
        <v>113</v>
      </c>
      <c r="FL56" s="10">
        <v>170</v>
      </c>
      <c r="FM56" s="30">
        <f>SUM(FF56:FL56)</f>
        <v>465</v>
      </c>
      <c r="FN56" s="10">
        <v>0</v>
      </c>
      <c r="FO56" s="10">
        <v>0</v>
      </c>
      <c r="FP56" s="10">
        <v>23</v>
      </c>
      <c r="FQ56" s="10">
        <v>41</v>
      </c>
      <c r="FR56" s="10">
        <v>79</v>
      </c>
      <c r="FS56" s="10">
        <v>91</v>
      </c>
      <c r="FT56" s="10">
        <v>126</v>
      </c>
      <c r="FU56" s="30">
        <f>SUM(FN56:FT56)</f>
        <v>360</v>
      </c>
      <c r="FV56" s="30"/>
      <c r="FW56" s="30"/>
      <c r="FX56" s="10">
        <v>8</v>
      </c>
      <c r="FY56" s="10">
        <v>10</v>
      </c>
      <c r="FZ56" s="10">
        <v>17</v>
      </c>
      <c r="GA56" s="10">
        <v>13</v>
      </c>
      <c r="GB56" s="10">
        <v>8</v>
      </c>
      <c r="GC56" s="139">
        <f>SUM(FV56:GB56)</f>
        <v>56</v>
      </c>
      <c r="GD56" s="48"/>
      <c r="GE56" s="10"/>
      <c r="GF56" s="10">
        <v>0</v>
      </c>
      <c r="GG56" s="10">
        <v>1</v>
      </c>
      <c r="GH56" s="10">
        <v>3</v>
      </c>
      <c r="GI56" s="10">
        <v>9</v>
      </c>
      <c r="GJ56" s="10">
        <v>36</v>
      </c>
      <c r="GK56" s="142">
        <f>SUM(GD56:GJ56)</f>
        <v>49</v>
      </c>
      <c r="GL56" s="48">
        <v>0</v>
      </c>
      <c r="GM56" s="10">
        <v>326</v>
      </c>
      <c r="GN56" s="10">
        <v>1134</v>
      </c>
      <c r="GO56" s="10">
        <v>754</v>
      </c>
      <c r="GP56" s="10">
        <v>624</v>
      </c>
      <c r="GQ56" s="10">
        <v>504</v>
      </c>
      <c r="GR56" s="10">
        <v>455</v>
      </c>
      <c r="GS56" s="139">
        <f>SUM(GL56:GR56)</f>
        <v>3797</v>
      </c>
    </row>
    <row r="57" spans="1:201" s="143" customFormat="1" ht="18" customHeight="1">
      <c r="A57" s="129" t="s">
        <v>66</v>
      </c>
      <c r="B57" s="140"/>
      <c r="C57" s="10">
        <v>1194</v>
      </c>
      <c r="D57" s="10">
        <v>3078</v>
      </c>
      <c r="E57" s="10">
        <v>1776</v>
      </c>
      <c r="F57" s="10">
        <v>1252</v>
      </c>
      <c r="G57" s="10">
        <v>1017</v>
      </c>
      <c r="H57" s="10">
        <v>1141</v>
      </c>
      <c r="I57" s="139">
        <f t="shared" si="1"/>
        <v>9458</v>
      </c>
      <c r="J57" s="140"/>
      <c r="K57" s="10">
        <v>631</v>
      </c>
      <c r="L57" s="10">
        <v>1807</v>
      </c>
      <c r="M57" s="10">
        <v>1052</v>
      </c>
      <c r="N57" s="10">
        <v>780</v>
      </c>
      <c r="O57" s="10">
        <v>635</v>
      </c>
      <c r="P57" s="10">
        <v>780</v>
      </c>
      <c r="Q57" s="30">
        <f t="shared" si="3"/>
        <v>5685</v>
      </c>
      <c r="R57" s="30"/>
      <c r="S57" s="10">
        <v>417</v>
      </c>
      <c r="T57" s="10">
        <v>848</v>
      </c>
      <c r="U57" s="10">
        <v>377</v>
      </c>
      <c r="V57" s="10">
        <v>251</v>
      </c>
      <c r="W57" s="10">
        <v>182</v>
      </c>
      <c r="X57" s="10">
        <v>212</v>
      </c>
      <c r="Y57" s="140">
        <f t="shared" si="5"/>
        <v>2287</v>
      </c>
      <c r="Z57" s="30"/>
      <c r="AA57" s="10">
        <v>0</v>
      </c>
      <c r="AB57" s="10">
        <v>0</v>
      </c>
      <c r="AC57" s="10">
        <v>8</v>
      </c>
      <c r="AD57" s="10">
        <v>13</v>
      </c>
      <c r="AE57" s="10">
        <v>41</v>
      </c>
      <c r="AF57" s="10">
        <v>98</v>
      </c>
      <c r="AG57" s="140">
        <f t="shared" si="7"/>
        <v>160</v>
      </c>
      <c r="AH57" s="30"/>
      <c r="AI57" s="10">
        <v>11</v>
      </c>
      <c r="AJ57" s="10">
        <v>66</v>
      </c>
      <c r="AK57" s="10">
        <v>50</v>
      </c>
      <c r="AL57" s="10">
        <v>42</v>
      </c>
      <c r="AM57" s="10">
        <v>56</v>
      </c>
      <c r="AN57" s="10">
        <v>110</v>
      </c>
      <c r="AO57" s="140">
        <f t="shared" si="9"/>
        <v>335</v>
      </c>
      <c r="AP57" s="30"/>
      <c r="AQ57" s="10">
        <v>0</v>
      </c>
      <c r="AR57" s="10">
        <v>1</v>
      </c>
      <c r="AS57" s="10">
        <v>1</v>
      </c>
      <c r="AT57" s="10">
        <v>2</v>
      </c>
      <c r="AU57" s="10">
        <v>2</v>
      </c>
      <c r="AV57" s="10">
        <v>2</v>
      </c>
      <c r="AW57" s="140">
        <f t="shared" si="11"/>
        <v>8</v>
      </c>
      <c r="AX57" s="30"/>
      <c r="AY57" s="10">
        <v>107</v>
      </c>
      <c r="AZ57" s="10">
        <v>379</v>
      </c>
      <c r="BA57" s="10">
        <v>258</v>
      </c>
      <c r="BB57" s="10">
        <v>174</v>
      </c>
      <c r="BC57" s="10">
        <v>113</v>
      </c>
      <c r="BD57" s="10">
        <v>89</v>
      </c>
      <c r="BE57" s="140">
        <f t="shared" si="13"/>
        <v>1120</v>
      </c>
      <c r="BF57" s="30"/>
      <c r="BG57" s="10">
        <v>9</v>
      </c>
      <c r="BH57" s="10">
        <v>69</v>
      </c>
      <c r="BI57" s="10">
        <v>61</v>
      </c>
      <c r="BJ57" s="10">
        <v>45</v>
      </c>
      <c r="BK57" s="10">
        <v>23</v>
      </c>
      <c r="BL57" s="10">
        <v>22</v>
      </c>
      <c r="BM57" s="140">
        <f t="shared" si="15"/>
        <v>229</v>
      </c>
      <c r="BN57" s="30"/>
      <c r="BO57" s="10">
        <v>87</v>
      </c>
      <c r="BP57" s="10">
        <v>444</v>
      </c>
      <c r="BQ57" s="10">
        <v>297</v>
      </c>
      <c r="BR57" s="10">
        <v>253</v>
      </c>
      <c r="BS57" s="10">
        <v>218</v>
      </c>
      <c r="BT57" s="10">
        <v>247</v>
      </c>
      <c r="BU57" s="139">
        <f t="shared" si="17"/>
        <v>1546</v>
      </c>
      <c r="BV57" s="140"/>
      <c r="BW57" s="10">
        <v>2</v>
      </c>
      <c r="BX57" s="10">
        <v>43</v>
      </c>
      <c r="BY57" s="10">
        <v>53</v>
      </c>
      <c r="BZ57" s="10">
        <v>57</v>
      </c>
      <c r="CA57" s="10">
        <v>61</v>
      </c>
      <c r="CB57" s="10">
        <v>73</v>
      </c>
      <c r="CC57" s="30">
        <f t="shared" si="19"/>
        <v>289</v>
      </c>
      <c r="CD57" s="30"/>
      <c r="CE57" s="10">
        <v>1</v>
      </c>
      <c r="CF57" s="10">
        <v>41</v>
      </c>
      <c r="CG57" s="10">
        <v>50</v>
      </c>
      <c r="CH57" s="10">
        <v>51</v>
      </c>
      <c r="CI57" s="10">
        <v>57</v>
      </c>
      <c r="CJ57" s="10">
        <v>60</v>
      </c>
      <c r="CK57" s="30">
        <f t="shared" si="21"/>
        <v>260</v>
      </c>
      <c r="CL57" s="30"/>
      <c r="CM57" s="10">
        <v>1</v>
      </c>
      <c r="CN57" s="10">
        <v>2</v>
      </c>
      <c r="CO57" s="10">
        <v>2</v>
      </c>
      <c r="CP57" s="10">
        <v>5</v>
      </c>
      <c r="CQ57" s="10">
        <v>3</v>
      </c>
      <c r="CR57" s="10">
        <v>7</v>
      </c>
      <c r="CS57" s="30">
        <f t="shared" si="23"/>
        <v>20</v>
      </c>
      <c r="CT57" s="30"/>
      <c r="CU57" s="10">
        <v>0</v>
      </c>
      <c r="CV57" s="10">
        <v>0</v>
      </c>
      <c r="CW57" s="10">
        <v>1</v>
      </c>
      <c r="CX57" s="10">
        <v>1</v>
      </c>
      <c r="CY57" s="10">
        <v>1</v>
      </c>
      <c r="CZ57" s="10">
        <v>6</v>
      </c>
      <c r="DA57" s="139">
        <f t="shared" si="25"/>
        <v>9</v>
      </c>
      <c r="DB57" s="140"/>
      <c r="DC57" s="10">
        <v>544</v>
      </c>
      <c r="DD57" s="10">
        <v>1204</v>
      </c>
      <c r="DE57" s="10">
        <v>661</v>
      </c>
      <c r="DF57" s="10">
        <v>400</v>
      </c>
      <c r="DG57" s="10">
        <v>312</v>
      </c>
      <c r="DH57" s="10">
        <v>287</v>
      </c>
      <c r="DI57" s="30">
        <f t="shared" si="27"/>
        <v>3408</v>
      </c>
      <c r="DJ57" s="30"/>
      <c r="DK57" s="10">
        <v>6</v>
      </c>
      <c r="DL57" s="10">
        <v>33</v>
      </c>
      <c r="DM57" s="10">
        <v>53</v>
      </c>
      <c r="DN57" s="10">
        <v>28</v>
      </c>
      <c r="DO57" s="10">
        <v>54</v>
      </c>
      <c r="DP57" s="10">
        <v>53</v>
      </c>
      <c r="DQ57" s="30">
        <f t="shared" si="29"/>
        <v>227</v>
      </c>
      <c r="DR57" s="30"/>
      <c r="DS57" s="30"/>
      <c r="DT57" s="10">
        <v>7</v>
      </c>
      <c r="DU57" s="10">
        <v>20</v>
      </c>
      <c r="DV57" s="10">
        <v>14</v>
      </c>
      <c r="DW57" s="10">
        <v>5</v>
      </c>
      <c r="DX57" s="10">
        <v>4</v>
      </c>
      <c r="DY57" s="30">
        <f t="shared" si="31"/>
        <v>50</v>
      </c>
      <c r="DZ57" s="30"/>
      <c r="EA57" s="10">
        <v>1</v>
      </c>
      <c r="EB57" s="10">
        <v>27</v>
      </c>
      <c r="EC57" s="10">
        <v>19</v>
      </c>
      <c r="ED57" s="10">
        <v>14</v>
      </c>
      <c r="EE57" s="10">
        <v>15</v>
      </c>
      <c r="EF57" s="10">
        <v>6</v>
      </c>
      <c r="EG57" s="30">
        <f>SUM(DZ57:EF57)</f>
        <v>82</v>
      </c>
      <c r="EH57" s="30"/>
      <c r="EI57" s="10">
        <v>537</v>
      </c>
      <c r="EJ57" s="10">
        <v>1137</v>
      </c>
      <c r="EK57" s="10">
        <v>569</v>
      </c>
      <c r="EL57" s="10">
        <v>344</v>
      </c>
      <c r="EM57" s="10">
        <v>238</v>
      </c>
      <c r="EN57" s="10">
        <v>224</v>
      </c>
      <c r="EO57" s="139">
        <f>SUM(EH57:EN57)</f>
        <v>3049</v>
      </c>
      <c r="EP57" s="140"/>
      <c r="EQ57" s="10">
        <v>10</v>
      </c>
      <c r="ER57" s="10">
        <v>8</v>
      </c>
      <c r="ES57" s="10">
        <v>4</v>
      </c>
      <c r="ET57" s="10">
        <v>8</v>
      </c>
      <c r="EU57" s="10">
        <v>6</v>
      </c>
      <c r="EV57" s="10">
        <v>1</v>
      </c>
      <c r="EW57" s="139">
        <f>SUM(EP57:EV57)</f>
        <v>37</v>
      </c>
      <c r="EX57" s="140"/>
      <c r="EY57" s="10">
        <v>7</v>
      </c>
      <c r="EZ57" s="10">
        <v>16</v>
      </c>
      <c r="FA57" s="10">
        <v>6</v>
      </c>
      <c r="FB57" s="10">
        <v>7</v>
      </c>
      <c r="FC57" s="10">
        <v>3</v>
      </c>
      <c r="FD57" s="10">
        <v>0</v>
      </c>
      <c r="FE57" s="142">
        <f>SUM(EX57:FD57)</f>
        <v>39</v>
      </c>
      <c r="FF57" s="48">
        <v>0</v>
      </c>
      <c r="FG57" s="10">
        <v>0</v>
      </c>
      <c r="FH57" s="10">
        <v>123</v>
      </c>
      <c r="FI57" s="10">
        <v>226</v>
      </c>
      <c r="FJ57" s="10">
        <v>344</v>
      </c>
      <c r="FK57" s="10">
        <v>522</v>
      </c>
      <c r="FL57" s="10">
        <v>664</v>
      </c>
      <c r="FM57" s="30">
        <f>SUM(FF57:FL57)</f>
        <v>1879</v>
      </c>
      <c r="FN57" s="10">
        <v>0</v>
      </c>
      <c r="FO57" s="10">
        <v>0</v>
      </c>
      <c r="FP57" s="10">
        <v>60</v>
      </c>
      <c r="FQ57" s="10">
        <v>102</v>
      </c>
      <c r="FR57" s="10">
        <v>174</v>
      </c>
      <c r="FS57" s="10">
        <v>318</v>
      </c>
      <c r="FT57" s="10">
        <v>415</v>
      </c>
      <c r="FU57" s="30">
        <f>SUM(FN57:FT57)</f>
        <v>1069</v>
      </c>
      <c r="FV57" s="30"/>
      <c r="FW57" s="30"/>
      <c r="FX57" s="10">
        <v>58</v>
      </c>
      <c r="FY57" s="10">
        <v>118</v>
      </c>
      <c r="FZ57" s="10">
        <v>134</v>
      </c>
      <c r="GA57" s="10">
        <v>124</v>
      </c>
      <c r="GB57" s="10">
        <v>62</v>
      </c>
      <c r="GC57" s="139">
        <f>SUM(FV57:GB57)</f>
        <v>496</v>
      </c>
      <c r="GD57" s="48"/>
      <c r="GE57" s="10"/>
      <c r="GF57" s="10">
        <v>5</v>
      </c>
      <c r="GG57" s="10">
        <v>6</v>
      </c>
      <c r="GH57" s="10">
        <v>36</v>
      </c>
      <c r="GI57" s="10">
        <v>80</v>
      </c>
      <c r="GJ57" s="10">
        <v>187</v>
      </c>
      <c r="GK57" s="142">
        <f>SUM(GD57:GJ57)</f>
        <v>314</v>
      </c>
      <c r="GL57" s="48">
        <v>0</v>
      </c>
      <c r="GM57" s="10">
        <v>1194</v>
      </c>
      <c r="GN57" s="10">
        <v>3201</v>
      </c>
      <c r="GO57" s="10">
        <v>2002</v>
      </c>
      <c r="GP57" s="10">
        <v>1596</v>
      </c>
      <c r="GQ57" s="10">
        <v>1539</v>
      </c>
      <c r="GR57" s="10">
        <v>1805</v>
      </c>
      <c r="GS57" s="139">
        <f>SUM(GL57:GR57)</f>
        <v>11337</v>
      </c>
    </row>
    <row r="58" spans="1:201" s="69" customFormat="1" ht="18" customHeight="1">
      <c r="A58" s="130" t="s">
        <v>67</v>
      </c>
      <c r="B58" s="38">
        <f aca="true" t="shared" si="57" ref="B58:H58">SUM(B32:B57)</f>
        <v>0</v>
      </c>
      <c r="C58" s="37">
        <f t="shared" si="57"/>
        <v>20223</v>
      </c>
      <c r="D58" s="37">
        <f t="shared" si="57"/>
        <v>60944</v>
      </c>
      <c r="E58" s="37">
        <f t="shared" si="57"/>
        <v>33838</v>
      </c>
      <c r="F58" s="37">
        <f t="shared" si="57"/>
        <v>26074</v>
      </c>
      <c r="G58" s="37">
        <f t="shared" si="57"/>
        <v>21202</v>
      </c>
      <c r="H58" s="37">
        <f t="shared" si="57"/>
        <v>19964</v>
      </c>
      <c r="I58" s="40">
        <f t="shared" si="1"/>
        <v>182245</v>
      </c>
      <c r="J58" s="38">
        <f aca="true" t="shared" si="58" ref="J58:P58">SUM(J32:J57)</f>
        <v>0</v>
      </c>
      <c r="K58" s="37">
        <f t="shared" si="58"/>
        <v>10589</v>
      </c>
      <c r="L58" s="37">
        <f t="shared" si="58"/>
        <v>34755</v>
      </c>
      <c r="M58" s="37">
        <f t="shared" si="58"/>
        <v>19886</v>
      </c>
      <c r="N58" s="37">
        <f t="shared" si="58"/>
        <v>15339</v>
      </c>
      <c r="O58" s="37">
        <f t="shared" si="58"/>
        <v>12843</v>
      </c>
      <c r="P58" s="37">
        <f t="shared" si="58"/>
        <v>12376</v>
      </c>
      <c r="Q58" s="37">
        <f t="shared" si="3"/>
        <v>105788</v>
      </c>
      <c r="R58" s="37">
        <f aca="true" t="shared" si="59" ref="R58:X58">SUM(R32:R57)</f>
        <v>0</v>
      </c>
      <c r="S58" s="37">
        <f t="shared" si="59"/>
        <v>6707</v>
      </c>
      <c r="T58" s="37">
        <f t="shared" si="59"/>
        <v>16066</v>
      </c>
      <c r="U58" s="37">
        <f t="shared" si="59"/>
        <v>6900</v>
      </c>
      <c r="V58" s="37">
        <f t="shared" si="59"/>
        <v>4459</v>
      </c>
      <c r="W58" s="37">
        <f t="shared" si="59"/>
        <v>3556</v>
      </c>
      <c r="X58" s="37">
        <f t="shared" si="59"/>
        <v>3294</v>
      </c>
      <c r="Y58" s="37">
        <f t="shared" si="5"/>
        <v>40982</v>
      </c>
      <c r="Z58" s="37">
        <f aca="true" t="shared" si="60" ref="Z58:AF58">SUM(Z32:Z57)</f>
        <v>0</v>
      </c>
      <c r="AA58" s="37">
        <f t="shared" si="60"/>
        <v>2</v>
      </c>
      <c r="AB58" s="37">
        <f t="shared" si="60"/>
        <v>51</v>
      </c>
      <c r="AC58" s="37">
        <f t="shared" si="60"/>
        <v>106</v>
      </c>
      <c r="AD58" s="37">
        <f t="shared" si="60"/>
        <v>289</v>
      </c>
      <c r="AE58" s="37">
        <f t="shared" si="60"/>
        <v>676</v>
      </c>
      <c r="AF58" s="37">
        <f t="shared" si="60"/>
        <v>1512</v>
      </c>
      <c r="AG58" s="37">
        <f t="shared" si="7"/>
        <v>2636</v>
      </c>
      <c r="AH58" s="37">
        <f aca="true" t="shared" si="61" ref="AH58:AN58">SUM(AH32:AH57)</f>
        <v>0</v>
      </c>
      <c r="AI58" s="37">
        <f t="shared" si="61"/>
        <v>267</v>
      </c>
      <c r="AJ58" s="37">
        <f t="shared" si="61"/>
        <v>1560</v>
      </c>
      <c r="AK58" s="37">
        <f t="shared" si="61"/>
        <v>1301</v>
      </c>
      <c r="AL58" s="37">
        <f t="shared" si="61"/>
        <v>1214</v>
      </c>
      <c r="AM58" s="37">
        <f t="shared" si="61"/>
        <v>1306</v>
      </c>
      <c r="AN58" s="37">
        <f t="shared" si="61"/>
        <v>1955</v>
      </c>
      <c r="AO58" s="37">
        <f t="shared" si="9"/>
        <v>7603</v>
      </c>
      <c r="AP58" s="37">
        <f aca="true" t="shared" si="62" ref="AP58:AV58">SUM(AP32:AP57)</f>
        <v>0</v>
      </c>
      <c r="AQ58" s="37">
        <f t="shared" si="62"/>
        <v>4</v>
      </c>
      <c r="AR58" s="37">
        <f t="shared" si="62"/>
        <v>73</v>
      </c>
      <c r="AS58" s="37">
        <f t="shared" si="62"/>
        <v>57</v>
      </c>
      <c r="AT58" s="37">
        <f t="shared" si="62"/>
        <v>83</v>
      </c>
      <c r="AU58" s="37">
        <f t="shared" si="62"/>
        <v>86</v>
      </c>
      <c r="AV58" s="37">
        <f t="shared" si="62"/>
        <v>101</v>
      </c>
      <c r="AW58" s="37">
        <f t="shared" si="11"/>
        <v>404</v>
      </c>
      <c r="AX58" s="37">
        <f aca="true" t="shared" si="63" ref="AX58:BD58">SUM(AX32:AX57)</f>
        <v>0</v>
      </c>
      <c r="AY58" s="37">
        <f t="shared" si="63"/>
        <v>1779</v>
      </c>
      <c r="AZ58" s="37">
        <f t="shared" si="63"/>
        <v>7008</v>
      </c>
      <c r="BA58" s="37">
        <f t="shared" si="63"/>
        <v>4308</v>
      </c>
      <c r="BB58" s="37">
        <f t="shared" si="63"/>
        <v>3271</v>
      </c>
      <c r="BC58" s="37">
        <f t="shared" si="63"/>
        <v>2217</v>
      </c>
      <c r="BD58" s="37">
        <f t="shared" si="63"/>
        <v>1277</v>
      </c>
      <c r="BE58" s="37">
        <f t="shared" si="13"/>
        <v>19860</v>
      </c>
      <c r="BF58" s="37">
        <f aca="true" t="shared" si="64" ref="BF58:BL58">SUM(BF32:BF57)</f>
        <v>0</v>
      </c>
      <c r="BG58" s="37">
        <f t="shared" si="64"/>
        <v>312</v>
      </c>
      <c r="BH58" s="37">
        <f t="shared" si="64"/>
        <v>2225</v>
      </c>
      <c r="BI58" s="37">
        <f t="shared" si="64"/>
        <v>1767</v>
      </c>
      <c r="BJ58" s="37">
        <f t="shared" si="64"/>
        <v>1380</v>
      </c>
      <c r="BK58" s="37">
        <f t="shared" si="64"/>
        <v>947</v>
      </c>
      <c r="BL58" s="37">
        <f t="shared" si="64"/>
        <v>451</v>
      </c>
      <c r="BM58" s="37">
        <f t="shared" si="15"/>
        <v>7082</v>
      </c>
      <c r="BN58" s="37">
        <f aca="true" t="shared" si="65" ref="BN58:BT58">SUM(BN32:BN57)</f>
        <v>0</v>
      </c>
      <c r="BO58" s="37">
        <f t="shared" si="65"/>
        <v>1518</v>
      </c>
      <c r="BP58" s="37">
        <f t="shared" si="65"/>
        <v>7772</v>
      </c>
      <c r="BQ58" s="37">
        <f t="shared" si="65"/>
        <v>5447</v>
      </c>
      <c r="BR58" s="37">
        <f t="shared" si="65"/>
        <v>4643</v>
      </c>
      <c r="BS58" s="37">
        <f t="shared" si="65"/>
        <v>4055</v>
      </c>
      <c r="BT58" s="37">
        <f t="shared" si="65"/>
        <v>3786</v>
      </c>
      <c r="BU58" s="40">
        <f t="shared" si="17"/>
        <v>27221</v>
      </c>
      <c r="BV58" s="38">
        <f aca="true" t="shared" si="66" ref="BV58:CB58">SUM(BV32:BV57)</f>
        <v>0</v>
      </c>
      <c r="BW58" s="37">
        <f t="shared" si="66"/>
        <v>38</v>
      </c>
      <c r="BX58" s="37">
        <f t="shared" si="66"/>
        <v>824</v>
      </c>
      <c r="BY58" s="37">
        <f t="shared" si="66"/>
        <v>1103</v>
      </c>
      <c r="BZ58" s="37">
        <f t="shared" si="66"/>
        <v>1424</v>
      </c>
      <c r="CA58" s="37">
        <f t="shared" si="66"/>
        <v>1370</v>
      </c>
      <c r="CB58" s="37">
        <f t="shared" si="66"/>
        <v>1162</v>
      </c>
      <c r="CC58" s="37">
        <f t="shared" si="19"/>
        <v>5921</v>
      </c>
      <c r="CD58" s="37">
        <f aca="true" t="shared" si="67" ref="CD58:CJ58">SUM(CD32:CD57)</f>
        <v>0</v>
      </c>
      <c r="CE58" s="37">
        <f t="shared" si="67"/>
        <v>30</v>
      </c>
      <c r="CF58" s="37">
        <f t="shared" si="67"/>
        <v>646</v>
      </c>
      <c r="CG58" s="37">
        <f t="shared" si="67"/>
        <v>852</v>
      </c>
      <c r="CH58" s="37">
        <f t="shared" si="67"/>
        <v>1074</v>
      </c>
      <c r="CI58" s="37">
        <f t="shared" si="67"/>
        <v>1035</v>
      </c>
      <c r="CJ58" s="37">
        <f t="shared" si="67"/>
        <v>879</v>
      </c>
      <c r="CK58" s="37">
        <f t="shared" si="21"/>
        <v>4516</v>
      </c>
      <c r="CL58" s="37">
        <f aca="true" t="shared" si="68" ref="CL58:CR58">SUM(CL32:CL57)</f>
        <v>0</v>
      </c>
      <c r="CM58" s="37">
        <f t="shared" si="68"/>
        <v>8</v>
      </c>
      <c r="CN58" s="37">
        <f t="shared" si="68"/>
        <v>173</v>
      </c>
      <c r="CO58" s="37">
        <f t="shared" si="68"/>
        <v>238</v>
      </c>
      <c r="CP58" s="37">
        <f t="shared" si="68"/>
        <v>329</v>
      </c>
      <c r="CQ58" s="37">
        <f t="shared" si="68"/>
        <v>320</v>
      </c>
      <c r="CR58" s="37">
        <f t="shared" si="68"/>
        <v>245</v>
      </c>
      <c r="CS58" s="37">
        <f t="shared" si="23"/>
        <v>1313</v>
      </c>
      <c r="CT58" s="37">
        <f aca="true" t="shared" si="69" ref="CT58:CZ58">SUM(CT32:CT57)</f>
        <v>0</v>
      </c>
      <c r="CU58" s="37">
        <f t="shared" si="69"/>
        <v>0</v>
      </c>
      <c r="CV58" s="37">
        <f t="shared" si="69"/>
        <v>5</v>
      </c>
      <c r="CW58" s="37">
        <f t="shared" si="69"/>
        <v>13</v>
      </c>
      <c r="CX58" s="37">
        <f t="shared" si="69"/>
        <v>21</v>
      </c>
      <c r="CY58" s="37">
        <f t="shared" si="69"/>
        <v>15</v>
      </c>
      <c r="CZ58" s="37">
        <f t="shared" si="69"/>
        <v>38</v>
      </c>
      <c r="DA58" s="40">
        <f t="shared" si="25"/>
        <v>92</v>
      </c>
      <c r="DB58" s="38">
        <f aca="true" t="shared" si="70" ref="DB58:DH58">SUM(DB32:DB57)</f>
        <v>0</v>
      </c>
      <c r="DC58" s="37">
        <f t="shared" si="70"/>
        <v>9378</v>
      </c>
      <c r="DD58" s="37">
        <f t="shared" si="70"/>
        <v>24773</v>
      </c>
      <c r="DE58" s="37">
        <f t="shared" si="70"/>
        <v>12518</v>
      </c>
      <c r="DF58" s="37">
        <f t="shared" si="70"/>
        <v>9019</v>
      </c>
      <c r="DG58" s="37">
        <f t="shared" si="70"/>
        <v>6785</v>
      </c>
      <c r="DH58" s="37">
        <f t="shared" si="70"/>
        <v>6343</v>
      </c>
      <c r="DI58" s="37">
        <f t="shared" si="27"/>
        <v>68816</v>
      </c>
      <c r="DJ58" s="37">
        <f aca="true" t="shared" si="71" ref="DJ58:DP58">SUM(DJ32:DJ57)</f>
        <v>0</v>
      </c>
      <c r="DK58" s="37">
        <f t="shared" si="71"/>
        <v>239</v>
      </c>
      <c r="DL58" s="37">
        <f t="shared" si="71"/>
        <v>1469</v>
      </c>
      <c r="DM58" s="37">
        <f t="shared" si="71"/>
        <v>1363</v>
      </c>
      <c r="DN58" s="37">
        <f t="shared" si="71"/>
        <v>1321</v>
      </c>
      <c r="DO58" s="37">
        <f t="shared" si="71"/>
        <v>1379</v>
      </c>
      <c r="DP58" s="37">
        <f t="shared" si="71"/>
        <v>2149</v>
      </c>
      <c r="DQ58" s="37">
        <f t="shared" si="29"/>
        <v>7920</v>
      </c>
      <c r="DR58" s="37">
        <f aca="true" t="shared" si="72" ref="DR58:DX58">SUM(DR32:DR57)</f>
        <v>0</v>
      </c>
      <c r="DS58" s="37">
        <f t="shared" si="72"/>
        <v>0</v>
      </c>
      <c r="DT58" s="37">
        <f t="shared" si="72"/>
        <v>171</v>
      </c>
      <c r="DU58" s="37">
        <f t="shared" si="72"/>
        <v>236</v>
      </c>
      <c r="DV58" s="37">
        <f t="shared" si="72"/>
        <v>217</v>
      </c>
      <c r="DW58" s="37">
        <f t="shared" si="72"/>
        <v>101</v>
      </c>
      <c r="DX58" s="37">
        <f t="shared" si="72"/>
        <v>29</v>
      </c>
      <c r="DY58" s="37">
        <f t="shared" si="31"/>
        <v>754</v>
      </c>
      <c r="DZ58" s="37">
        <f>SUM(DZ32:DZ57)</f>
        <v>0</v>
      </c>
      <c r="EA58" s="37">
        <f>SUM(EA32:EA57)</f>
        <v>251</v>
      </c>
      <c r="EB58" s="37">
        <f>SUM(EB32:EB57)</f>
        <v>704</v>
      </c>
      <c r="EC58" s="37">
        <f>SUM(EC32:EC57)</f>
        <v>494</v>
      </c>
      <c r="ED58" s="37">
        <f>SUM(ED32:ED57)</f>
        <v>450</v>
      </c>
      <c r="EE58" s="37">
        <f>SUM(EE32:EE57)</f>
        <v>409</v>
      </c>
      <c r="EF58" s="37">
        <f>SUM(EF32:EF57)</f>
        <v>308</v>
      </c>
      <c r="EG58" s="37">
        <f>SUM(DZ58:EF58)</f>
        <v>2616</v>
      </c>
      <c r="EH58" s="37">
        <f>SUM(EH32:EH57)</f>
        <v>0</v>
      </c>
      <c r="EI58" s="37">
        <f>SUM(EI32:EI57)</f>
        <v>8888</v>
      </c>
      <c r="EJ58" s="37">
        <f>SUM(EJ32:EJ57)</f>
        <v>22429</v>
      </c>
      <c r="EK58" s="37">
        <f>SUM(EK32:EK57)</f>
        <v>10425</v>
      </c>
      <c r="EL58" s="37">
        <f>SUM(EL32:EL57)</f>
        <v>7031</v>
      </c>
      <c r="EM58" s="37">
        <f>SUM(EM32:EM57)</f>
        <v>4896</v>
      </c>
      <c r="EN58" s="37">
        <f>SUM(EN32:EN57)</f>
        <v>3857</v>
      </c>
      <c r="EO58" s="40">
        <f>SUM(EH58:EN58)</f>
        <v>57526</v>
      </c>
      <c r="EP58" s="38">
        <f>SUM(EP32:EP57)</f>
        <v>0</v>
      </c>
      <c r="EQ58" s="37">
        <f>SUM(EQ32:EQ57)</f>
        <v>90</v>
      </c>
      <c r="ER58" s="37">
        <f>SUM(ER32:ER57)</f>
        <v>319</v>
      </c>
      <c r="ES58" s="37">
        <f>SUM(ES32:ES57)</f>
        <v>189</v>
      </c>
      <c r="ET58" s="37">
        <f>SUM(ET32:ET57)</f>
        <v>178</v>
      </c>
      <c r="EU58" s="37">
        <f>SUM(EU32:EU57)</f>
        <v>117</v>
      </c>
      <c r="EV58" s="37">
        <f>SUM(EV32:EV57)</f>
        <v>61</v>
      </c>
      <c r="EW58" s="40">
        <f>SUM(EP58:EV58)</f>
        <v>954</v>
      </c>
      <c r="EX58" s="38">
        <f>SUM(EX32:EX57)</f>
        <v>0</v>
      </c>
      <c r="EY58" s="37">
        <f>SUM(EY32:EY57)</f>
        <v>128</v>
      </c>
      <c r="EZ58" s="37">
        <f>SUM(EZ32:EZ57)</f>
        <v>273</v>
      </c>
      <c r="FA58" s="37">
        <f>SUM(FA32:FA57)</f>
        <v>142</v>
      </c>
      <c r="FB58" s="37">
        <f>SUM(FB32:FB57)</f>
        <v>114</v>
      </c>
      <c r="FC58" s="37">
        <f>SUM(FC32:FC57)</f>
        <v>87</v>
      </c>
      <c r="FD58" s="37">
        <f>SUM(FD32:FD57)</f>
        <v>22</v>
      </c>
      <c r="FE58" s="39">
        <f>SUM(EX58:FD58)</f>
        <v>766</v>
      </c>
      <c r="FF58" s="38">
        <f>SUM(FF32:FF57)</f>
        <v>0</v>
      </c>
      <c r="FG58" s="37">
        <f>SUM(FG32:FG57)</f>
        <v>8</v>
      </c>
      <c r="FH58" s="37">
        <f>SUM(FH32:FH57)</f>
        <v>1437</v>
      </c>
      <c r="FI58" s="37">
        <f>SUM(FI32:FI57)</f>
        <v>2448</v>
      </c>
      <c r="FJ58" s="37">
        <f>SUM(FJ32:FJ57)</f>
        <v>3874</v>
      </c>
      <c r="FK58" s="37">
        <f>SUM(FK32:FK57)</f>
        <v>5776</v>
      </c>
      <c r="FL58" s="37">
        <f>SUM(FL32:FL57)</f>
        <v>6453</v>
      </c>
      <c r="FM58" s="37">
        <f>SUM(FF58:FL58)</f>
        <v>19996</v>
      </c>
      <c r="FN58" s="37">
        <f>SUM(FN32:FN57)</f>
        <v>0</v>
      </c>
      <c r="FO58" s="37">
        <f>SUM(FO32:FO57)</f>
        <v>8</v>
      </c>
      <c r="FP58" s="37">
        <f>SUM(FP32:FP57)</f>
        <v>735</v>
      </c>
      <c r="FQ58" s="37">
        <f>SUM(FQ32:FQ57)</f>
        <v>1250</v>
      </c>
      <c r="FR58" s="37">
        <f>SUM(FR32:FR57)</f>
        <v>2018</v>
      </c>
      <c r="FS58" s="37">
        <f>SUM(FS32:FS57)</f>
        <v>3290</v>
      </c>
      <c r="FT58" s="37">
        <f>SUM(FT32:FT57)</f>
        <v>3523</v>
      </c>
      <c r="FU58" s="37">
        <f>SUM(FN58:FT58)</f>
        <v>10824</v>
      </c>
      <c r="FV58" s="37">
        <f>SUM(FV32:FV57)</f>
        <v>0</v>
      </c>
      <c r="FW58" s="37">
        <f>SUM(FW32:FW57)</f>
        <v>0</v>
      </c>
      <c r="FX58" s="37">
        <f>SUM(FX32:FX57)</f>
        <v>650</v>
      </c>
      <c r="FY58" s="37">
        <f>SUM(FY32:FY57)</f>
        <v>1077</v>
      </c>
      <c r="FZ58" s="37">
        <f>SUM(FZ32:FZ57)</f>
        <v>1512</v>
      </c>
      <c r="GA58" s="37">
        <f>SUM(GA32:GA57)</f>
        <v>1499</v>
      </c>
      <c r="GB58" s="37">
        <f>SUM(GB32:GB57)</f>
        <v>716</v>
      </c>
      <c r="GC58" s="40">
        <f>SUM(FV58:GB58)</f>
        <v>5454</v>
      </c>
      <c r="GD58" s="38"/>
      <c r="GE58" s="37"/>
      <c r="GF58" s="37">
        <f>SUM(GF32:GF57)</f>
        <v>52</v>
      </c>
      <c r="GG58" s="37">
        <f>SUM(GG32:GG57)</f>
        <v>121</v>
      </c>
      <c r="GH58" s="37">
        <f>SUM(GH32:GH57)</f>
        <v>344</v>
      </c>
      <c r="GI58" s="37">
        <f>SUM(GI32:GI57)</f>
        <v>987</v>
      </c>
      <c r="GJ58" s="37">
        <f>SUM(GJ32:GJ57)</f>
        <v>2214</v>
      </c>
      <c r="GK58" s="39">
        <f>SUM(GD58:GJ58)</f>
        <v>3718</v>
      </c>
      <c r="GL58" s="38">
        <f>SUM(GL32:GL57)</f>
        <v>0</v>
      </c>
      <c r="GM58" s="37">
        <f>SUM(GM32:GM57)</f>
        <v>20231</v>
      </c>
      <c r="GN58" s="37">
        <f>SUM(GN32:GN57)</f>
        <v>62381</v>
      </c>
      <c r="GO58" s="37">
        <f>SUM(GO32:GO57)</f>
        <v>36286</v>
      </c>
      <c r="GP58" s="37">
        <f>SUM(GP32:GP57)</f>
        <v>29948</v>
      </c>
      <c r="GQ58" s="37">
        <f>SUM(GQ32:GQ57)</f>
        <v>26978</v>
      </c>
      <c r="GR58" s="37">
        <f>SUM(GR32:GR57)</f>
        <v>26417</v>
      </c>
      <c r="GS58" s="40">
        <f>SUM(GL58:GR58)</f>
        <v>202241</v>
      </c>
    </row>
    <row r="59" spans="1:201" s="143" customFormat="1" ht="18" customHeight="1">
      <c r="A59" s="129" t="s">
        <v>68</v>
      </c>
      <c r="B59" s="140"/>
      <c r="C59" s="10">
        <v>133</v>
      </c>
      <c r="D59" s="10">
        <v>352</v>
      </c>
      <c r="E59" s="10">
        <v>244</v>
      </c>
      <c r="F59" s="10">
        <v>143</v>
      </c>
      <c r="G59" s="10">
        <v>123</v>
      </c>
      <c r="H59" s="10">
        <v>79</v>
      </c>
      <c r="I59" s="139">
        <f t="shared" si="1"/>
        <v>1074</v>
      </c>
      <c r="J59" s="140"/>
      <c r="K59" s="10">
        <v>69</v>
      </c>
      <c r="L59" s="10">
        <v>199</v>
      </c>
      <c r="M59" s="10">
        <v>141</v>
      </c>
      <c r="N59" s="10">
        <v>76</v>
      </c>
      <c r="O59" s="10">
        <v>72</v>
      </c>
      <c r="P59" s="10">
        <v>41</v>
      </c>
      <c r="Q59" s="30">
        <f t="shared" si="3"/>
        <v>598</v>
      </c>
      <c r="R59" s="30"/>
      <c r="S59" s="10">
        <v>33</v>
      </c>
      <c r="T59" s="10">
        <v>57</v>
      </c>
      <c r="U59" s="10">
        <v>34</v>
      </c>
      <c r="V59" s="10">
        <v>25</v>
      </c>
      <c r="W59" s="10">
        <v>14</v>
      </c>
      <c r="X59" s="10">
        <v>8</v>
      </c>
      <c r="Y59" s="140">
        <f t="shared" si="5"/>
        <v>171</v>
      </c>
      <c r="Z59" s="30"/>
      <c r="AA59" s="10">
        <v>0</v>
      </c>
      <c r="AB59" s="10">
        <v>0</v>
      </c>
      <c r="AC59" s="10">
        <v>0</v>
      </c>
      <c r="AD59" s="10">
        <v>0</v>
      </c>
      <c r="AE59" s="10">
        <v>5</v>
      </c>
      <c r="AF59" s="10">
        <v>4</v>
      </c>
      <c r="AG59" s="140">
        <f t="shared" si="7"/>
        <v>9</v>
      </c>
      <c r="AH59" s="30"/>
      <c r="AI59" s="10">
        <v>2</v>
      </c>
      <c r="AJ59" s="10">
        <v>19</v>
      </c>
      <c r="AK59" s="10">
        <v>8</v>
      </c>
      <c r="AL59" s="10">
        <v>1</v>
      </c>
      <c r="AM59" s="10">
        <v>8</v>
      </c>
      <c r="AN59" s="10">
        <v>5</v>
      </c>
      <c r="AO59" s="140">
        <f t="shared" si="9"/>
        <v>43</v>
      </c>
      <c r="AP59" s="30"/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40">
        <f t="shared" si="11"/>
        <v>0</v>
      </c>
      <c r="AX59" s="30"/>
      <c r="AY59" s="10">
        <v>15</v>
      </c>
      <c r="AZ59" s="10">
        <v>50</v>
      </c>
      <c r="BA59" s="10">
        <v>46</v>
      </c>
      <c r="BB59" s="10">
        <v>25</v>
      </c>
      <c r="BC59" s="10">
        <v>18</v>
      </c>
      <c r="BD59" s="10">
        <v>5</v>
      </c>
      <c r="BE59" s="140">
        <f t="shared" si="13"/>
        <v>159</v>
      </c>
      <c r="BF59" s="30"/>
      <c r="BG59" s="10">
        <v>10</v>
      </c>
      <c r="BH59" s="10">
        <v>32</v>
      </c>
      <c r="BI59" s="10">
        <v>13</v>
      </c>
      <c r="BJ59" s="10">
        <v>6</v>
      </c>
      <c r="BK59" s="10">
        <v>6</v>
      </c>
      <c r="BL59" s="10">
        <v>4</v>
      </c>
      <c r="BM59" s="140">
        <f t="shared" si="15"/>
        <v>71</v>
      </c>
      <c r="BN59" s="30"/>
      <c r="BO59" s="10">
        <v>9</v>
      </c>
      <c r="BP59" s="10">
        <v>41</v>
      </c>
      <c r="BQ59" s="10">
        <v>40</v>
      </c>
      <c r="BR59" s="10">
        <v>19</v>
      </c>
      <c r="BS59" s="10">
        <v>21</v>
      </c>
      <c r="BT59" s="10">
        <v>15</v>
      </c>
      <c r="BU59" s="139">
        <f t="shared" si="17"/>
        <v>145</v>
      </c>
      <c r="BV59" s="140"/>
      <c r="BW59" s="10">
        <v>2</v>
      </c>
      <c r="BX59" s="10">
        <v>6</v>
      </c>
      <c r="BY59" s="10">
        <v>10</v>
      </c>
      <c r="BZ59" s="10">
        <v>14</v>
      </c>
      <c r="CA59" s="10">
        <v>12</v>
      </c>
      <c r="CB59" s="10">
        <v>11</v>
      </c>
      <c r="CC59" s="30">
        <f t="shared" si="19"/>
        <v>55</v>
      </c>
      <c r="CD59" s="30"/>
      <c r="CE59" s="10">
        <v>2</v>
      </c>
      <c r="CF59" s="10">
        <v>4</v>
      </c>
      <c r="CG59" s="10">
        <v>9</v>
      </c>
      <c r="CH59" s="10">
        <v>12</v>
      </c>
      <c r="CI59" s="10">
        <v>11</v>
      </c>
      <c r="CJ59" s="10">
        <v>11</v>
      </c>
      <c r="CK59" s="30">
        <f t="shared" si="21"/>
        <v>49</v>
      </c>
      <c r="CL59" s="30"/>
      <c r="CM59" s="10">
        <v>0</v>
      </c>
      <c r="CN59" s="10">
        <v>2</v>
      </c>
      <c r="CO59" s="10">
        <v>1</v>
      </c>
      <c r="CP59" s="10">
        <v>2</v>
      </c>
      <c r="CQ59" s="10">
        <v>1</v>
      </c>
      <c r="CR59" s="10">
        <v>0</v>
      </c>
      <c r="CS59" s="30">
        <f t="shared" si="23"/>
        <v>6</v>
      </c>
      <c r="CT59" s="30"/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39">
        <f t="shared" si="25"/>
        <v>0</v>
      </c>
      <c r="DB59" s="140"/>
      <c r="DC59" s="10">
        <v>62</v>
      </c>
      <c r="DD59" s="10">
        <v>142</v>
      </c>
      <c r="DE59" s="10">
        <v>92</v>
      </c>
      <c r="DF59" s="10">
        <v>51</v>
      </c>
      <c r="DG59" s="10">
        <v>39</v>
      </c>
      <c r="DH59" s="10">
        <v>26</v>
      </c>
      <c r="DI59" s="30">
        <f t="shared" si="27"/>
        <v>412</v>
      </c>
      <c r="DJ59" s="30"/>
      <c r="DK59" s="10">
        <v>2</v>
      </c>
      <c r="DL59" s="10">
        <v>16</v>
      </c>
      <c r="DM59" s="10">
        <v>7</v>
      </c>
      <c r="DN59" s="10">
        <v>4</v>
      </c>
      <c r="DO59" s="10">
        <v>7</v>
      </c>
      <c r="DP59" s="10">
        <v>7</v>
      </c>
      <c r="DQ59" s="30">
        <f t="shared" si="29"/>
        <v>43</v>
      </c>
      <c r="DR59" s="30"/>
      <c r="DS59" s="30"/>
      <c r="DT59" s="10">
        <v>1</v>
      </c>
      <c r="DU59" s="10">
        <v>1</v>
      </c>
      <c r="DV59" s="10">
        <v>1</v>
      </c>
      <c r="DW59" s="10">
        <v>0</v>
      </c>
      <c r="DX59" s="10">
        <v>0</v>
      </c>
      <c r="DY59" s="30">
        <f t="shared" si="31"/>
        <v>3</v>
      </c>
      <c r="DZ59" s="30"/>
      <c r="EA59" s="10">
        <v>0</v>
      </c>
      <c r="EB59" s="10">
        <v>0</v>
      </c>
      <c r="EC59" s="10">
        <v>0</v>
      </c>
      <c r="ED59" s="10">
        <v>1</v>
      </c>
      <c r="EE59" s="10">
        <v>0</v>
      </c>
      <c r="EF59" s="10">
        <v>0</v>
      </c>
      <c r="EG59" s="30">
        <f>SUM(DZ59:EF59)</f>
        <v>1</v>
      </c>
      <c r="EH59" s="30"/>
      <c r="EI59" s="10">
        <v>60</v>
      </c>
      <c r="EJ59" s="10">
        <v>125</v>
      </c>
      <c r="EK59" s="10">
        <v>84</v>
      </c>
      <c r="EL59" s="10">
        <v>45</v>
      </c>
      <c r="EM59" s="10">
        <v>32</v>
      </c>
      <c r="EN59" s="10">
        <v>19</v>
      </c>
      <c r="EO59" s="139">
        <f>SUM(EH59:EN59)</f>
        <v>365</v>
      </c>
      <c r="EP59" s="140"/>
      <c r="EQ59" s="10">
        <v>0</v>
      </c>
      <c r="ER59" s="10">
        <v>3</v>
      </c>
      <c r="ES59" s="10">
        <v>1</v>
      </c>
      <c r="ET59" s="10">
        <v>1</v>
      </c>
      <c r="EU59" s="10">
        <v>0</v>
      </c>
      <c r="EV59" s="10">
        <v>1</v>
      </c>
      <c r="EW59" s="139">
        <f>SUM(EP59:EV59)</f>
        <v>6</v>
      </c>
      <c r="EX59" s="140"/>
      <c r="EY59" s="10">
        <v>0</v>
      </c>
      <c r="EZ59" s="10">
        <v>2</v>
      </c>
      <c r="FA59" s="10">
        <v>0</v>
      </c>
      <c r="FB59" s="10">
        <v>1</v>
      </c>
      <c r="FC59" s="10">
        <v>0</v>
      </c>
      <c r="FD59" s="10">
        <v>0</v>
      </c>
      <c r="FE59" s="142">
        <f>SUM(EX59:FD59)</f>
        <v>3</v>
      </c>
      <c r="FF59" s="48">
        <v>0</v>
      </c>
      <c r="FG59" s="10">
        <v>0</v>
      </c>
      <c r="FH59" s="10">
        <v>19</v>
      </c>
      <c r="FI59" s="10">
        <v>28</v>
      </c>
      <c r="FJ59" s="10">
        <v>26</v>
      </c>
      <c r="FK59" s="10">
        <v>61</v>
      </c>
      <c r="FL59" s="10">
        <v>60</v>
      </c>
      <c r="FM59" s="30">
        <f>SUM(FF59:FL59)</f>
        <v>194</v>
      </c>
      <c r="FN59" s="10">
        <v>0</v>
      </c>
      <c r="FO59" s="10">
        <v>0</v>
      </c>
      <c r="FP59" s="10">
        <v>12</v>
      </c>
      <c r="FQ59" s="10">
        <v>16</v>
      </c>
      <c r="FR59" s="10">
        <v>15</v>
      </c>
      <c r="FS59" s="10">
        <v>44</v>
      </c>
      <c r="FT59" s="10">
        <v>35</v>
      </c>
      <c r="FU59" s="30">
        <f>SUM(FN59:FT59)</f>
        <v>122</v>
      </c>
      <c r="FV59" s="30"/>
      <c r="FW59" s="30"/>
      <c r="FX59" s="10">
        <v>6</v>
      </c>
      <c r="FY59" s="10">
        <v>11</v>
      </c>
      <c r="FZ59" s="10">
        <v>8</v>
      </c>
      <c r="GA59" s="10">
        <v>11</v>
      </c>
      <c r="GB59" s="10">
        <v>11</v>
      </c>
      <c r="GC59" s="139">
        <f>SUM(FV59:GB59)</f>
        <v>47</v>
      </c>
      <c r="GD59" s="48"/>
      <c r="GE59" s="10"/>
      <c r="GF59" s="10">
        <v>1</v>
      </c>
      <c r="GG59" s="10">
        <v>1</v>
      </c>
      <c r="GH59" s="10">
        <v>3</v>
      </c>
      <c r="GI59" s="10">
        <v>6</v>
      </c>
      <c r="GJ59" s="10">
        <v>14</v>
      </c>
      <c r="GK59" s="142">
        <f>SUM(GD59:GJ59)</f>
        <v>25</v>
      </c>
      <c r="GL59" s="48">
        <v>0</v>
      </c>
      <c r="GM59" s="10">
        <v>133</v>
      </c>
      <c r="GN59" s="10">
        <v>371</v>
      </c>
      <c r="GO59" s="10">
        <v>272</v>
      </c>
      <c r="GP59" s="10">
        <v>169</v>
      </c>
      <c r="GQ59" s="10">
        <v>184</v>
      </c>
      <c r="GR59" s="10">
        <v>139</v>
      </c>
      <c r="GS59" s="139">
        <f>SUM(GL59:GR59)</f>
        <v>1268</v>
      </c>
    </row>
    <row r="60" spans="1:201" s="143" customFormat="1" ht="18" customHeight="1">
      <c r="A60" s="129" t="s">
        <v>69</v>
      </c>
      <c r="B60" s="140"/>
      <c r="C60" s="10">
        <v>50</v>
      </c>
      <c r="D60" s="10">
        <v>281</v>
      </c>
      <c r="E60" s="10">
        <v>138</v>
      </c>
      <c r="F60" s="10">
        <v>120</v>
      </c>
      <c r="G60" s="10">
        <v>57</v>
      </c>
      <c r="H60" s="10">
        <v>32</v>
      </c>
      <c r="I60" s="139">
        <f t="shared" si="1"/>
        <v>678</v>
      </c>
      <c r="J60" s="140"/>
      <c r="K60" s="10">
        <v>26</v>
      </c>
      <c r="L60" s="10">
        <v>154</v>
      </c>
      <c r="M60" s="10">
        <v>81</v>
      </c>
      <c r="N60" s="10">
        <v>70</v>
      </c>
      <c r="O60" s="10">
        <v>32</v>
      </c>
      <c r="P60" s="10">
        <v>19</v>
      </c>
      <c r="Q60" s="30">
        <f t="shared" si="3"/>
        <v>382</v>
      </c>
      <c r="R60" s="30"/>
      <c r="S60" s="10">
        <v>10</v>
      </c>
      <c r="T60" s="10">
        <v>39</v>
      </c>
      <c r="U60" s="10">
        <v>15</v>
      </c>
      <c r="V60" s="10">
        <v>15</v>
      </c>
      <c r="W60" s="10">
        <v>6</v>
      </c>
      <c r="X60" s="10">
        <v>6</v>
      </c>
      <c r="Y60" s="140">
        <f t="shared" si="5"/>
        <v>91</v>
      </c>
      <c r="Z60" s="30"/>
      <c r="AA60" s="10">
        <v>0</v>
      </c>
      <c r="AB60" s="10">
        <v>0</v>
      </c>
      <c r="AC60" s="10">
        <v>0</v>
      </c>
      <c r="AD60" s="10">
        <v>1</v>
      </c>
      <c r="AE60" s="10">
        <v>1</v>
      </c>
      <c r="AF60" s="10">
        <v>1</v>
      </c>
      <c r="AG60" s="140">
        <f t="shared" si="7"/>
        <v>3</v>
      </c>
      <c r="AH60" s="30"/>
      <c r="AI60" s="10">
        <v>3</v>
      </c>
      <c r="AJ60" s="10">
        <v>20</v>
      </c>
      <c r="AK60" s="10">
        <v>8</v>
      </c>
      <c r="AL60" s="10">
        <v>11</v>
      </c>
      <c r="AM60" s="10">
        <v>2</v>
      </c>
      <c r="AN60" s="10">
        <v>2</v>
      </c>
      <c r="AO60" s="140">
        <f t="shared" si="9"/>
        <v>46</v>
      </c>
      <c r="AP60" s="30"/>
      <c r="AQ60" s="10">
        <v>1</v>
      </c>
      <c r="AR60" s="10">
        <v>3</v>
      </c>
      <c r="AS60" s="10">
        <v>3</v>
      </c>
      <c r="AT60" s="10">
        <v>0</v>
      </c>
      <c r="AU60" s="10">
        <v>2</v>
      </c>
      <c r="AV60" s="10">
        <v>2</v>
      </c>
      <c r="AW60" s="140">
        <f t="shared" si="11"/>
        <v>11</v>
      </c>
      <c r="AX60" s="30"/>
      <c r="AY60" s="10">
        <v>7</v>
      </c>
      <c r="AZ60" s="10">
        <v>47</v>
      </c>
      <c r="BA60" s="10">
        <v>30</v>
      </c>
      <c r="BB60" s="10">
        <v>21</v>
      </c>
      <c r="BC60" s="10">
        <v>6</v>
      </c>
      <c r="BD60" s="10">
        <v>1</v>
      </c>
      <c r="BE60" s="140">
        <f t="shared" si="13"/>
        <v>112</v>
      </c>
      <c r="BF60" s="30"/>
      <c r="BG60" s="10">
        <v>3</v>
      </c>
      <c r="BH60" s="10">
        <v>10</v>
      </c>
      <c r="BI60" s="10">
        <v>6</v>
      </c>
      <c r="BJ60" s="10">
        <v>3</v>
      </c>
      <c r="BK60" s="10">
        <v>2</v>
      </c>
      <c r="BL60" s="10">
        <v>1</v>
      </c>
      <c r="BM60" s="140">
        <f t="shared" si="15"/>
        <v>25</v>
      </c>
      <c r="BN60" s="30"/>
      <c r="BO60" s="10">
        <v>2</v>
      </c>
      <c r="BP60" s="10">
        <v>35</v>
      </c>
      <c r="BQ60" s="10">
        <v>19</v>
      </c>
      <c r="BR60" s="10">
        <v>19</v>
      </c>
      <c r="BS60" s="10">
        <v>13</v>
      </c>
      <c r="BT60" s="10">
        <v>6</v>
      </c>
      <c r="BU60" s="139">
        <f t="shared" si="17"/>
        <v>94</v>
      </c>
      <c r="BV60" s="140"/>
      <c r="BW60" s="10">
        <v>0</v>
      </c>
      <c r="BX60" s="10">
        <v>11</v>
      </c>
      <c r="BY60" s="10">
        <v>5</v>
      </c>
      <c r="BZ60" s="10">
        <v>12</v>
      </c>
      <c r="CA60" s="10">
        <v>6</v>
      </c>
      <c r="CB60" s="10">
        <v>2</v>
      </c>
      <c r="CC60" s="30">
        <f t="shared" si="19"/>
        <v>36</v>
      </c>
      <c r="CD60" s="30"/>
      <c r="CE60" s="10">
        <v>0</v>
      </c>
      <c r="CF60" s="10">
        <v>8</v>
      </c>
      <c r="CG60" s="10">
        <v>4</v>
      </c>
      <c r="CH60" s="10">
        <v>10</v>
      </c>
      <c r="CI60" s="10">
        <v>5</v>
      </c>
      <c r="CJ60" s="10">
        <v>2</v>
      </c>
      <c r="CK60" s="30">
        <f t="shared" si="21"/>
        <v>29</v>
      </c>
      <c r="CL60" s="30"/>
      <c r="CM60" s="10">
        <v>0</v>
      </c>
      <c r="CN60" s="10">
        <v>3</v>
      </c>
      <c r="CO60" s="10">
        <v>1</v>
      </c>
      <c r="CP60" s="10">
        <v>1</v>
      </c>
      <c r="CQ60" s="10">
        <v>1</v>
      </c>
      <c r="CR60" s="10">
        <v>0</v>
      </c>
      <c r="CS60" s="30">
        <f t="shared" si="23"/>
        <v>6</v>
      </c>
      <c r="CT60" s="30"/>
      <c r="CU60" s="10">
        <v>0</v>
      </c>
      <c r="CV60" s="10">
        <v>0</v>
      </c>
      <c r="CW60" s="10">
        <v>0</v>
      </c>
      <c r="CX60" s="10">
        <v>1</v>
      </c>
      <c r="CY60" s="10">
        <v>0</v>
      </c>
      <c r="CZ60" s="10">
        <v>0</v>
      </c>
      <c r="DA60" s="139">
        <f t="shared" si="25"/>
        <v>1</v>
      </c>
      <c r="DB60" s="140"/>
      <c r="DC60" s="10">
        <v>22</v>
      </c>
      <c r="DD60" s="10">
        <v>115</v>
      </c>
      <c r="DE60" s="10">
        <v>52</v>
      </c>
      <c r="DF60" s="10">
        <v>38</v>
      </c>
      <c r="DG60" s="10">
        <v>19</v>
      </c>
      <c r="DH60" s="10">
        <v>11</v>
      </c>
      <c r="DI60" s="30">
        <f t="shared" si="27"/>
        <v>257</v>
      </c>
      <c r="DJ60" s="30"/>
      <c r="DK60" s="10">
        <v>0</v>
      </c>
      <c r="DL60" s="10">
        <v>10</v>
      </c>
      <c r="DM60" s="10">
        <v>5</v>
      </c>
      <c r="DN60" s="10">
        <v>2</v>
      </c>
      <c r="DO60" s="10">
        <v>5</v>
      </c>
      <c r="DP60" s="10">
        <v>3</v>
      </c>
      <c r="DQ60" s="30">
        <f t="shared" si="29"/>
        <v>25</v>
      </c>
      <c r="DR60" s="30"/>
      <c r="DS60" s="30"/>
      <c r="DT60" s="10">
        <v>1</v>
      </c>
      <c r="DU60" s="10">
        <v>0</v>
      </c>
      <c r="DV60" s="10">
        <v>1</v>
      </c>
      <c r="DW60" s="10">
        <v>0</v>
      </c>
      <c r="DX60" s="10">
        <v>0</v>
      </c>
      <c r="DY60" s="30">
        <f t="shared" si="31"/>
        <v>2</v>
      </c>
      <c r="DZ60" s="30"/>
      <c r="EA60" s="10">
        <v>0</v>
      </c>
      <c r="EB60" s="10">
        <v>1</v>
      </c>
      <c r="EC60" s="10">
        <v>1</v>
      </c>
      <c r="ED60" s="10">
        <v>0</v>
      </c>
      <c r="EE60" s="10">
        <v>0</v>
      </c>
      <c r="EF60" s="10">
        <v>0</v>
      </c>
      <c r="EG60" s="30">
        <f>SUM(DZ60:EF60)</f>
        <v>2</v>
      </c>
      <c r="EH60" s="30"/>
      <c r="EI60" s="10">
        <v>22</v>
      </c>
      <c r="EJ60" s="10">
        <v>103</v>
      </c>
      <c r="EK60" s="10">
        <v>46</v>
      </c>
      <c r="EL60" s="10">
        <v>35</v>
      </c>
      <c r="EM60" s="10">
        <v>14</v>
      </c>
      <c r="EN60" s="10">
        <v>8</v>
      </c>
      <c r="EO60" s="139">
        <f>SUM(EH60:EN60)</f>
        <v>228</v>
      </c>
      <c r="EP60" s="140"/>
      <c r="EQ60" s="10">
        <v>1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39">
        <f>SUM(EP60:EV60)</f>
        <v>1</v>
      </c>
      <c r="EX60" s="140"/>
      <c r="EY60" s="10">
        <v>1</v>
      </c>
      <c r="EZ60" s="10">
        <v>1</v>
      </c>
      <c r="FA60" s="10">
        <v>0</v>
      </c>
      <c r="FB60" s="10">
        <v>0</v>
      </c>
      <c r="FC60" s="10">
        <v>0</v>
      </c>
      <c r="FD60" s="10">
        <v>0</v>
      </c>
      <c r="FE60" s="142">
        <f>SUM(EX60:FD60)</f>
        <v>2</v>
      </c>
      <c r="FF60" s="48">
        <v>0</v>
      </c>
      <c r="FG60" s="10">
        <v>0</v>
      </c>
      <c r="FH60" s="10">
        <v>13</v>
      </c>
      <c r="FI60" s="10">
        <v>15</v>
      </c>
      <c r="FJ60" s="10">
        <v>29</v>
      </c>
      <c r="FK60" s="10">
        <v>32</v>
      </c>
      <c r="FL60" s="10">
        <v>35</v>
      </c>
      <c r="FM60" s="30">
        <f>SUM(FF60:FL60)</f>
        <v>124</v>
      </c>
      <c r="FN60" s="10">
        <v>0</v>
      </c>
      <c r="FO60" s="10">
        <v>0</v>
      </c>
      <c r="FP60" s="10">
        <v>12</v>
      </c>
      <c r="FQ60" s="10">
        <v>10</v>
      </c>
      <c r="FR60" s="10">
        <v>21</v>
      </c>
      <c r="FS60" s="10">
        <v>25</v>
      </c>
      <c r="FT60" s="10">
        <v>24</v>
      </c>
      <c r="FU60" s="30">
        <f>SUM(FN60:FT60)</f>
        <v>92</v>
      </c>
      <c r="FV60" s="30"/>
      <c r="FW60" s="30"/>
      <c r="FX60" s="10">
        <v>1</v>
      </c>
      <c r="FY60" s="10">
        <v>3</v>
      </c>
      <c r="FZ60" s="10">
        <v>6</v>
      </c>
      <c r="GA60" s="10">
        <v>2</v>
      </c>
      <c r="GB60" s="10">
        <v>2</v>
      </c>
      <c r="GC60" s="139">
        <f>SUM(FV60:GB60)</f>
        <v>14</v>
      </c>
      <c r="GD60" s="48"/>
      <c r="GE60" s="10"/>
      <c r="GF60" s="10">
        <v>0</v>
      </c>
      <c r="GG60" s="10">
        <v>2</v>
      </c>
      <c r="GH60" s="10">
        <v>2</v>
      </c>
      <c r="GI60" s="10">
        <v>5</v>
      </c>
      <c r="GJ60" s="10">
        <v>9</v>
      </c>
      <c r="GK60" s="142">
        <f>SUM(GD60:GJ60)</f>
        <v>18</v>
      </c>
      <c r="GL60" s="48">
        <v>0</v>
      </c>
      <c r="GM60" s="10">
        <v>50</v>
      </c>
      <c r="GN60" s="10">
        <v>294</v>
      </c>
      <c r="GO60" s="10">
        <v>153</v>
      </c>
      <c r="GP60" s="10">
        <v>149</v>
      </c>
      <c r="GQ60" s="10">
        <v>89</v>
      </c>
      <c r="GR60" s="10">
        <v>67</v>
      </c>
      <c r="GS60" s="139">
        <f>SUM(GL60:GR60)</f>
        <v>802</v>
      </c>
    </row>
    <row r="61" spans="1:201" s="143" customFormat="1" ht="18" customHeight="1">
      <c r="A61" s="129" t="s">
        <v>70</v>
      </c>
      <c r="B61" s="140"/>
      <c r="C61" s="10">
        <v>0</v>
      </c>
      <c r="D61" s="10">
        <v>8</v>
      </c>
      <c r="E61" s="10">
        <v>9</v>
      </c>
      <c r="F61" s="10">
        <v>2</v>
      </c>
      <c r="G61" s="10">
        <v>8</v>
      </c>
      <c r="H61" s="10">
        <v>0</v>
      </c>
      <c r="I61" s="139">
        <f t="shared" si="1"/>
        <v>27</v>
      </c>
      <c r="J61" s="140"/>
      <c r="K61" s="10">
        <v>0</v>
      </c>
      <c r="L61" s="10">
        <v>4</v>
      </c>
      <c r="M61" s="10">
        <v>1</v>
      </c>
      <c r="N61" s="10">
        <v>0</v>
      </c>
      <c r="O61" s="10">
        <v>4</v>
      </c>
      <c r="P61" s="10">
        <v>0</v>
      </c>
      <c r="Q61" s="30">
        <f t="shared" si="3"/>
        <v>9</v>
      </c>
      <c r="R61" s="30"/>
      <c r="S61" s="10">
        <v>0</v>
      </c>
      <c r="T61" s="10">
        <v>2</v>
      </c>
      <c r="U61" s="10">
        <v>1</v>
      </c>
      <c r="V61" s="10">
        <v>0</v>
      </c>
      <c r="W61" s="10">
        <v>1</v>
      </c>
      <c r="X61" s="10">
        <v>0</v>
      </c>
      <c r="Y61" s="140">
        <f t="shared" si="5"/>
        <v>4</v>
      </c>
      <c r="Z61" s="30"/>
      <c r="AA61" s="10">
        <v>0</v>
      </c>
      <c r="AB61" s="10">
        <v>0</v>
      </c>
      <c r="AC61" s="10">
        <v>0</v>
      </c>
      <c r="AD61" s="10">
        <v>0</v>
      </c>
      <c r="AE61" s="10">
        <v>1</v>
      </c>
      <c r="AF61" s="10">
        <v>0</v>
      </c>
      <c r="AG61" s="140">
        <f t="shared" si="7"/>
        <v>1</v>
      </c>
      <c r="AH61" s="30"/>
      <c r="AI61" s="10">
        <v>0</v>
      </c>
      <c r="AJ61" s="10">
        <v>0</v>
      </c>
      <c r="AK61" s="10">
        <v>0</v>
      </c>
      <c r="AL61" s="10">
        <v>0</v>
      </c>
      <c r="AM61" s="10">
        <v>1</v>
      </c>
      <c r="AN61" s="10">
        <v>0</v>
      </c>
      <c r="AO61" s="140">
        <f t="shared" si="9"/>
        <v>1</v>
      </c>
      <c r="AP61" s="30"/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40">
        <f t="shared" si="11"/>
        <v>0</v>
      </c>
      <c r="AX61" s="30"/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40">
        <f t="shared" si="13"/>
        <v>0</v>
      </c>
      <c r="BF61" s="30"/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40">
        <f t="shared" si="15"/>
        <v>0</v>
      </c>
      <c r="BN61" s="30"/>
      <c r="BO61" s="10">
        <v>0</v>
      </c>
      <c r="BP61" s="10">
        <v>2</v>
      </c>
      <c r="BQ61" s="10">
        <v>0</v>
      </c>
      <c r="BR61" s="10">
        <v>0</v>
      </c>
      <c r="BS61" s="10">
        <v>1</v>
      </c>
      <c r="BT61" s="10">
        <v>0</v>
      </c>
      <c r="BU61" s="139">
        <f t="shared" si="17"/>
        <v>3</v>
      </c>
      <c r="BV61" s="140"/>
      <c r="BW61" s="10">
        <v>0</v>
      </c>
      <c r="BX61" s="10">
        <v>0</v>
      </c>
      <c r="BY61" s="10">
        <v>1</v>
      </c>
      <c r="BZ61" s="10">
        <v>1</v>
      </c>
      <c r="CA61" s="10">
        <v>3</v>
      </c>
      <c r="CB61" s="10">
        <v>0</v>
      </c>
      <c r="CC61" s="30">
        <f t="shared" si="19"/>
        <v>5</v>
      </c>
      <c r="CD61" s="30"/>
      <c r="CE61" s="10">
        <v>0</v>
      </c>
      <c r="CF61" s="10">
        <v>0</v>
      </c>
      <c r="CG61" s="10">
        <v>1</v>
      </c>
      <c r="CH61" s="10">
        <v>1</v>
      </c>
      <c r="CI61" s="10">
        <v>3</v>
      </c>
      <c r="CJ61" s="10">
        <v>0</v>
      </c>
      <c r="CK61" s="30">
        <f t="shared" si="21"/>
        <v>5</v>
      </c>
      <c r="CL61" s="30"/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30">
        <f t="shared" si="23"/>
        <v>0</v>
      </c>
      <c r="CT61" s="30"/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39">
        <f t="shared" si="25"/>
        <v>0</v>
      </c>
      <c r="DB61" s="140"/>
      <c r="DC61" s="10">
        <v>0</v>
      </c>
      <c r="DD61" s="10">
        <v>4</v>
      </c>
      <c r="DE61" s="10">
        <v>7</v>
      </c>
      <c r="DF61" s="10">
        <v>1</v>
      </c>
      <c r="DG61" s="10">
        <v>1</v>
      </c>
      <c r="DH61" s="10">
        <v>0</v>
      </c>
      <c r="DI61" s="30">
        <f t="shared" si="27"/>
        <v>13</v>
      </c>
      <c r="DJ61" s="30"/>
      <c r="DK61" s="10">
        <v>0</v>
      </c>
      <c r="DL61" s="10">
        <v>1</v>
      </c>
      <c r="DM61" s="10">
        <v>4</v>
      </c>
      <c r="DN61" s="10">
        <v>0</v>
      </c>
      <c r="DO61" s="10">
        <v>0</v>
      </c>
      <c r="DP61" s="10">
        <v>0</v>
      </c>
      <c r="DQ61" s="30">
        <f t="shared" si="29"/>
        <v>5</v>
      </c>
      <c r="DR61" s="30"/>
      <c r="DS61" s="30"/>
      <c r="DT61" s="10">
        <v>0</v>
      </c>
      <c r="DU61" s="10">
        <v>2</v>
      </c>
      <c r="DV61" s="10">
        <v>0</v>
      </c>
      <c r="DW61" s="10">
        <v>0</v>
      </c>
      <c r="DX61" s="10">
        <v>0</v>
      </c>
      <c r="DY61" s="30">
        <f t="shared" si="31"/>
        <v>2</v>
      </c>
      <c r="DZ61" s="30"/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30">
        <f>SUM(DZ61:EF61)</f>
        <v>0</v>
      </c>
      <c r="EH61" s="30"/>
      <c r="EI61" s="10">
        <v>0</v>
      </c>
      <c r="EJ61" s="10">
        <v>3</v>
      </c>
      <c r="EK61" s="10">
        <v>1</v>
      </c>
      <c r="EL61" s="10">
        <v>1</v>
      </c>
      <c r="EM61" s="10">
        <v>1</v>
      </c>
      <c r="EN61" s="10">
        <v>0</v>
      </c>
      <c r="EO61" s="139">
        <f>SUM(EH61:EN61)</f>
        <v>6</v>
      </c>
      <c r="EP61" s="140"/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39">
        <f>SUM(EP61:EV61)</f>
        <v>0</v>
      </c>
      <c r="EX61" s="140"/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42">
        <f>SUM(EX61:FD61)</f>
        <v>0</v>
      </c>
      <c r="FF61" s="48">
        <v>0</v>
      </c>
      <c r="FG61" s="10">
        <v>0</v>
      </c>
      <c r="FH61" s="10">
        <v>1</v>
      </c>
      <c r="FI61" s="10">
        <v>5</v>
      </c>
      <c r="FJ61" s="10">
        <v>15</v>
      </c>
      <c r="FK61" s="10">
        <v>13</v>
      </c>
      <c r="FL61" s="10">
        <v>15</v>
      </c>
      <c r="FM61" s="30">
        <f>SUM(FF61:FL61)</f>
        <v>49</v>
      </c>
      <c r="FN61" s="10">
        <v>0</v>
      </c>
      <c r="FO61" s="10">
        <v>0</v>
      </c>
      <c r="FP61" s="10">
        <v>1</v>
      </c>
      <c r="FQ61" s="10">
        <v>5</v>
      </c>
      <c r="FR61" s="10">
        <v>11</v>
      </c>
      <c r="FS61" s="10">
        <v>12</v>
      </c>
      <c r="FT61" s="10">
        <v>12</v>
      </c>
      <c r="FU61" s="30">
        <f>SUM(FN61:FT61)</f>
        <v>41</v>
      </c>
      <c r="FV61" s="30"/>
      <c r="FW61" s="30"/>
      <c r="FX61" s="10">
        <v>0</v>
      </c>
      <c r="FY61" s="10">
        <v>0</v>
      </c>
      <c r="FZ61" s="10">
        <v>2</v>
      </c>
      <c r="GA61" s="10">
        <v>0</v>
      </c>
      <c r="GB61" s="10">
        <v>0</v>
      </c>
      <c r="GC61" s="139">
        <f>SUM(FV61:GB61)</f>
        <v>2</v>
      </c>
      <c r="GD61" s="48"/>
      <c r="GE61" s="10"/>
      <c r="GF61" s="10">
        <v>0</v>
      </c>
      <c r="GG61" s="10">
        <v>0</v>
      </c>
      <c r="GH61" s="10">
        <v>2</v>
      </c>
      <c r="GI61" s="10">
        <v>1</v>
      </c>
      <c r="GJ61" s="10">
        <v>3</v>
      </c>
      <c r="GK61" s="142">
        <f>SUM(GD61:GJ61)</f>
        <v>6</v>
      </c>
      <c r="GL61" s="48">
        <v>0</v>
      </c>
      <c r="GM61" s="10">
        <v>0</v>
      </c>
      <c r="GN61" s="10">
        <v>9</v>
      </c>
      <c r="GO61" s="10">
        <v>14</v>
      </c>
      <c r="GP61" s="10">
        <v>17</v>
      </c>
      <c r="GQ61" s="10">
        <v>21</v>
      </c>
      <c r="GR61" s="10">
        <v>15</v>
      </c>
      <c r="GS61" s="139">
        <f>SUM(GL61:GR61)</f>
        <v>76</v>
      </c>
    </row>
    <row r="62" spans="1:201" s="143" customFormat="1" ht="18" customHeight="1">
      <c r="A62" s="129" t="s">
        <v>71</v>
      </c>
      <c r="B62" s="140"/>
      <c r="C62" s="10">
        <v>58</v>
      </c>
      <c r="D62" s="10">
        <v>132</v>
      </c>
      <c r="E62" s="10">
        <v>89</v>
      </c>
      <c r="F62" s="10">
        <v>50</v>
      </c>
      <c r="G62" s="10">
        <v>54</v>
      </c>
      <c r="H62" s="10">
        <v>18</v>
      </c>
      <c r="I62" s="139">
        <f t="shared" si="1"/>
        <v>401</v>
      </c>
      <c r="J62" s="140"/>
      <c r="K62" s="10">
        <v>30</v>
      </c>
      <c r="L62" s="10">
        <v>74</v>
      </c>
      <c r="M62" s="10">
        <v>51</v>
      </c>
      <c r="N62" s="10">
        <v>25</v>
      </c>
      <c r="O62" s="10">
        <v>27</v>
      </c>
      <c r="P62" s="10">
        <v>10</v>
      </c>
      <c r="Q62" s="30">
        <f t="shared" si="3"/>
        <v>217</v>
      </c>
      <c r="R62" s="30"/>
      <c r="S62" s="10">
        <v>12</v>
      </c>
      <c r="T62" s="10">
        <v>15</v>
      </c>
      <c r="U62" s="10">
        <v>11</v>
      </c>
      <c r="V62" s="10">
        <v>4</v>
      </c>
      <c r="W62" s="10">
        <v>5</v>
      </c>
      <c r="X62" s="10">
        <v>3</v>
      </c>
      <c r="Y62" s="140">
        <f t="shared" si="5"/>
        <v>50</v>
      </c>
      <c r="Z62" s="30"/>
      <c r="AA62" s="10">
        <v>0</v>
      </c>
      <c r="AB62" s="10">
        <v>0</v>
      </c>
      <c r="AC62" s="10">
        <v>2</v>
      </c>
      <c r="AD62" s="10">
        <v>0</v>
      </c>
      <c r="AE62" s="10">
        <v>3</v>
      </c>
      <c r="AF62" s="10">
        <v>2</v>
      </c>
      <c r="AG62" s="140">
        <f t="shared" si="7"/>
        <v>7</v>
      </c>
      <c r="AH62" s="30"/>
      <c r="AI62" s="10">
        <v>0</v>
      </c>
      <c r="AJ62" s="10">
        <v>1</v>
      </c>
      <c r="AK62" s="10">
        <v>1</v>
      </c>
      <c r="AL62" s="10">
        <v>0</v>
      </c>
      <c r="AM62" s="10">
        <v>3</v>
      </c>
      <c r="AN62" s="10">
        <v>0</v>
      </c>
      <c r="AO62" s="140">
        <f t="shared" si="9"/>
        <v>5</v>
      </c>
      <c r="AP62" s="30"/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40">
        <f t="shared" si="11"/>
        <v>0</v>
      </c>
      <c r="AX62" s="30"/>
      <c r="AY62" s="10">
        <v>5</v>
      </c>
      <c r="AZ62" s="10">
        <v>27</v>
      </c>
      <c r="BA62" s="10">
        <v>20</v>
      </c>
      <c r="BB62" s="10">
        <v>10</v>
      </c>
      <c r="BC62" s="10">
        <v>7</v>
      </c>
      <c r="BD62" s="10">
        <v>0</v>
      </c>
      <c r="BE62" s="140">
        <f t="shared" si="13"/>
        <v>69</v>
      </c>
      <c r="BF62" s="30"/>
      <c r="BG62" s="10">
        <v>0</v>
      </c>
      <c r="BH62" s="10">
        <v>4</v>
      </c>
      <c r="BI62" s="10">
        <v>0</v>
      </c>
      <c r="BJ62" s="10">
        <v>1</v>
      </c>
      <c r="BK62" s="10">
        <v>0</v>
      </c>
      <c r="BL62" s="10">
        <v>0</v>
      </c>
      <c r="BM62" s="140">
        <f t="shared" si="15"/>
        <v>5</v>
      </c>
      <c r="BN62" s="30"/>
      <c r="BO62" s="10">
        <v>13</v>
      </c>
      <c r="BP62" s="10">
        <v>27</v>
      </c>
      <c r="BQ62" s="10">
        <v>17</v>
      </c>
      <c r="BR62" s="10">
        <v>10</v>
      </c>
      <c r="BS62" s="10">
        <v>9</v>
      </c>
      <c r="BT62" s="10">
        <v>5</v>
      </c>
      <c r="BU62" s="139">
        <f t="shared" si="17"/>
        <v>81</v>
      </c>
      <c r="BV62" s="140"/>
      <c r="BW62" s="10">
        <v>0</v>
      </c>
      <c r="BX62" s="10">
        <v>2</v>
      </c>
      <c r="BY62" s="10">
        <v>4</v>
      </c>
      <c r="BZ62" s="10">
        <v>4</v>
      </c>
      <c r="CA62" s="10">
        <v>6</v>
      </c>
      <c r="CB62" s="10">
        <v>2</v>
      </c>
      <c r="CC62" s="30">
        <f t="shared" si="19"/>
        <v>18</v>
      </c>
      <c r="CD62" s="30"/>
      <c r="CE62" s="10">
        <v>0</v>
      </c>
      <c r="CF62" s="10">
        <v>2</v>
      </c>
      <c r="CG62" s="10">
        <v>4</v>
      </c>
      <c r="CH62" s="10">
        <v>4</v>
      </c>
      <c r="CI62" s="10">
        <v>6</v>
      </c>
      <c r="CJ62" s="10">
        <v>2</v>
      </c>
      <c r="CK62" s="30">
        <f t="shared" si="21"/>
        <v>18</v>
      </c>
      <c r="CL62" s="30"/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30">
        <f t="shared" si="23"/>
        <v>0</v>
      </c>
      <c r="CT62" s="30"/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39">
        <f t="shared" si="25"/>
        <v>0</v>
      </c>
      <c r="DB62" s="140"/>
      <c r="DC62" s="10">
        <v>25</v>
      </c>
      <c r="DD62" s="10">
        <v>55</v>
      </c>
      <c r="DE62" s="10">
        <v>29</v>
      </c>
      <c r="DF62" s="10">
        <v>19</v>
      </c>
      <c r="DG62" s="10">
        <v>18</v>
      </c>
      <c r="DH62" s="10">
        <v>6</v>
      </c>
      <c r="DI62" s="30">
        <f t="shared" si="27"/>
        <v>152</v>
      </c>
      <c r="DJ62" s="30"/>
      <c r="DK62" s="10">
        <v>0</v>
      </c>
      <c r="DL62" s="10">
        <v>2</v>
      </c>
      <c r="DM62" s="10">
        <v>0</v>
      </c>
      <c r="DN62" s="10">
        <v>2</v>
      </c>
      <c r="DO62" s="10">
        <v>2</v>
      </c>
      <c r="DP62" s="10">
        <v>0</v>
      </c>
      <c r="DQ62" s="30">
        <f t="shared" si="29"/>
        <v>6</v>
      </c>
      <c r="DR62" s="30"/>
      <c r="DS62" s="30"/>
      <c r="DT62" s="10">
        <v>1</v>
      </c>
      <c r="DU62" s="10">
        <v>0</v>
      </c>
      <c r="DV62" s="10">
        <v>0</v>
      </c>
      <c r="DW62" s="10">
        <v>0</v>
      </c>
      <c r="DX62" s="10">
        <v>0</v>
      </c>
      <c r="DY62" s="30">
        <f t="shared" si="31"/>
        <v>1</v>
      </c>
      <c r="DZ62" s="30"/>
      <c r="EA62" s="10">
        <v>0</v>
      </c>
      <c r="EB62" s="10">
        <v>0</v>
      </c>
      <c r="EC62" s="10">
        <v>0</v>
      </c>
      <c r="ED62" s="10">
        <v>0</v>
      </c>
      <c r="EE62" s="10">
        <v>0</v>
      </c>
      <c r="EF62" s="10">
        <v>0</v>
      </c>
      <c r="EG62" s="30">
        <f>SUM(DZ62:EF62)</f>
        <v>0</v>
      </c>
      <c r="EH62" s="30"/>
      <c r="EI62" s="10">
        <v>25</v>
      </c>
      <c r="EJ62" s="10">
        <v>52</v>
      </c>
      <c r="EK62" s="10">
        <v>29</v>
      </c>
      <c r="EL62" s="10">
        <v>17</v>
      </c>
      <c r="EM62" s="10">
        <v>16</v>
      </c>
      <c r="EN62" s="10">
        <v>6</v>
      </c>
      <c r="EO62" s="139">
        <f>SUM(EH62:EN62)</f>
        <v>145</v>
      </c>
      <c r="EP62" s="140"/>
      <c r="EQ62" s="10">
        <v>1</v>
      </c>
      <c r="ER62" s="10">
        <v>0</v>
      </c>
      <c r="ES62" s="10">
        <v>3</v>
      </c>
      <c r="ET62" s="10">
        <v>1</v>
      </c>
      <c r="EU62" s="10">
        <v>1</v>
      </c>
      <c r="EV62" s="10">
        <v>0</v>
      </c>
      <c r="EW62" s="139">
        <f>SUM(EP62:EV62)</f>
        <v>6</v>
      </c>
      <c r="EX62" s="140"/>
      <c r="EY62" s="10">
        <v>2</v>
      </c>
      <c r="EZ62" s="10">
        <v>1</v>
      </c>
      <c r="FA62" s="10">
        <v>2</v>
      </c>
      <c r="FB62" s="10">
        <v>1</v>
      </c>
      <c r="FC62" s="10">
        <v>2</v>
      </c>
      <c r="FD62" s="10">
        <v>0</v>
      </c>
      <c r="FE62" s="142">
        <f>SUM(EX62:FD62)</f>
        <v>8</v>
      </c>
      <c r="FF62" s="48">
        <v>0</v>
      </c>
      <c r="FG62" s="10">
        <v>1</v>
      </c>
      <c r="FH62" s="10">
        <v>16</v>
      </c>
      <c r="FI62" s="10">
        <v>20</v>
      </c>
      <c r="FJ62" s="10">
        <v>27</v>
      </c>
      <c r="FK62" s="10">
        <v>39</v>
      </c>
      <c r="FL62" s="10">
        <v>34</v>
      </c>
      <c r="FM62" s="30">
        <f>SUM(FF62:FL62)</f>
        <v>137</v>
      </c>
      <c r="FN62" s="10">
        <v>0</v>
      </c>
      <c r="FO62" s="10">
        <v>1</v>
      </c>
      <c r="FP62" s="10">
        <v>13</v>
      </c>
      <c r="FQ62" s="10">
        <v>20</v>
      </c>
      <c r="FR62" s="10">
        <v>25</v>
      </c>
      <c r="FS62" s="10">
        <v>38</v>
      </c>
      <c r="FT62" s="10">
        <v>32</v>
      </c>
      <c r="FU62" s="30">
        <f>SUM(FN62:FT62)</f>
        <v>129</v>
      </c>
      <c r="FV62" s="30"/>
      <c r="FW62" s="30"/>
      <c r="FX62" s="10">
        <v>2</v>
      </c>
      <c r="FY62" s="10">
        <v>0</v>
      </c>
      <c r="FZ62" s="10">
        <v>2</v>
      </c>
      <c r="GA62" s="10">
        <v>0</v>
      </c>
      <c r="GB62" s="10">
        <v>0</v>
      </c>
      <c r="GC62" s="139">
        <f>SUM(FV62:GB62)</f>
        <v>4</v>
      </c>
      <c r="GD62" s="48"/>
      <c r="GE62" s="10"/>
      <c r="GF62" s="10">
        <v>1</v>
      </c>
      <c r="GG62" s="10">
        <v>0</v>
      </c>
      <c r="GH62" s="10">
        <v>0</v>
      </c>
      <c r="GI62" s="10">
        <v>1</v>
      </c>
      <c r="GJ62" s="10">
        <v>2</v>
      </c>
      <c r="GK62" s="142">
        <f>SUM(GD62:GJ62)</f>
        <v>4</v>
      </c>
      <c r="GL62" s="48">
        <v>0</v>
      </c>
      <c r="GM62" s="10">
        <v>59</v>
      </c>
      <c r="GN62" s="10">
        <v>148</v>
      </c>
      <c r="GO62" s="10">
        <v>109</v>
      </c>
      <c r="GP62" s="10">
        <v>77</v>
      </c>
      <c r="GQ62" s="10">
        <v>93</v>
      </c>
      <c r="GR62" s="10">
        <v>52</v>
      </c>
      <c r="GS62" s="139">
        <f>SUM(GL62:GR62)</f>
        <v>538</v>
      </c>
    </row>
    <row r="63" spans="1:201" s="143" customFormat="1" ht="18" customHeight="1">
      <c r="A63" s="130" t="s">
        <v>72</v>
      </c>
      <c r="B63" s="146">
        <f aca="true" t="shared" si="73" ref="B63:H63">SUM(B59:B62)</f>
        <v>0</v>
      </c>
      <c r="C63" s="11">
        <f t="shared" si="73"/>
        <v>241</v>
      </c>
      <c r="D63" s="11">
        <f t="shared" si="73"/>
        <v>773</v>
      </c>
      <c r="E63" s="11">
        <f t="shared" si="73"/>
        <v>480</v>
      </c>
      <c r="F63" s="11">
        <f t="shared" si="73"/>
        <v>315</v>
      </c>
      <c r="G63" s="11">
        <f t="shared" si="73"/>
        <v>242</v>
      </c>
      <c r="H63" s="11">
        <f t="shared" si="73"/>
        <v>129</v>
      </c>
      <c r="I63" s="131">
        <f t="shared" si="1"/>
        <v>2180</v>
      </c>
      <c r="J63" s="146">
        <f aca="true" t="shared" si="74" ref="J63:P63">SUM(J59:J62)</f>
        <v>0</v>
      </c>
      <c r="K63" s="11">
        <f t="shared" si="74"/>
        <v>125</v>
      </c>
      <c r="L63" s="11">
        <f t="shared" si="74"/>
        <v>431</v>
      </c>
      <c r="M63" s="11">
        <f t="shared" si="74"/>
        <v>274</v>
      </c>
      <c r="N63" s="11">
        <f t="shared" si="74"/>
        <v>171</v>
      </c>
      <c r="O63" s="11">
        <f t="shared" si="74"/>
        <v>135</v>
      </c>
      <c r="P63" s="11">
        <f t="shared" si="74"/>
        <v>70</v>
      </c>
      <c r="Q63" s="11">
        <f t="shared" si="3"/>
        <v>1206</v>
      </c>
      <c r="R63" s="11">
        <f aca="true" t="shared" si="75" ref="R63:X63">SUM(R59:R62)</f>
        <v>0</v>
      </c>
      <c r="S63" s="11">
        <f t="shared" si="75"/>
        <v>55</v>
      </c>
      <c r="T63" s="11">
        <f t="shared" si="75"/>
        <v>113</v>
      </c>
      <c r="U63" s="11">
        <f t="shared" si="75"/>
        <v>61</v>
      </c>
      <c r="V63" s="11">
        <f t="shared" si="75"/>
        <v>44</v>
      </c>
      <c r="W63" s="11">
        <f t="shared" si="75"/>
        <v>26</v>
      </c>
      <c r="X63" s="11">
        <f t="shared" si="75"/>
        <v>17</v>
      </c>
      <c r="Y63" s="11">
        <f t="shared" si="5"/>
        <v>316</v>
      </c>
      <c r="Z63" s="11">
        <f aca="true" t="shared" si="76" ref="Z63:AF63">SUM(Z59:Z62)</f>
        <v>0</v>
      </c>
      <c r="AA63" s="11">
        <f t="shared" si="76"/>
        <v>0</v>
      </c>
      <c r="AB63" s="11">
        <f t="shared" si="76"/>
        <v>0</v>
      </c>
      <c r="AC63" s="11">
        <f t="shared" si="76"/>
        <v>2</v>
      </c>
      <c r="AD63" s="11">
        <f t="shared" si="76"/>
        <v>1</v>
      </c>
      <c r="AE63" s="11">
        <f t="shared" si="76"/>
        <v>10</v>
      </c>
      <c r="AF63" s="11">
        <f t="shared" si="76"/>
        <v>7</v>
      </c>
      <c r="AG63" s="11">
        <f t="shared" si="7"/>
        <v>20</v>
      </c>
      <c r="AH63" s="11">
        <f aca="true" t="shared" si="77" ref="AH63:AN63">SUM(AH59:AH62)</f>
        <v>0</v>
      </c>
      <c r="AI63" s="11">
        <f t="shared" si="77"/>
        <v>5</v>
      </c>
      <c r="AJ63" s="11">
        <f t="shared" si="77"/>
        <v>40</v>
      </c>
      <c r="AK63" s="11">
        <f t="shared" si="77"/>
        <v>17</v>
      </c>
      <c r="AL63" s="11">
        <f t="shared" si="77"/>
        <v>12</v>
      </c>
      <c r="AM63" s="11">
        <f t="shared" si="77"/>
        <v>14</v>
      </c>
      <c r="AN63" s="11">
        <f t="shared" si="77"/>
        <v>7</v>
      </c>
      <c r="AO63" s="11">
        <f t="shared" si="9"/>
        <v>95</v>
      </c>
      <c r="AP63" s="11">
        <f aca="true" t="shared" si="78" ref="AP63:AV63">SUM(AP59:AP62)</f>
        <v>0</v>
      </c>
      <c r="AQ63" s="11">
        <f t="shared" si="78"/>
        <v>1</v>
      </c>
      <c r="AR63" s="11">
        <f t="shared" si="78"/>
        <v>3</v>
      </c>
      <c r="AS63" s="11">
        <f t="shared" si="78"/>
        <v>3</v>
      </c>
      <c r="AT63" s="11">
        <f t="shared" si="78"/>
        <v>0</v>
      </c>
      <c r="AU63" s="11">
        <f t="shared" si="78"/>
        <v>2</v>
      </c>
      <c r="AV63" s="11">
        <f t="shared" si="78"/>
        <v>2</v>
      </c>
      <c r="AW63" s="11">
        <f t="shared" si="11"/>
        <v>11</v>
      </c>
      <c r="AX63" s="11">
        <f aca="true" t="shared" si="79" ref="AX63:BD63">SUM(AX59:AX62)</f>
        <v>0</v>
      </c>
      <c r="AY63" s="11">
        <f t="shared" si="79"/>
        <v>27</v>
      </c>
      <c r="AZ63" s="11">
        <f t="shared" si="79"/>
        <v>124</v>
      </c>
      <c r="BA63" s="11">
        <f t="shared" si="79"/>
        <v>96</v>
      </c>
      <c r="BB63" s="11">
        <f t="shared" si="79"/>
        <v>56</v>
      </c>
      <c r="BC63" s="11">
        <f t="shared" si="79"/>
        <v>31</v>
      </c>
      <c r="BD63" s="11">
        <f t="shared" si="79"/>
        <v>6</v>
      </c>
      <c r="BE63" s="11">
        <f t="shared" si="13"/>
        <v>340</v>
      </c>
      <c r="BF63" s="11">
        <f aca="true" t="shared" si="80" ref="BF63:BL63">SUM(BF59:BF62)</f>
        <v>0</v>
      </c>
      <c r="BG63" s="11">
        <f t="shared" si="80"/>
        <v>13</v>
      </c>
      <c r="BH63" s="11">
        <f t="shared" si="80"/>
        <v>46</v>
      </c>
      <c r="BI63" s="11">
        <f t="shared" si="80"/>
        <v>19</v>
      </c>
      <c r="BJ63" s="11">
        <f t="shared" si="80"/>
        <v>10</v>
      </c>
      <c r="BK63" s="11">
        <f t="shared" si="80"/>
        <v>8</v>
      </c>
      <c r="BL63" s="11">
        <f t="shared" si="80"/>
        <v>5</v>
      </c>
      <c r="BM63" s="11">
        <f t="shared" si="15"/>
        <v>101</v>
      </c>
      <c r="BN63" s="11">
        <f aca="true" t="shared" si="81" ref="BN63:BT63">SUM(BN59:BN62)</f>
        <v>0</v>
      </c>
      <c r="BO63" s="11">
        <f t="shared" si="81"/>
        <v>24</v>
      </c>
      <c r="BP63" s="11">
        <f t="shared" si="81"/>
        <v>105</v>
      </c>
      <c r="BQ63" s="11">
        <f t="shared" si="81"/>
        <v>76</v>
      </c>
      <c r="BR63" s="11">
        <f t="shared" si="81"/>
        <v>48</v>
      </c>
      <c r="BS63" s="11">
        <f t="shared" si="81"/>
        <v>44</v>
      </c>
      <c r="BT63" s="11">
        <f t="shared" si="81"/>
        <v>26</v>
      </c>
      <c r="BU63" s="131">
        <f t="shared" si="17"/>
        <v>323</v>
      </c>
      <c r="BV63" s="146">
        <f aca="true" t="shared" si="82" ref="BV63:CB63">SUM(BV59:BV62)</f>
        <v>0</v>
      </c>
      <c r="BW63" s="11">
        <f t="shared" si="82"/>
        <v>2</v>
      </c>
      <c r="BX63" s="11">
        <f t="shared" si="82"/>
        <v>19</v>
      </c>
      <c r="BY63" s="11">
        <f t="shared" si="82"/>
        <v>20</v>
      </c>
      <c r="BZ63" s="11">
        <f t="shared" si="82"/>
        <v>31</v>
      </c>
      <c r="CA63" s="11">
        <f t="shared" si="82"/>
        <v>27</v>
      </c>
      <c r="CB63" s="11">
        <f t="shared" si="82"/>
        <v>15</v>
      </c>
      <c r="CC63" s="11">
        <f t="shared" si="19"/>
        <v>114</v>
      </c>
      <c r="CD63" s="11">
        <f aca="true" t="shared" si="83" ref="CD63:CJ63">SUM(CD59:CD62)</f>
        <v>0</v>
      </c>
      <c r="CE63" s="11">
        <f t="shared" si="83"/>
        <v>2</v>
      </c>
      <c r="CF63" s="11">
        <f t="shared" si="83"/>
        <v>14</v>
      </c>
      <c r="CG63" s="11">
        <f t="shared" si="83"/>
        <v>18</v>
      </c>
      <c r="CH63" s="11">
        <f t="shared" si="83"/>
        <v>27</v>
      </c>
      <c r="CI63" s="11">
        <f t="shared" si="83"/>
        <v>25</v>
      </c>
      <c r="CJ63" s="11">
        <f t="shared" si="83"/>
        <v>15</v>
      </c>
      <c r="CK63" s="11">
        <f t="shared" si="21"/>
        <v>101</v>
      </c>
      <c r="CL63" s="11">
        <f aca="true" t="shared" si="84" ref="CL63:CR63">SUM(CL59:CL62)</f>
        <v>0</v>
      </c>
      <c r="CM63" s="11">
        <f t="shared" si="84"/>
        <v>0</v>
      </c>
      <c r="CN63" s="11">
        <f t="shared" si="84"/>
        <v>5</v>
      </c>
      <c r="CO63" s="11">
        <f t="shared" si="84"/>
        <v>2</v>
      </c>
      <c r="CP63" s="11">
        <f t="shared" si="84"/>
        <v>3</v>
      </c>
      <c r="CQ63" s="11">
        <f t="shared" si="84"/>
        <v>2</v>
      </c>
      <c r="CR63" s="11">
        <f t="shared" si="84"/>
        <v>0</v>
      </c>
      <c r="CS63" s="11">
        <f t="shared" si="23"/>
        <v>12</v>
      </c>
      <c r="CT63" s="11">
        <f aca="true" t="shared" si="85" ref="CT63:CZ63">SUM(CT59:CT62)</f>
        <v>0</v>
      </c>
      <c r="CU63" s="11">
        <f t="shared" si="85"/>
        <v>0</v>
      </c>
      <c r="CV63" s="11">
        <f t="shared" si="85"/>
        <v>0</v>
      </c>
      <c r="CW63" s="11">
        <f t="shared" si="85"/>
        <v>0</v>
      </c>
      <c r="CX63" s="11">
        <f t="shared" si="85"/>
        <v>1</v>
      </c>
      <c r="CY63" s="11">
        <f t="shared" si="85"/>
        <v>0</v>
      </c>
      <c r="CZ63" s="11">
        <f t="shared" si="85"/>
        <v>0</v>
      </c>
      <c r="DA63" s="131">
        <f t="shared" si="25"/>
        <v>1</v>
      </c>
      <c r="DB63" s="146">
        <f aca="true" t="shared" si="86" ref="DB63:DH63">SUM(DB59:DB62)</f>
        <v>0</v>
      </c>
      <c r="DC63" s="11">
        <f t="shared" si="86"/>
        <v>109</v>
      </c>
      <c r="DD63" s="11">
        <f t="shared" si="86"/>
        <v>316</v>
      </c>
      <c r="DE63" s="11">
        <f t="shared" si="86"/>
        <v>180</v>
      </c>
      <c r="DF63" s="11">
        <f t="shared" si="86"/>
        <v>109</v>
      </c>
      <c r="DG63" s="11">
        <f t="shared" si="86"/>
        <v>77</v>
      </c>
      <c r="DH63" s="11">
        <f t="shared" si="86"/>
        <v>43</v>
      </c>
      <c r="DI63" s="11">
        <f t="shared" si="27"/>
        <v>834</v>
      </c>
      <c r="DJ63" s="11">
        <f aca="true" t="shared" si="87" ref="DJ63:DP63">SUM(DJ59:DJ62)</f>
        <v>0</v>
      </c>
      <c r="DK63" s="11">
        <f t="shared" si="87"/>
        <v>2</v>
      </c>
      <c r="DL63" s="11">
        <f t="shared" si="87"/>
        <v>29</v>
      </c>
      <c r="DM63" s="11">
        <f t="shared" si="87"/>
        <v>16</v>
      </c>
      <c r="DN63" s="11">
        <f t="shared" si="87"/>
        <v>8</v>
      </c>
      <c r="DO63" s="11">
        <f t="shared" si="87"/>
        <v>14</v>
      </c>
      <c r="DP63" s="11">
        <f t="shared" si="87"/>
        <v>10</v>
      </c>
      <c r="DQ63" s="11">
        <f t="shared" si="29"/>
        <v>79</v>
      </c>
      <c r="DR63" s="11">
        <f aca="true" t="shared" si="88" ref="DR63:DX63">SUM(DR59:DR62)</f>
        <v>0</v>
      </c>
      <c r="DS63" s="11">
        <f t="shared" si="88"/>
        <v>0</v>
      </c>
      <c r="DT63" s="11">
        <f t="shared" si="88"/>
        <v>3</v>
      </c>
      <c r="DU63" s="11">
        <f t="shared" si="88"/>
        <v>3</v>
      </c>
      <c r="DV63" s="11">
        <f t="shared" si="88"/>
        <v>2</v>
      </c>
      <c r="DW63" s="11">
        <f t="shared" si="88"/>
        <v>0</v>
      </c>
      <c r="DX63" s="11">
        <f t="shared" si="88"/>
        <v>0</v>
      </c>
      <c r="DY63" s="11">
        <f t="shared" si="31"/>
        <v>8</v>
      </c>
      <c r="DZ63" s="11">
        <f>SUM(DZ59:DZ62)</f>
        <v>0</v>
      </c>
      <c r="EA63" s="11">
        <f>SUM(EA59:EA62)</f>
        <v>0</v>
      </c>
      <c r="EB63" s="11">
        <f>SUM(EB59:EB62)</f>
        <v>1</v>
      </c>
      <c r="EC63" s="11">
        <f>SUM(EC59:EC62)</f>
        <v>1</v>
      </c>
      <c r="ED63" s="11">
        <f>SUM(ED59:ED62)</f>
        <v>1</v>
      </c>
      <c r="EE63" s="11">
        <f>SUM(EE59:EE62)</f>
        <v>0</v>
      </c>
      <c r="EF63" s="11">
        <f>SUM(EF59:EF62)</f>
        <v>0</v>
      </c>
      <c r="EG63" s="11">
        <f>SUM(DZ63:EF63)</f>
        <v>3</v>
      </c>
      <c r="EH63" s="11">
        <f>SUM(EH59:EH62)</f>
        <v>0</v>
      </c>
      <c r="EI63" s="11">
        <f>SUM(EI59:EI62)</f>
        <v>107</v>
      </c>
      <c r="EJ63" s="11">
        <f>SUM(EJ59:EJ62)</f>
        <v>283</v>
      </c>
      <c r="EK63" s="11">
        <f>SUM(EK59:EK62)</f>
        <v>160</v>
      </c>
      <c r="EL63" s="11">
        <f>SUM(EL59:EL62)</f>
        <v>98</v>
      </c>
      <c r="EM63" s="11">
        <f>SUM(EM59:EM62)</f>
        <v>63</v>
      </c>
      <c r="EN63" s="11">
        <f>SUM(EN59:EN62)</f>
        <v>33</v>
      </c>
      <c r="EO63" s="131">
        <f>SUM(EH63:EN63)</f>
        <v>744</v>
      </c>
      <c r="EP63" s="146">
        <f>SUM(EP59:EP62)</f>
        <v>0</v>
      </c>
      <c r="EQ63" s="11">
        <f>SUM(EQ59:EQ62)</f>
        <v>2</v>
      </c>
      <c r="ER63" s="11">
        <f>SUM(ER59:ER62)</f>
        <v>3</v>
      </c>
      <c r="ES63" s="11">
        <f>SUM(ES59:ES62)</f>
        <v>4</v>
      </c>
      <c r="ET63" s="11">
        <f>SUM(ET59:ET62)</f>
        <v>2</v>
      </c>
      <c r="EU63" s="11">
        <f>SUM(EU59:EU62)</f>
        <v>1</v>
      </c>
      <c r="EV63" s="11">
        <f>SUM(EV59:EV62)</f>
        <v>1</v>
      </c>
      <c r="EW63" s="131">
        <f>SUM(EP63:EV63)</f>
        <v>13</v>
      </c>
      <c r="EX63" s="146">
        <f>SUM(EX59:EX62)</f>
        <v>0</v>
      </c>
      <c r="EY63" s="11">
        <f>SUM(EY59:EY62)</f>
        <v>3</v>
      </c>
      <c r="EZ63" s="11">
        <f>SUM(EZ59:EZ62)</f>
        <v>4</v>
      </c>
      <c r="FA63" s="11">
        <f>SUM(FA59:FA62)</f>
        <v>2</v>
      </c>
      <c r="FB63" s="11">
        <f>SUM(FB59:FB62)</f>
        <v>2</v>
      </c>
      <c r="FC63" s="11">
        <f>SUM(FC59:FC62)</f>
        <v>2</v>
      </c>
      <c r="FD63" s="11">
        <f>SUM(FD59:FD62)</f>
        <v>0</v>
      </c>
      <c r="FE63" s="147">
        <f>SUM(EX63:FD63)</f>
        <v>13</v>
      </c>
      <c r="FF63" s="146">
        <f>SUM(FF59:FF62)</f>
        <v>0</v>
      </c>
      <c r="FG63" s="11">
        <f>SUM(FG59:FG62)</f>
        <v>1</v>
      </c>
      <c r="FH63" s="11">
        <f>SUM(FH59:FH62)</f>
        <v>49</v>
      </c>
      <c r="FI63" s="11">
        <f>SUM(FI59:FI62)</f>
        <v>68</v>
      </c>
      <c r="FJ63" s="11">
        <f>SUM(FJ59:FJ62)</f>
        <v>97</v>
      </c>
      <c r="FK63" s="11">
        <f>SUM(FK59:FK62)</f>
        <v>145</v>
      </c>
      <c r="FL63" s="11">
        <f>SUM(FL59:FL62)</f>
        <v>144</v>
      </c>
      <c r="FM63" s="11">
        <f>SUM(FF63:FL63)</f>
        <v>504</v>
      </c>
      <c r="FN63" s="11">
        <f>SUM(FN59:FN62)</f>
        <v>0</v>
      </c>
      <c r="FO63" s="11">
        <f>SUM(FO59:FO62)</f>
        <v>1</v>
      </c>
      <c r="FP63" s="11">
        <f>SUM(FP59:FP62)</f>
        <v>38</v>
      </c>
      <c r="FQ63" s="11">
        <f>SUM(FQ59:FQ62)</f>
        <v>51</v>
      </c>
      <c r="FR63" s="11">
        <f>SUM(FR59:FR62)</f>
        <v>72</v>
      </c>
      <c r="FS63" s="11">
        <f>SUM(FS59:FS62)</f>
        <v>119</v>
      </c>
      <c r="FT63" s="11">
        <f>SUM(FT59:FT62)</f>
        <v>103</v>
      </c>
      <c r="FU63" s="11">
        <f>SUM(FN63:FT63)</f>
        <v>384</v>
      </c>
      <c r="FV63" s="11">
        <f>SUM(FV59:FV62)</f>
        <v>0</v>
      </c>
      <c r="FW63" s="11">
        <f>SUM(FW59:FW62)</f>
        <v>0</v>
      </c>
      <c r="FX63" s="11">
        <f>SUM(FX59:FX62)</f>
        <v>9</v>
      </c>
      <c r="FY63" s="11">
        <f>SUM(FY59:FY62)</f>
        <v>14</v>
      </c>
      <c r="FZ63" s="11">
        <f>SUM(FZ59:FZ62)</f>
        <v>18</v>
      </c>
      <c r="GA63" s="11">
        <f>SUM(GA59:GA62)</f>
        <v>13</v>
      </c>
      <c r="GB63" s="11">
        <f>SUM(GB59:GB62)</f>
        <v>13</v>
      </c>
      <c r="GC63" s="131">
        <f>SUM(FV63:GB63)</f>
        <v>67</v>
      </c>
      <c r="GD63" s="146"/>
      <c r="GE63" s="11"/>
      <c r="GF63" s="11">
        <f>SUM(GF59:GF62)</f>
        <v>2</v>
      </c>
      <c r="GG63" s="11">
        <f>SUM(GG59:GG62)</f>
        <v>3</v>
      </c>
      <c r="GH63" s="11">
        <f>SUM(GH59:GH62)</f>
        <v>7</v>
      </c>
      <c r="GI63" s="11">
        <f>SUM(GI59:GI62)</f>
        <v>13</v>
      </c>
      <c r="GJ63" s="11">
        <f>SUM(GJ59:GJ62)</f>
        <v>28</v>
      </c>
      <c r="GK63" s="147">
        <f>SUM(GD63:GJ63)</f>
        <v>53</v>
      </c>
      <c r="GL63" s="146">
        <f>SUM(GL59:GL62)</f>
        <v>0</v>
      </c>
      <c r="GM63" s="11">
        <f>SUM(GM59:GM62)</f>
        <v>242</v>
      </c>
      <c r="GN63" s="11">
        <f>SUM(GN59:GN62)</f>
        <v>822</v>
      </c>
      <c r="GO63" s="11">
        <f>SUM(GO59:GO62)</f>
        <v>548</v>
      </c>
      <c r="GP63" s="11">
        <f>SUM(GP59:GP62)</f>
        <v>412</v>
      </c>
      <c r="GQ63" s="11">
        <f>SUM(GQ59:GQ62)</f>
        <v>387</v>
      </c>
      <c r="GR63" s="11">
        <f>SUM(GR59:GR62)</f>
        <v>273</v>
      </c>
      <c r="GS63" s="131">
        <f>SUM(GL63:GR63)</f>
        <v>2684</v>
      </c>
    </row>
    <row r="64" spans="1:201" s="143" customFormat="1" ht="18" customHeight="1">
      <c r="A64" s="129" t="s">
        <v>73</v>
      </c>
      <c r="B64" s="140"/>
      <c r="C64" s="10">
        <v>63</v>
      </c>
      <c r="D64" s="10">
        <v>279</v>
      </c>
      <c r="E64" s="10">
        <v>93</v>
      </c>
      <c r="F64" s="10">
        <v>66</v>
      </c>
      <c r="G64" s="10">
        <v>94</v>
      </c>
      <c r="H64" s="10">
        <v>45</v>
      </c>
      <c r="I64" s="139">
        <f t="shared" si="1"/>
        <v>640</v>
      </c>
      <c r="J64" s="140"/>
      <c r="K64" s="10">
        <v>34</v>
      </c>
      <c r="L64" s="10">
        <v>142</v>
      </c>
      <c r="M64" s="10">
        <v>42</v>
      </c>
      <c r="N64" s="10">
        <v>30</v>
      </c>
      <c r="O64" s="10">
        <v>46</v>
      </c>
      <c r="P64" s="10">
        <v>25</v>
      </c>
      <c r="Q64" s="30">
        <f t="shared" si="3"/>
        <v>319</v>
      </c>
      <c r="R64" s="30"/>
      <c r="S64" s="10">
        <v>11</v>
      </c>
      <c r="T64" s="10">
        <v>40</v>
      </c>
      <c r="U64" s="10">
        <v>11</v>
      </c>
      <c r="V64" s="10">
        <v>5</v>
      </c>
      <c r="W64" s="10">
        <v>11</v>
      </c>
      <c r="X64" s="10">
        <v>6</v>
      </c>
      <c r="Y64" s="140">
        <f t="shared" si="5"/>
        <v>84</v>
      </c>
      <c r="Z64" s="30"/>
      <c r="AA64" s="10">
        <v>0</v>
      </c>
      <c r="AB64" s="10">
        <v>1</v>
      </c>
      <c r="AC64" s="10">
        <v>0</v>
      </c>
      <c r="AD64" s="10">
        <v>1</v>
      </c>
      <c r="AE64" s="10">
        <v>7</v>
      </c>
      <c r="AF64" s="10">
        <v>6</v>
      </c>
      <c r="AG64" s="140">
        <f t="shared" si="7"/>
        <v>15</v>
      </c>
      <c r="AH64" s="30"/>
      <c r="AI64" s="10">
        <v>0</v>
      </c>
      <c r="AJ64" s="10">
        <v>1</v>
      </c>
      <c r="AK64" s="10">
        <v>1</v>
      </c>
      <c r="AL64" s="10">
        <v>0</v>
      </c>
      <c r="AM64" s="10">
        <v>0</v>
      </c>
      <c r="AN64" s="10">
        <v>2</v>
      </c>
      <c r="AO64" s="140">
        <f t="shared" si="9"/>
        <v>4</v>
      </c>
      <c r="AP64" s="30"/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40">
        <f t="shared" si="11"/>
        <v>0</v>
      </c>
      <c r="AX64" s="30"/>
      <c r="AY64" s="10">
        <v>21</v>
      </c>
      <c r="AZ64" s="10">
        <v>73</v>
      </c>
      <c r="BA64" s="10">
        <v>20</v>
      </c>
      <c r="BB64" s="10">
        <v>13</v>
      </c>
      <c r="BC64" s="10">
        <v>11</v>
      </c>
      <c r="BD64" s="10">
        <v>2</v>
      </c>
      <c r="BE64" s="140">
        <f t="shared" si="13"/>
        <v>140</v>
      </c>
      <c r="BF64" s="30"/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40">
        <f t="shared" si="15"/>
        <v>0</v>
      </c>
      <c r="BN64" s="30"/>
      <c r="BO64" s="10">
        <v>2</v>
      </c>
      <c r="BP64" s="10">
        <v>27</v>
      </c>
      <c r="BQ64" s="10">
        <v>10</v>
      </c>
      <c r="BR64" s="10">
        <v>11</v>
      </c>
      <c r="BS64" s="10">
        <v>17</v>
      </c>
      <c r="BT64" s="10">
        <v>9</v>
      </c>
      <c r="BU64" s="139">
        <f t="shared" si="17"/>
        <v>76</v>
      </c>
      <c r="BV64" s="140"/>
      <c r="BW64" s="10">
        <v>2</v>
      </c>
      <c r="BX64" s="10">
        <v>12</v>
      </c>
      <c r="BY64" s="10">
        <v>10</v>
      </c>
      <c r="BZ64" s="10">
        <v>6</v>
      </c>
      <c r="CA64" s="10">
        <v>14</v>
      </c>
      <c r="CB64" s="10">
        <v>3</v>
      </c>
      <c r="CC64" s="30">
        <f t="shared" si="19"/>
        <v>47</v>
      </c>
      <c r="CD64" s="30"/>
      <c r="CE64" s="10">
        <v>2</v>
      </c>
      <c r="CF64" s="10">
        <v>12</v>
      </c>
      <c r="CG64" s="10">
        <v>9</v>
      </c>
      <c r="CH64" s="10">
        <v>6</v>
      </c>
      <c r="CI64" s="10">
        <v>14</v>
      </c>
      <c r="CJ64" s="10">
        <v>3</v>
      </c>
      <c r="CK64" s="30">
        <f t="shared" si="21"/>
        <v>46</v>
      </c>
      <c r="CL64" s="30"/>
      <c r="CM64" s="10">
        <v>0</v>
      </c>
      <c r="CN64" s="10">
        <v>0</v>
      </c>
      <c r="CO64" s="10">
        <v>1</v>
      </c>
      <c r="CP64" s="10">
        <v>0</v>
      </c>
      <c r="CQ64" s="10">
        <v>0</v>
      </c>
      <c r="CR64" s="10">
        <v>0</v>
      </c>
      <c r="CS64" s="30">
        <f t="shared" si="23"/>
        <v>1</v>
      </c>
      <c r="CT64" s="30"/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39">
        <f t="shared" si="25"/>
        <v>0</v>
      </c>
      <c r="DB64" s="140"/>
      <c r="DC64" s="10">
        <v>27</v>
      </c>
      <c r="DD64" s="10">
        <v>123</v>
      </c>
      <c r="DE64" s="10">
        <v>39</v>
      </c>
      <c r="DF64" s="10">
        <v>30</v>
      </c>
      <c r="DG64" s="10">
        <v>33</v>
      </c>
      <c r="DH64" s="10">
        <v>17</v>
      </c>
      <c r="DI64" s="30">
        <f t="shared" si="27"/>
        <v>269</v>
      </c>
      <c r="DJ64" s="30"/>
      <c r="DK64" s="10">
        <v>2</v>
      </c>
      <c r="DL64" s="10">
        <v>7</v>
      </c>
      <c r="DM64" s="10">
        <v>4</v>
      </c>
      <c r="DN64" s="10">
        <v>6</v>
      </c>
      <c r="DO64" s="10">
        <v>5</v>
      </c>
      <c r="DP64" s="10">
        <v>7</v>
      </c>
      <c r="DQ64" s="30">
        <f t="shared" si="29"/>
        <v>31</v>
      </c>
      <c r="DR64" s="30"/>
      <c r="DS64" s="30"/>
      <c r="DT64" s="10">
        <v>0</v>
      </c>
      <c r="DU64" s="10">
        <v>0</v>
      </c>
      <c r="DV64" s="10">
        <v>0</v>
      </c>
      <c r="DW64" s="10">
        <v>0</v>
      </c>
      <c r="DX64" s="10">
        <v>0</v>
      </c>
      <c r="DY64" s="30">
        <f t="shared" si="31"/>
        <v>0</v>
      </c>
      <c r="DZ64" s="30"/>
      <c r="EA64" s="10">
        <v>0</v>
      </c>
      <c r="EB64" s="10">
        <v>1</v>
      </c>
      <c r="EC64" s="10">
        <v>0</v>
      </c>
      <c r="ED64" s="10">
        <v>0</v>
      </c>
      <c r="EE64" s="10">
        <v>0</v>
      </c>
      <c r="EF64" s="10">
        <v>0</v>
      </c>
      <c r="EG64" s="30">
        <f>SUM(DZ64:EF64)</f>
        <v>1</v>
      </c>
      <c r="EH64" s="30"/>
      <c r="EI64" s="10">
        <v>25</v>
      </c>
      <c r="EJ64" s="10">
        <v>115</v>
      </c>
      <c r="EK64" s="10">
        <v>35</v>
      </c>
      <c r="EL64" s="10">
        <v>24</v>
      </c>
      <c r="EM64" s="10">
        <v>28</v>
      </c>
      <c r="EN64" s="10">
        <v>10</v>
      </c>
      <c r="EO64" s="139">
        <f>SUM(EH64:EN64)</f>
        <v>237</v>
      </c>
      <c r="EP64" s="140"/>
      <c r="EQ64" s="10">
        <v>0</v>
      </c>
      <c r="ER64" s="10">
        <v>2</v>
      </c>
      <c r="ES64" s="10">
        <v>2</v>
      </c>
      <c r="ET64" s="10">
        <v>0</v>
      </c>
      <c r="EU64" s="10">
        <v>1</v>
      </c>
      <c r="EV64" s="10">
        <v>0</v>
      </c>
      <c r="EW64" s="139">
        <f>SUM(EP64:EV64)</f>
        <v>5</v>
      </c>
      <c r="EX64" s="140"/>
      <c r="EY64" s="10">
        <v>0</v>
      </c>
      <c r="EZ64" s="10">
        <v>0</v>
      </c>
      <c r="FA64" s="10">
        <v>0</v>
      </c>
      <c r="FB64" s="10">
        <v>0</v>
      </c>
      <c r="FC64" s="10">
        <v>0</v>
      </c>
      <c r="FD64" s="10">
        <v>0</v>
      </c>
      <c r="FE64" s="142">
        <f>SUM(EX64:FD64)</f>
        <v>0</v>
      </c>
      <c r="FF64" s="48">
        <v>0</v>
      </c>
      <c r="FG64" s="10">
        <v>1</v>
      </c>
      <c r="FH64" s="10">
        <v>15</v>
      </c>
      <c r="FI64" s="10">
        <v>11</v>
      </c>
      <c r="FJ64" s="10">
        <v>27</v>
      </c>
      <c r="FK64" s="10">
        <v>28</v>
      </c>
      <c r="FL64" s="10">
        <v>25</v>
      </c>
      <c r="FM64" s="30">
        <f>SUM(FF64:FL64)</f>
        <v>107</v>
      </c>
      <c r="FN64" s="10">
        <v>0</v>
      </c>
      <c r="FO64" s="10">
        <v>1</v>
      </c>
      <c r="FP64" s="10">
        <v>14</v>
      </c>
      <c r="FQ64" s="10">
        <v>11</v>
      </c>
      <c r="FR64" s="10">
        <v>26</v>
      </c>
      <c r="FS64" s="10">
        <v>25</v>
      </c>
      <c r="FT64" s="10">
        <v>23</v>
      </c>
      <c r="FU64" s="30">
        <f>SUM(FN64:FT64)</f>
        <v>100</v>
      </c>
      <c r="FV64" s="30"/>
      <c r="FW64" s="30"/>
      <c r="FX64" s="10">
        <v>1</v>
      </c>
      <c r="FY64" s="10">
        <v>0</v>
      </c>
      <c r="FZ64" s="10">
        <v>0</v>
      </c>
      <c r="GA64" s="10">
        <v>1</v>
      </c>
      <c r="GB64" s="10">
        <v>1</v>
      </c>
      <c r="GC64" s="139">
        <f>SUM(FV64:GB64)</f>
        <v>3</v>
      </c>
      <c r="GD64" s="48"/>
      <c r="GE64" s="10"/>
      <c r="GF64" s="10">
        <v>0</v>
      </c>
      <c r="GG64" s="10">
        <v>0</v>
      </c>
      <c r="GH64" s="10">
        <v>1</v>
      </c>
      <c r="GI64" s="10">
        <v>2</v>
      </c>
      <c r="GJ64" s="10">
        <v>1</v>
      </c>
      <c r="GK64" s="142">
        <f>SUM(GD64:GJ64)</f>
        <v>4</v>
      </c>
      <c r="GL64" s="48">
        <v>0</v>
      </c>
      <c r="GM64" s="10">
        <v>64</v>
      </c>
      <c r="GN64" s="10">
        <v>294</v>
      </c>
      <c r="GO64" s="10">
        <v>104</v>
      </c>
      <c r="GP64" s="10">
        <v>93</v>
      </c>
      <c r="GQ64" s="10">
        <v>122</v>
      </c>
      <c r="GR64" s="10">
        <v>70</v>
      </c>
      <c r="GS64" s="139">
        <f>SUM(GL64:GR64)</f>
        <v>747</v>
      </c>
    </row>
    <row r="65" spans="1:201" s="143" customFormat="1" ht="18" customHeight="1">
      <c r="A65" s="129" t="s">
        <v>74</v>
      </c>
      <c r="B65" s="140"/>
      <c r="C65" s="10">
        <v>0</v>
      </c>
      <c r="D65" s="10">
        <v>17</v>
      </c>
      <c r="E65" s="10">
        <v>-1</v>
      </c>
      <c r="F65" s="10">
        <v>4</v>
      </c>
      <c r="G65" s="10">
        <v>3</v>
      </c>
      <c r="H65" s="10">
        <v>11</v>
      </c>
      <c r="I65" s="139">
        <f t="shared" si="1"/>
        <v>34</v>
      </c>
      <c r="J65" s="140"/>
      <c r="K65" s="10">
        <v>0</v>
      </c>
      <c r="L65" s="10">
        <v>10</v>
      </c>
      <c r="M65" s="10">
        <v>0</v>
      </c>
      <c r="N65" s="10">
        <v>2</v>
      </c>
      <c r="O65" s="10">
        <v>1</v>
      </c>
      <c r="P65" s="10">
        <v>7</v>
      </c>
      <c r="Q65" s="30">
        <f t="shared" si="3"/>
        <v>20</v>
      </c>
      <c r="R65" s="30"/>
      <c r="S65" s="10">
        <v>0</v>
      </c>
      <c r="T65" s="10">
        <v>3</v>
      </c>
      <c r="U65" s="10">
        <v>0</v>
      </c>
      <c r="V65" s="10">
        <v>0</v>
      </c>
      <c r="W65" s="10">
        <v>0</v>
      </c>
      <c r="X65" s="10">
        <v>1</v>
      </c>
      <c r="Y65" s="140">
        <f t="shared" si="5"/>
        <v>4</v>
      </c>
      <c r="Z65" s="30"/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1</v>
      </c>
      <c r="AG65" s="140">
        <f t="shared" si="7"/>
        <v>1</v>
      </c>
      <c r="AH65" s="30"/>
      <c r="AI65" s="10">
        <v>0</v>
      </c>
      <c r="AJ65" s="10">
        <v>0</v>
      </c>
      <c r="AK65" s="10">
        <v>0</v>
      </c>
      <c r="AL65" s="10">
        <v>0</v>
      </c>
      <c r="AM65" s="10">
        <v>1</v>
      </c>
      <c r="AN65" s="10">
        <v>1</v>
      </c>
      <c r="AO65" s="140">
        <f t="shared" si="9"/>
        <v>2</v>
      </c>
      <c r="AP65" s="30"/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40">
        <f t="shared" si="11"/>
        <v>0</v>
      </c>
      <c r="AX65" s="30"/>
      <c r="AY65" s="10">
        <v>0</v>
      </c>
      <c r="AZ65" s="10">
        <v>7</v>
      </c>
      <c r="BA65" s="10">
        <v>0</v>
      </c>
      <c r="BB65" s="10">
        <v>2</v>
      </c>
      <c r="BC65" s="10">
        <v>0</v>
      </c>
      <c r="BD65" s="10">
        <v>2</v>
      </c>
      <c r="BE65" s="140">
        <f t="shared" si="13"/>
        <v>11</v>
      </c>
      <c r="BF65" s="30"/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40">
        <f t="shared" si="15"/>
        <v>0</v>
      </c>
      <c r="BN65" s="30"/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2</v>
      </c>
      <c r="BU65" s="139">
        <f t="shared" si="17"/>
        <v>2</v>
      </c>
      <c r="BV65" s="140"/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1</v>
      </c>
      <c r="CC65" s="30">
        <f t="shared" si="19"/>
        <v>1</v>
      </c>
      <c r="CD65" s="30"/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1</v>
      </c>
      <c r="CK65" s="30">
        <f t="shared" si="21"/>
        <v>1</v>
      </c>
      <c r="CL65" s="30"/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30">
        <f t="shared" si="23"/>
        <v>0</v>
      </c>
      <c r="CT65" s="30"/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39">
        <f t="shared" si="25"/>
        <v>0</v>
      </c>
      <c r="DB65" s="140"/>
      <c r="DC65" s="10">
        <v>0</v>
      </c>
      <c r="DD65" s="10">
        <v>7</v>
      </c>
      <c r="DE65" s="10">
        <v>-1</v>
      </c>
      <c r="DF65" s="10">
        <v>2</v>
      </c>
      <c r="DG65" s="10">
        <v>2</v>
      </c>
      <c r="DH65" s="10">
        <v>3</v>
      </c>
      <c r="DI65" s="30">
        <f t="shared" si="27"/>
        <v>13</v>
      </c>
      <c r="DJ65" s="30"/>
      <c r="DK65" s="10">
        <v>0</v>
      </c>
      <c r="DL65" s="10">
        <v>0</v>
      </c>
      <c r="DM65" s="10">
        <v>0</v>
      </c>
      <c r="DN65" s="10">
        <v>0</v>
      </c>
      <c r="DO65" s="10">
        <v>1</v>
      </c>
      <c r="DP65" s="10">
        <v>1</v>
      </c>
      <c r="DQ65" s="30">
        <f t="shared" si="29"/>
        <v>2</v>
      </c>
      <c r="DR65" s="30"/>
      <c r="DS65" s="30"/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30">
        <f t="shared" si="31"/>
        <v>0</v>
      </c>
      <c r="DZ65" s="30"/>
      <c r="EA65" s="10">
        <v>0</v>
      </c>
      <c r="EB65" s="10">
        <v>0</v>
      </c>
      <c r="EC65" s="10">
        <v>0</v>
      </c>
      <c r="ED65" s="10">
        <v>0</v>
      </c>
      <c r="EE65" s="10">
        <v>0</v>
      </c>
      <c r="EF65" s="10">
        <v>0</v>
      </c>
      <c r="EG65" s="30">
        <f>SUM(DZ65:EF65)</f>
        <v>0</v>
      </c>
      <c r="EH65" s="30"/>
      <c r="EI65" s="10">
        <v>0</v>
      </c>
      <c r="EJ65" s="10">
        <v>7</v>
      </c>
      <c r="EK65" s="10">
        <v>-1</v>
      </c>
      <c r="EL65" s="10">
        <v>2</v>
      </c>
      <c r="EM65" s="10">
        <v>1</v>
      </c>
      <c r="EN65" s="10">
        <v>2</v>
      </c>
      <c r="EO65" s="139">
        <f>SUM(EH65:EN65)</f>
        <v>11</v>
      </c>
      <c r="EP65" s="140"/>
      <c r="EQ65" s="10">
        <v>0</v>
      </c>
      <c r="ER65" s="10">
        <v>0</v>
      </c>
      <c r="ES65" s="10">
        <v>0</v>
      </c>
      <c r="ET65" s="10">
        <v>0</v>
      </c>
      <c r="EU65" s="10">
        <v>0</v>
      </c>
      <c r="EV65" s="10">
        <v>0</v>
      </c>
      <c r="EW65" s="139">
        <f>SUM(EP65:EV65)</f>
        <v>0</v>
      </c>
      <c r="EX65" s="140"/>
      <c r="EY65" s="10">
        <v>0</v>
      </c>
      <c r="EZ65" s="10">
        <v>0</v>
      </c>
      <c r="FA65" s="10">
        <v>0</v>
      </c>
      <c r="FB65" s="10">
        <v>0</v>
      </c>
      <c r="FC65" s="10">
        <v>0</v>
      </c>
      <c r="FD65" s="10">
        <v>0</v>
      </c>
      <c r="FE65" s="142">
        <f>SUM(EX65:FD65)</f>
        <v>0</v>
      </c>
      <c r="FF65" s="48">
        <v>0</v>
      </c>
      <c r="FG65" s="10">
        <v>0</v>
      </c>
      <c r="FH65" s="10">
        <v>0</v>
      </c>
      <c r="FI65" s="10">
        <v>0</v>
      </c>
      <c r="FJ65" s="10">
        <v>3</v>
      </c>
      <c r="FK65" s="10">
        <v>1</v>
      </c>
      <c r="FL65" s="10">
        <v>1</v>
      </c>
      <c r="FM65" s="30">
        <f>SUM(FF65:FL65)</f>
        <v>5</v>
      </c>
      <c r="FN65" s="10">
        <v>0</v>
      </c>
      <c r="FO65" s="10">
        <v>0</v>
      </c>
      <c r="FP65" s="10">
        <v>0</v>
      </c>
      <c r="FQ65" s="10">
        <v>0</v>
      </c>
      <c r="FR65" s="10">
        <v>2</v>
      </c>
      <c r="FS65" s="10">
        <v>1</v>
      </c>
      <c r="FT65" s="10">
        <v>1</v>
      </c>
      <c r="FU65" s="30">
        <f>SUM(FN65:FT65)</f>
        <v>4</v>
      </c>
      <c r="FV65" s="30"/>
      <c r="FW65" s="30"/>
      <c r="FX65" s="10">
        <v>0</v>
      </c>
      <c r="FY65" s="10">
        <v>0</v>
      </c>
      <c r="FZ65" s="10">
        <v>1</v>
      </c>
      <c r="GA65" s="10">
        <v>0</v>
      </c>
      <c r="GB65" s="10">
        <v>0</v>
      </c>
      <c r="GC65" s="139">
        <f>SUM(FV65:GB65)</f>
        <v>1</v>
      </c>
      <c r="GD65" s="48"/>
      <c r="GE65" s="10"/>
      <c r="GF65" s="10">
        <v>0</v>
      </c>
      <c r="GG65" s="10">
        <v>0</v>
      </c>
      <c r="GH65" s="10">
        <v>0</v>
      </c>
      <c r="GI65" s="10">
        <v>0</v>
      </c>
      <c r="GJ65" s="10">
        <v>0</v>
      </c>
      <c r="GK65" s="142">
        <f>SUM(GD65:GJ65)</f>
        <v>0</v>
      </c>
      <c r="GL65" s="48">
        <v>0</v>
      </c>
      <c r="GM65" s="10">
        <v>0</v>
      </c>
      <c r="GN65" s="10">
        <v>17</v>
      </c>
      <c r="GO65" s="10">
        <v>-1</v>
      </c>
      <c r="GP65" s="10">
        <v>7</v>
      </c>
      <c r="GQ65" s="10">
        <v>4</v>
      </c>
      <c r="GR65" s="10">
        <v>12</v>
      </c>
      <c r="GS65" s="139">
        <f>SUM(GL65:GR65)</f>
        <v>39</v>
      </c>
    </row>
    <row r="66" spans="1:201" s="143" customFormat="1" ht="18" customHeight="1">
      <c r="A66" s="129" t="s">
        <v>75</v>
      </c>
      <c r="B66" s="140"/>
      <c r="C66" s="10">
        <v>40</v>
      </c>
      <c r="D66" s="10">
        <v>80</v>
      </c>
      <c r="E66" s="10">
        <v>48</v>
      </c>
      <c r="F66" s="10">
        <v>49</v>
      </c>
      <c r="G66" s="10">
        <v>30</v>
      </c>
      <c r="H66" s="10">
        <v>21</v>
      </c>
      <c r="I66" s="139">
        <f t="shared" si="1"/>
        <v>268</v>
      </c>
      <c r="J66" s="140"/>
      <c r="K66" s="10">
        <v>20</v>
      </c>
      <c r="L66" s="10">
        <v>42</v>
      </c>
      <c r="M66" s="10">
        <v>25</v>
      </c>
      <c r="N66" s="10">
        <v>25</v>
      </c>
      <c r="O66" s="10">
        <v>15</v>
      </c>
      <c r="P66" s="10">
        <v>10</v>
      </c>
      <c r="Q66" s="30">
        <f t="shared" si="3"/>
        <v>137</v>
      </c>
      <c r="R66" s="30"/>
      <c r="S66" s="10">
        <v>2</v>
      </c>
      <c r="T66" s="10">
        <v>13</v>
      </c>
      <c r="U66" s="10">
        <v>8</v>
      </c>
      <c r="V66" s="10">
        <v>11</v>
      </c>
      <c r="W66" s="10">
        <v>8</v>
      </c>
      <c r="X66" s="10">
        <v>4</v>
      </c>
      <c r="Y66" s="140">
        <f t="shared" si="5"/>
        <v>46</v>
      </c>
      <c r="Z66" s="30"/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40">
        <f t="shared" si="7"/>
        <v>0</v>
      </c>
      <c r="AH66" s="30"/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40">
        <f t="shared" si="9"/>
        <v>0</v>
      </c>
      <c r="AP66" s="30"/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40">
        <f t="shared" si="11"/>
        <v>0</v>
      </c>
      <c r="AX66" s="30"/>
      <c r="AY66" s="10">
        <v>18</v>
      </c>
      <c r="AZ66" s="10">
        <v>29</v>
      </c>
      <c r="BA66" s="10">
        <v>14</v>
      </c>
      <c r="BB66" s="10">
        <v>11</v>
      </c>
      <c r="BC66" s="10">
        <v>7</v>
      </c>
      <c r="BD66" s="10">
        <v>6</v>
      </c>
      <c r="BE66" s="140">
        <f t="shared" si="13"/>
        <v>85</v>
      </c>
      <c r="BF66" s="30"/>
      <c r="BG66" s="10">
        <v>0</v>
      </c>
      <c r="BH66" s="10">
        <v>0</v>
      </c>
      <c r="BI66" s="10">
        <v>1</v>
      </c>
      <c r="BJ66" s="10">
        <v>2</v>
      </c>
      <c r="BK66" s="10">
        <v>0</v>
      </c>
      <c r="BL66" s="10">
        <v>0</v>
      </c>
      <c r="BM66" s="140">
        <f t="shared" si="15"/>
        <v>3</v>
      </c>
      <c r="BN66" s="30"/>
      <c r="BO66" s="10">
        <v>0</v>
      </c>
      <c r="BP66" s="10">
        <v>0</v>
      </c>
      <c r="BQ66" s="10">
        <v>2</v>
      </c>
      <c r="BR66" s="10">
        <v>1</v>
      </c>
      <c r="BS66" s="10">
        <v>0</v>
      </c>
      <c r="BT66" s="10">
        <v>0</v>
      </c>
      <c r="BU66" s="139">
        <f t="shared" si="17"/>
        <v>3</v>
      </c>
      <c r="BV66" s="140"/>
      <c r="BW66" s="10">
        <v>1</v>
      </c>
      <c r="BX66" s="10">
        <v>7</v>
      </c>
      <c r="BY66" s="10">
        <v>6</v>
      </c>
      <c r="BZ66" s="10">
        <v>9</v>
      </c>
      <c r="CA66" s="10">
        <v>6</v>
      </c>
      <c r="CB66" s="10">
        <v>4</v>
      </c>
      <c r="CC66" s="30">
        <f t="shared" si="19"/>
        <v>33</v>
      </c>
      <c r="CD66" s="30"/>
      <c r="CE66" s="10">
        <v>1</v>
      </c>
      <c r="CF66" s="10">
        <v>7</v>
      </c>
      <c r="CG66" s="10">
        <v>5</v>
      </c>
      <c r="CH66" s="10">
        <v>9</v>
      </c>
      <c r="CI66" s="10">
        <v>6</v>
      </c>
      <c r="CJ66" s="10">
        <v>4</v>
      </c>
      <c r="CK66" s="30">
        <f t="shared" si="21"/>
        <v>32</v>
      </c>
      <c r="CL66" s="30"/>
      <c r="CM66" s="10">
        <v>0</v>
      </c>
      <c r="CN66" s="10">
        <v>0</v>
      </c>
      <c r="CO66" s="10">
        <v>1</v>
      </c>
      <c r="CP66" s="10">
        <v>0</v>
      </c>
      <c r="CQ66" s="10">
        <v>0</v>
      </c>
      <c r="CR66" s="10">
        <v>0</v>
      </c>
      <c r="CS66" s="30">
        <f t="shared" si="23"/>
        <v>1</v>
      </c>
      <c r="CT66" s="30"/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39">
        <f t="shared" si="25"/>
        <v>0</v>
      </c>
      <c r="DB66" s="140"/>
      <c r="DC66" s="10">
        <v>19</v>
      </c>
      <c r="DD66" s="10">
        <v>31</v>
      </c>
      <c r="DE66" s="10">
        <v>17</v>
      </c>
      <c r="DF66" s="10">
        <v>15</v>
      </c>
      <c r="DG66" s="10">
        <v>9</v>
      </c>
      <c r="DH66" s="10">
        <v>7</v>
      </c>
      <c r="DI66" s="30">
        <f t="shared" si="27"/>
        <v>98</v>
      </c>
      <c r="DJ66" s="30"/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10">
        <v>0</v>
      </c>
      <c r="DQ66" s="30">
        <f t="shared" si="29"/>
        <v>0</v>
      </c>
      <c r="DR66" s="30"/>
      <c r="DS66" s="30"/>
      <c r="DT66" s="10">
        <v>0</v>
      </c>
      <c r="DU66" s="10">
        <v>0</v>
      </c>
      <c r="DV66" s="10">
        <v>0</v>
      </c>
      <c r="DW66" s="10">
        <v>0</v>
      </c>
      <c r="DX66" s="10">
        <v>0</v>
      </c>
      <c r="DY66" s="30">
        <f t="shared" si="31"/>
        <v>0</v>
      </c>
      <c r="DZ66" s="30"/>
      <c r="EA66" s="10">
        <v>0</v>
      </c>
      <c r="EB66" s="10">
        <v>0</v>
      </c>
      <c r="EC66" s="10">
        <v>0</v>
      </c>
      <c r="ED66" s="10">
        <v>0</v>
      </c>
      <c r="EE66" s="10">
        <v>0</v>
      </c>
      <c r="EF66" s="10">
        <v>0</v>
      </c>
      <c r="EG66" s="30">
        <f>SUM(DZ66:EF66)</f>
        <v>0</v>
      </c>
      <c r="EH66" s="30"/>
      <c r="EI66" s="10">
        <v>19</v>
      </c>
      <c r="EJ66" s="10">
        <v>31</v>
      </c>
      <c r="EK66" s="10">
        <v>17</v>
      </c>
      <c r="EL66" s="10">
        <v>15</v>
      </c>
      <c r="EM66" s="10">
        <v>9</v>
      </c>
      <c r="EN66" s="10">
        <v>7</v>
      </c>
      <c r="EO66" s="139">
        <f>SUM(EH66:EN66)</f>
        <v>98</v>
      </c>
      <c r="EP66" s="140"/>
      <c r="EQ66" s="10">
        <v>0</v>
      </c>
      <c r="ER66" s="10">
        <v>0</v>
      </c>
      <c r="ES66" s="10">
        <v>0</v>
      </c>
      <c r="ET66" s="10">
        <v>0</v>
      </c>
      <c r="EU66" s="10">
        <v>0</v>
      </c>
      <c r="EV66" s="10">
        <v>0</v>
      </c>
      <c r="EW66" s="139">
        <f>SUM(EP66:EV66)</f>
        <v>0</v>
      </c>
      <c r="EX66" s="140"/>
      <c r="EY66" s="10">
        <v>0</v>
      </c>
      <c r="EZ66" s="10">
        <v>0</v>
      </c>
      <c r="FA66" s="10">
        <v>0</v>
      </c>
      <c r="FB66" s="10">
        <v>0</v>
      </c>
      <c r="FC66" s="10">
        <v>0</v>
      </c>
      <c r="FD66" s="10">
        <v>0</v>
      </c>
      <c r="FE66" s="142">
        <f>SUM(EX66:FD66)</f>
        <v>0</v>
      </c>
      <c r="FF66" s="48">
        <v>0</v>
      </c>
      <c r="FG66" s="10">
        <v>0</v>
      </c>
      <c r="FH66" s="10">
        <v>3</v>
      </c>
      <c r="FI66" s="10">
        <v>7</v>
      </c>
      <c r="FJ66" s="10">
        <v>8</v>
      </c>
      <c r="FK66" s="10">
        <v>17</v>
      </c>
      <c r="FL66" s="10">
        <v>9</v>
      </c>
      <c r="FM66" s="30">
        <f>SUM(FF66:FL66)</f>
        <v>44</v>
      </c>
      <c r="FN66" s="10">
        <v>0</v>
      </c>
      <c r="FO66" s="10">
        <v>0</v>
      </c>
      <c r="FP66" s="10">
        <v>1</v>
      </c>
      <c r="FQ66" s="10">
        <v>4</v>
      </c>
      <c r="FR66" s="10">
        <v>4</v>
      </c>
      <c r="FS66" s="10">
        <v>12</v>
      </c>
      <c r="FT66" s="10">
        <v>8</v>
      </c>
      <c r="FU66" s="30">
        <f>SUM(FN66:FT66)</f>
        <v>29</v>
      </c>
      <c r="FV66" s="30"/>
      <c r="FW66" s="30"/>
      <c r="FX66" s="10">
        <v>2</v>
      </c>
      <c r="FY66" s="10">
        <v>3</v>
      </c>
      <c r="FZ66" s="10">
        <v>3</v>
      </c>
      <c r="GA66" s="10">
        <v>5</v>
      </c>
      <c r="GB66" s="10">
        <v>0</v>
      </c>
      <c r="GC66" s="139">
        <f>SUM(FV66:GB66)</f>
        <v>13</v>
      </c>
      <c r="GD66" s="48"/>
      <c r="GE66" s="10"/>
      <c r="GF66" s="10">
        <v>0</v>
      </c>
      <c r="GG66" s="10">
        <v>0</v>
      </c>
      <c r="GH66" s="10">
        <v>1</v>
      </c>
      <c r="GI66" s="10">
        <v>0</v>
      </c>
      <c r="GJ66" s="10">
        <v>1</v>
      </c>
      <c r="GK66" s="142">
        <f>SUM(GD66:GJ66)</f>
        <v>2</v>
      </c>
      <c r="GL66" s="48">
        <v>0</v>
      </c>
      <c r="GM66" s="10">
        <v>40</v>
      </c>
      <c r="GN66" s="10">
        <v>83</v>
      </c>
      <c r="GO66" s="10">
        <v>55</v>
      </c>
      <c r="GP66" s="10">
        <v>57</v>
      </c>
      <c r="GQ66" s="10">
        <v>47</v>
      </c>
      <c r="GR66" s="10">
        <v>30</v>
      </c>
      <c r="GS66" s="139">
        <f>SUM(GL66:GR66)</f>
        <v>312</v>
      </c>
    </row>
    <row r="67" spans="1:201" s="143" customFormat="1" ht="18" customHeight="1">
      <c r="A67" s="129" t="s">
        <v>76</v>
      </c>
      <c r="B67" s="140"/>
      <c r="C67" s="10">
        <v>12</v>
      </c>
      <c r="D67" s="10">
        <v>51</v>
      </c>
      <c r="E67" s="10">
        <v>12</v>
      </c>
      <c r="F67" s="10">
        <v>6</v>
      </c>
      <c r="G67" s="10">
        <v>2</v>
      </c>
      <c r="H67" s="10">
        <v>6</v>
      </c>
      <c r="I67" s="139">
        <f t="shared" si="1"/>
        <v>89</v>
      </c>
      <c r="J67" s="140"/>
      <c r="K67" s="10">
        <v>7</v>
      </c>
      <c r="L67" s="10">
        <v>22</v>
      </c>
      <c r="M67" s="10">
        <v>6</v>
      </c>
      <c r="N67" s="10">
        <v>2</v>
      </c>
      <c r="O67" s="10">
        <v>1</v>
      </c>
      <c r="P67" s="10">
        <v>3</v>
      </c>
      <c r="Q67" s="30">
        <f t="shared" si="3"/>
        <v>41</v>
      </c>
      <c r="R67" s="30"/>
      <c r="S67" s="10">
        <v>2</v>
      </c>
      <c r="T67" s="10">
        <v>8</v>
      </c>
      <c r="U67" s="10">
        <v>1</v>
      </c>
      <c r="V67" s="10">
        <v>0</v>
      </c>
      <c r="W67" s="10">
        <v>0</v>
      </c>
      <c r="X67" s="10">
        <v>1</v>
      </c>
      <c r="Y67" s="140">
        <f t="shared" si="5"/>
        <v>12</v>
      </c>
      <c r="Z67" s="30"/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40">
        <f t="shared" si="7"/>
        <v>0</v>
      </c>
      <c r="AH67" s="30"/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40">
        <f t="shared" si="9"/>
        <v>0</v>
      </c>
      <c r="AP67" s="30"/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40">
        <f t="shared" si="11"/>
        <v>0</v>
      </c>
      <c r="AX67" s="30"/>
      <c r="AY67" s="10">
        <v>5</v>
      </c>
      <c r="AZ67" s="10">
        <v>14</v>
      </c>
      <c r="BA67" s="10">
        <v>5</v>
      </c>
      <c r="BB67" s="10">
        <v>2</v>
      </c>
      <c r="BC67" s="10">
        <v>1</v>
      </c>
      <c r="BD67" s="10">
        <v>2</v>
      </c>
      <c r="BE67" s="140">
        <f t="shared" si="13"/>
        <v>29</v>
      </c>
      <c r="BF67" s="30"/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40">
        <f t="shared" si="15"/>
        <v>0</v>
      </c>
      <c r="BN67" s="30"/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39">
        <f t="shared" si="17"/>
        <v>0</v>
      </c>
      <c r="BV67" s="140"/>
      <c r="BW67" s="10">
        <v>0</v>
      </c>
      <c r="BX67" s="10">
        <v>7</v>
      </c>
      <c r="BY67" s="10">
        <v>1</v>
      </c>
      <c r="BZ67" s="10">
        <v>2</v>
      </c>
      <c r="CA67" s="10">
        <v>0</v>
      </c>
      <c r="CB67" s="10">
        <v>1</v>
      </c>
      <c r="CC67" s="30">
        <f t="shared" si="19"/>
        <v>11</v>
      </c>
      <c r="CD67" s="30"/>
      <c r="CE67" s="10">
        <v>0</v>
      </c>
      <c r="CF67" s="10">
        <v>7</v>
      </c>
      <c r="CG67" s="10">
        <v>1</v>
      </c>
      <c r="CH67" s="10">
        <v>2</v>
      </c>
      <c r="CI67" s="10">
        <v>0</v>
      </c>
      <c r="CJ67" s="10">
        <v>1</v>
      </c>
      <c r="CK67" s="30">
        <f t="shared" si="21"/>
        <v>11</v>
      </c>
      <c r="CL67" s="30"/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30">
        <f t="shared" si="23"/>
        <v>0</v>
      </c>
      <c r="CT67" s="30"/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39">
        <f t="shared" si="25"/>
        <v>0</v>
      </c>
      <c r="DB67" s="140"/>
      <c r="DC67" s="10">
        <v>5</v>
      </c>
      <c r="DD67" s="10">
        <v>22</v>
      </c>
      <c r="DE67" s="10">
        <v>5</v>
      </c>
      <c r="DF67" s="10">
        <v>2</v>
      </c>
      <c r="DG67" s="10">
        <v>1</v>
      </c>
      <c r="DH67" s="10">
        <v>2</v>
      </c>
      <c r="DI67" s="30">
        <f t="shared" si="27"/>
        <v>37</v>
      </c>
      <c r="DJ67" s="30"/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30">
        <f t="shared" si="29"/>
        <v>0</v>
      </c>
      <c r="DR67" s="30"/>
      <c r="DS67" s="30"/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30">
        <f t="shared" si="31"/>
        <v>0</v>
      </c>
      <c r="DZ67" s="30"/>
      <c r="EA67" s="10">
        <v>0</v>
      </c>
      <c r="EB67" s="10">
        <v>0</v>
      </c>
      <c r="EC67" s="10">
        <v>0</v>
      </c>
      <c r="ED67" s="10">
        <v>0</v>
      </c>
      <c r="EE67" s="10">
        <v>0</v>
      </c>
      <c r="EF67" s="10">
        <v>0</v>
      </c>
      <c r="EG67" s="30">
        <f>SUM(DZ67:EF67)</f>
        <v>0</v>
      </c>
      <c r="EH67" s="30"/>
      <c r="EI67" s="10">
        <v>5</v>
      </c>
      <c r="EJ67" s="10">
        <v>22</v>
      </c>
      <c r="EK67" s="10">
        <v>5</v>
      </c>
      <c r="EL67" s="10">
        <v>2</v>
      </c>
      <c r="EM67" s="10">
        <v>1</v>
      </c>
      <c r="EN67" s="10">
        <v>2</v>
      </c>
      <c r="EO67" s="139">
        <f>SUM(EH67:EN67)</f>
        <v>37</v>
      </c>
      <c r="EP67" s="140"/>
      <c r="EQ67" s="10">
        <v>0</v>
      </c>
      <c r="ER67" s="10">
        <v>0</v>
      </c>
      <c r="ES67" s="10">
        <v>0</v>
      </c>
      <c r="ET67" s="10">
        <v>0</v>
      </c>
      <c r="EU67" s="10">
        <v>0</v>
      </c>
      <c r="EV67" s="10">
        <v>0</v>
      </c>
      <c r="EW67" s="139">
        <f>SUM(EP67:EV67)</f>
        <v>0</v>
      </c>
      <c r="EX67" s="140"/>
      <c r="EY67" s="10">
        <v>0</v>
      </c>
      <c r="EZ67" s="10">
        <v>0</v>
      </c>
      <c r="FA67" s="10">
        <v>0</v>
      </c>
      <c r="FB67" s="10">
        <v>0</v>
      </c>
      <c r="FC67" s="10">
        <v>0</v>
      </c>
      <c r="FD67" s="10">
        <v>0</v>
      </c>
      <c r="FE67" s="142">
        <f>SUM(EX67:FD67)</f>
        <v>0</v>
      </c>
      <c r="FF67" s="48">
        <v>0</v>
      </c>
      <c r="FG67" s="10">
        <v>0</v>
      </c>
      <c r="FH67" s="10">
        <v>2</v>
      </c>
      <c r="FI67" s="10">
        <v>8</v>
      </c>
      <c r="FJ67" s="10">
        <v>5</v>
      </c>
      <c r="FK67" s="10">
        <v>8</v>
      </c>
      <c r="FL67" s="10">
        <v>9</v>
      </c>
      <c r="FM67" s="30">
        <f>SUM(FF67:FL67)</f>
        <v>32</v>
      </c>
      <c r="FN67" s="10">
        <v>0</v>
      </c>
      <c r="FO67" s="10">
        <v>0</v>
      </c>
      <c r="FP67" s="10">
        <v>2</v>
      </c>
      <c r="FQ67" s="10">
        <v>8</v>
      </c>
      <c r="FR67" s="10">
        <v>5</v>
      </c>
      <c r="FS67" s="10">
        <v>7</v>
      </c>
      <c r="FT67" s="10">
        <v>8</v>
      </c>
      <c r="FU67" s="30">
        <f>SUM(FN67:FT67)</f>
        <v>30</v>
      </c>
      <c r="FV67" s="30"/>
      <c r="FW67" s="30"/>
      <c r="FX67" s="10">
        <v>0</v>
      </c>
      <c r="FY67" s="10">
        <v>0</v>
      </c>
      <c r="FZ67" s="10">
        <v>0</v>
      </c>
      <c r="GA67" s="10">
        <v>1</v>
      </c>
      <c r="GB67" s="10">
        <v>1</v>
      </c>
      <c r="GC67" s="139">
        <f>SUM(FV67:GB67)</f>
        <v>2</v>
      </c>
      <c r="GD67" s="48"/>
      <c r="GE67" s="10"/>
      <c r="GF67" s="10">
        <v>0</v>
      </c>
      <c r="GG67" s="10">
        <v>0</v>
      </c>
      <c r="GH67" s="10">
        <v>0</v>
      </c>
      <c r="GI67" s="10">
        <v>0</v>
      </c>
      <c r="GJ67" s="10">
        <v>0</v>
      </c>
      <c r="GK67" s="142">
        <f>SUM(GD67:GJ67)</f>
        <v>0</v>
      </c>
      <c r="GL67" s="48">
        <v>0</v>
      </c>
      <c r="GM67" s="10">
        <v>12</v>
      </c>
      <c r="GN67" s="10">
        <v>53</v>
      </c>
      <c r="GO67" s="10">
        <v>20</v>
      </c>
      <c r="GP67" s="10">
        <v>11</v>
      </c>
      <c r="GQ67" s="10">
        <v>10</v>
      </c>
      <c r="GR67" s="10">
        <v>15</v>
      </c>
      <c r="GS67" s="139">
        <f>SUM(GL67:GR67)</f>
        <v>121</v>
      </c>
    </row>
    <row r="68" spans="1:201" s="143" customFormat="1" ht="18" customHeight="1">
      <c r="A68" s="129" t="s">
        <v>77</v>
      </c>
      <c r="B68" s="140"/>
      <c r="C68" s="10">
        <v>22</v>
      </c>
      <c r="D68" s="10">
        <v>160</v>
      </c>
      <c r="E68" s="10">
        <v>109</v>
      </c>
      <c r="F68" s="10">
        <v>45</v>
      </c>
      <c r="G68" s="10">
        <v>17</v>
      </c>
      <c r="H68" s="10">
        <v>36</v>
      </c>
      <c r="I68" s="139">
        <f t="shared" si="1"/>
        <v>389</v>
      </c>
      <c r="J68" s="140"/>
      <c r="K68" s="10">
        <v>11</v>
      </c>
      <c r="L68" s="10">
        <v>82</v>
      </c>
      <c r="M68" s="10">
        <v>66</v>
      </c>
      <c r="N68" s="10">
        <v>27</v>
      </c>
      <c r="O68" s="10">
        <v>9</v>
      </c>
      <c r="P68" s="10">
        <v>23</v>
      </c>
      <c r="Q68" s="30">
        <f t="shared" si="3"/>
        <v>218</v>
      </c>
      <c r="R68" s="30"/>
      <c r="S68" s="10">
        <v>5</v>
      </c>
      <c r="T68" s="10">
        <v>25</v>
      </c>
      <c r="U68" s="10">
        <v>13</v>
      </c>
      <c r="V68" s="10">
        <v>4</v>
      </c>
      <c r="W68" s="10">
        <v>2</v>
      </c>
      <c r="X68" s="10">
        <v>9</v>
      </c>
      <c r="Y68" s="140">
        <f t="shared" si="5"/>
        <v>58</v>
      </c>
      <c r="Z68" s="30"/>
      <c r="AA68" s="10">
        <v>0</v>
      </c>
      <c r="AB68" s="10">
        <v>0</v>
      </c>
      <c r="AC68" s="10">
        <v>0</v>
      </c>
      <c r="AD68" s="10">
        <v>0</v>
      </c>
      <c r="AE68" s="10">
        <v>1</v>
      </c>
      <c r="AF68" s="10">
        <v>3</v>
      </c>
      <c r="AG68" s="140">
        <f t="shared" si="7"/>
        <v>4</v>
      </c>
      <c r="AH68" s="30"/>
      <c r="AI68" s="10">
        <v>0</v>
      </c>
      <c r="AJ68" s="10">
        <v>2</v>
      </c>
      <c r="AK68" s="10">
        <v>9</v>
      </c>
      <c r="AL68" s="10">
        <v>2</v>
      </c>
      <c r="AM68" s="10">
        <v>1</v>
      </c>
      <c r="AN68" s="10">
        <v>3</v>
      </c>
      <c r="AO68" s="140">
        <f t="shared" si="9"/>
        <v>17</v>
      </c>
      <c r="AP68" s="30"/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40">
        <f t="shared" si="11"/>
        <v>0</v>
      </c>
      <c r="AX68" s="30"/>
      <c r="AY68" s="10">
        <v>1</v>
      </c>
      <c r="AZ68" s="10">
        <v>15</v>
      </c>
      <c r="BA68" s="10">
        <v>15</v>
      </c>
      <c r="BB68" s="10">
        <v>7</v>
      </c>
      <c r="BC68" s="10">
        <v>1</v>
      </c>
      <c r="BD68" s="10">
        <v>1</v>
      </c>
      <c r="BE68" s="140">
        <f t="shared" si="13"/>
        <v>40</v>
      </c>
      <c r="BF68" s="30"/>
      <c r="BG68" s="10">
        <v>1</v>
      </c>
      <c r="BH68" s="10">
        <v>8</v>
      </c>
      <c r="BI68" s="10">
        <v>7</v>
      </c>
      <c r="BJ68" s="10">
        <v>2</v>
      </c>
      <c r="BK68" s="10">
        <v>0</v>
      </c>
      <c r="BL68" s="10">
        <v>1</v>
      </c>
      <c r="BM68" s="140">
        <f t="shared" si="15"/>
        <v>19</v>
      </c>
      <c r="BN68" s="30"/>
      <c r="BO68" s="10">
        <v>4</v>
      </c>
      <c r="BP68" s="10">
        <v>32</v>
      </c>
      <c r="BQ68" s="10">
        <v>22</v>
      </c>
      <c r="BR68" s="10">
        <v>12</v>
      </c>
      <c r="BS68" s="10">
        <v>4</v>
      </c>
      <c r="BT68" s="10">
        <v>6</v>
      </c>
      <c r="BU68" s="139">
        <f t="shared" si="17"/>
        <v>80</v>
      </c>
      <c r="BV68" s="140"/>
      <c r="BW68" s="10">
        <v>0</v>
      </c>
      <c r="BX68" s="10">
        <v>10</v>
      </c>
      <c r="BY68" s="10">
        <v>5</v>
      </c>
      <c r="BZ68" s="10">
        <v>2</v>
      </c>
      <c r="CA68" s="10">
        <v>1</v>
      </c>
      <c r="CB68" s="10">
        <v>3</v>
      </c>
      <c r="CC68" s="30">
        <f t="shared" si="19"/>
        <v>21</v>
      </c>
      <c r="CD68" s="30"/>
      <c r="CE68" s="10">
        <v>0</v>
      </c>
      <c r="CF68" s="10">
        <v>5</v>
      </c>
      <c r="CG68" s="10">
        <v>3</v>
      </c>
      <c r="CH68" s="10">
        <v>2</v>
      </c>
      <c r="CI68" s="10">
        <v>1</v>
      </c>
      <c r="CJ68" s="10">
        <v>3</v>
      </c>
      <c r="CK68" s="30">
        <f t="shared" si="21"/>
        <v>14</v>
      </c>
      <c r="CL68" s="30"/>
      <c r="CM68" s="10">
        <v>0</v>
      </c>
      <c r="CN68" s="10">
        <v>5</v>
      </c>
      <c r="CO68" s="10">
        <v>2</v>
      </c>
      <c r="CP68" s="10">
        <v>0</v>
      </c>
      <c r="CQ68" s="10">
        <v>0</v>
      </c>
      <c r="CR68" s="10">
        <v>0</v>
      </c>
      <c r="CS68" s="30">
        <f t="shared" si="23"/>
        <v>7</v>
      </c>
      <c r="CT68" s="30"/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39">
        <f t="shared" si="25"/>
        <v>0</v>
      </c>
      <c r="DB68" s="140"/>
      <c r="DC68" s="10">
        <v>11</v>
      </c>
      <c r="DD68" s="10">
        <v>68</v>
      </c>
      <c r="DE68" s="10">
        <v>38</v>
      </c>
      <c r="DF68" s="10">
        <v>16</v>
      </c>
      <c r="DG68" s="10">
        <v>7</v>
      </c>
      <c r="DH68" s="10">
        <v>10</v>
      </c>
      <c r="DI68" s="30">
        <f t="shared" si="27"/>
        <v>150</v>
      </c>
      <c r="DJ68" s="30"/>
      <c r="DK68" s="10">
        <v>1</v>
      </c>
      <c r="DL68" s="10">
        <v>6</v>
      </c>
      <c r="DM68" s="10">
        <v>2</v>
      </c>
      <c r="DN68" s="10">
        <v>2</v>
      </c>
      <c r="DO68" s="10">
        <v>2</v>
      </c>
      <c r="DP68" s="10">
        <v>4</v>
      </c>
      <c r="DQ68" s="30">
        <f t="shared" si="29"/>
        <v>17</v>
      </c>
      <c r="DR68" s="30"/>
      <c r="DS68" s="30"/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30">
        <f t="shared" si="31"/>
        <v>0</v>
      </c>
      <c r="DZ68" s="30"/>
      <c r="EA68" s="10">
        <v>0</v>
      </c>
      <c r="EB68" s="10">
        <v>0</v>
      </c>
      <c r="EC68" s="10">
        <v>2</v>
      </c>
      <c r="ED68" s="10">
        <v>0</v>
      </c>
      <c r="EE68" s="10">
        <v>0</v>
      </c>
      <c r="EF68" s="10">
        <v>1</v>
      </c>
      <c r="EG68" s="30">
        <f>SUM(DZ68:EF68)</f>
        <v>3</v>
      </c>
      <c r="EH68" s="30"/>
      <c r="EI68" s="10">
        <v>10</v>
      </c>
      <c r="EJ68" s="10">
        <v>62</v>
      </c>
      <c r="EK68" s="10">
        <v>34</v>
      </c>
      <c r="EL68" s="10">
        <v>14</v>
      </c>
      <c r="EM68" s="10">
        <v>5</v>
      </c>
      <c r="EN68" s="10">
        <v>5</v>
      </c>
      <c r="EO68" s="139">
        <f>SUM(EH68:EN68)</f>
        <v>130</v>
      </c>
      <c r="EP68" s="140"/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39">
        <f>SUM(EP68:EV68)</f>
        <v>0</v>
      </c>
      <c r="EX68" s="140"/>
      <c r="EY68" s="10">
        <v>0</v>
      </c>
      <c r="EZ68" s="10">
        <v>0</v>
      </c>
      <c r="FA68" s="10">
        <v>0</v>
      </c>
      <c r="FB68" s="10">
        <v>0</v>
      </c>
      <c r="FC68" s="10">
        <v>0</v>
      </c>
      <c r="FD68" s="10">
        <v>0</v>
      </c>
      <c r="FE68" s="142">
        <f>SUM(EX68:FD68)</f>
        <v>0</v>
      </c>
      <c r="FF68" s="48">
        <v>0</v>
      </c>
      <c r="FG68" s="10">
        <v>0</v>
      </c>
      <c r="FH68" s="10">
        <v>9</v>
      </c>
      <c r="FI68" s="10">
        <v>17</v>
      </c>
      <c r="FJ68" s="10">
        <v>14</v>
      </c>
      <c r="FK68" s="10">
        <v>21</v>
      </c>
      <c r="FL68" s="10">
        <v>13</v>
      </c>
      <c r="FM68" s="30">
        <f>SUM(FF68:FL68)</f>
        <v>74</v>
      </c>
      <c r="FN68" s="10">
        <v>0</v>
      </c>
      <c r="FO68" s="10">
        <v>0</v>
      </c>
      <c r="FP68" s="10">
        <v>7</v>
      </c>
      <c r="FQ68" s="10">
        <v>7</v>
      </c>
      <c r="FR68" s="10">
        <v>9</v>
      </c>
      <c r="FS68" s="10">
        <v>17</v>
      </c>
      <c r="FT68" s="10">
        <v>9</v>
      </c>
      <c r="FU68" s="30">
        <f>SUM(FN68:FT68)</f>
        <v>49</v>
      </c>
      <c r="FV68" s="30"/>
      <c r="FW68" s="30"/>
      <c r="FX68" s="10">
        <v>2</v>
      </c>
      <c r="FY68" s="10">
        <v>9</v>
      </c>
      <c r="FZ68" s="10">
        <v>5</v>
      </c>
      <c r="GA68" s="10">
        <v>2</v>
      </c>
      <c r="GB68" s="10">
        <v>2</v>
      </c>
      <c r="GC68" s="139">
        <f>SUM(FV68:GB68)</f>
        <v>20</v>
      </c>
      <c r="GD68" s="48"/>
      <c r="GE68" s="10"/>
      <c r="GF68" s="10">
        <v>0</v>
      </c>
      <c r="GG68" s="10">
        <v>1</v>
      </c>
      <c r="GH68" s="10">
        <v>0</v>
      </c>
      <c r="GI68" s="10">
        <v>2</v>
      </c>
      <c r="GJ68" s="10">
        <v>2</v>
      </c>
      <c r="GK68" s="142">
        <f>SUM(GD68:GJ68)</f>
        <v>5</v>
      </c>
      <c r="GL68" s="48">
        <v>0</v>
      </c>
      <c r="GM68" s="10">
        <v>22</v>
      </c>
      <c r="GN68" s="10">
        <v>169</v>
      </c>
      <c r="GO68" s="10">
        <v>126</v>
      </c>
      <c r="GP68" s="10">
        <v>59</v>
      </c>
      <c r="GQ68" s="10">
        <v>38</v>
      </c>
      <c r="GR68" s="10">
        <v>49</v>
      </c>
      <c r="GS68" s="139">
        <f>SUM(GL68:GR68)</f>
        <v>463</v>
      </c>
    </row>
    <row r="69" spans="1:201" s="143" customFormat="1" ht="18" customHeight="1">
      <c r="A69" s="129" t="s">
        <v>78</v>
      </c>
      <c r="B69" s="140"/>
      <c r="C69" s="10">
        <v>2</v>
      </c>
      <c r="D69" s="10">
        <v>3</v>
      </c>
      <c r="E69" s="10">
        <v>0</v>
      </c>
      <c r="F69" s="10">
        <v>0</v>
      </c>
      <c r="G69" s="10">
        <v>0</v>
      </c>
      <c r="H69" s="10">
        <v>0</v>
      </c>
      <c r="I69" s="139">
        <f t="shared" si="1"/>
        <v>5</v>
      </c>
      <c r="J69" s="140"/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0</v>
      </c>
      <c r="Q69" s="30">
        <f t="shared" si="3"/>
        <v>3</v>
      </c>
      <c r="R69" s="30"/>
      <c r="S69" s="10">
        <v>1</v>
      </c>
      <c r="T69" s="10">
        <v>1</v>
      </c>
      <c r="U69" s="10">
        <v>0</v>
      </c>
      <c r="V69" s="10">
        <v>0</v>
      </c>
      <c r="W69" s="10">
        <v>0</v>
      </c>
      <c r="X69" s="10">
        <v>0</v>
      </c>
      <c r="Y69" s="140">
        <f t="shared" si="5"/>
        <v>2</v>
      </c>
      <c r="Z69" s="30"/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40">
        <f t="shared" si="7"/>
        <v>0</v>
      </c>
      <c r="AH69" s="30"/>
      <c r="AI69" s="10">
        <v>0</v>
      </c>
      <c r="AJ69" s="10">
        <v>1</v>
      </c>
      <c r="AK69" s="10">
        <v>0</v>
      </c>
      <c r="AL69" s="10">
        <v>0</v>
      </c>
      <c r="AM69" s="10">
        <v>0</v>
      </c>
      <c r="AN69" s="10">
        <v>0</v>
      </c>
      <c r="AO69" s="140">
        <f t="shared" si="9"/>
        <v>1</v>
      </c>
      <c r="AP69" s="30"/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40">
        <f t="shared" si="11"/>
        <v>0</v>
      </c>
      <c r="AX69" s="30"/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40">
        <f t="shared" si="13"/>
        <v>0</v>
      </c>
      <c r="BF69" s="30"/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40">
        <f t="shared" si="15"/>
        <v>0</v>
      </c>
      <c r="BN69" s="30"/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39">
        <f t="shared" si="17"/>
        <v>0</v>
      </c>
      <c r="BV69" s="140"/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30">
        <f t="shared" si="19"/>
        <v>0</v>
      </c>
      <c r="CD69" s="30"/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30">
        <f t="shared" si="21"/>
        <v>0</v>
      </c>
      <c r="CL69" s="30"/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30">
        <f t="shared" si="23"/>
        <v>0</v>
      </c>
      <c r="CT69" s="30"/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39">
        <f t="shared" si="25"/>
        <v>0</v>
      </c>
      <c r="DB69" s="140"/>
      <c r="DC69" s="10">
        <v>1</v>
      </c>
      <c r="DD69" s="10">
        <v>1</v>
      </c>
      <c r="DE69" s="10">
        <v>0</v>
      </c>
      <c r="DF69" s="10">
        <v>0</v>
      </c>
      <c r="DG69" s="10">
        <v>0</v>
      </c>
      <c r="DH69" s="10">
        <v>0</v>
      </c>
      <c r="DI69" s="30">
        <f t="shared" si="27"/>
        <v>2</v>
      </c>
      <c r="DJ69" s="30"/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30">
        <f t="shared" si="29"/>
        <v>0</v>
      </c>
      <c r="DR69" s="30"/>
      <c r="DS69" s="30"/>
      <c r="DT69" s="10">
        <v>0</v>
      </c>
      <c r="DU69" s="10">
        <v>0</v>
      </c>
      <c r="DV69" s="10">
        <v>0</v>
      </c>
      <c r="DW69" s="10">
        <v>0</v>
      </c>
      <c r="DX69" s="10">
        <v>0</v>
      </c>
      <c r="DY69" s="30">
        <f t="shared" si="31"/>
        <v>0</v>
      </c>
      <c r="DZ69" s="30"/>
      <c r="EA69" s="10">
        <v>0</v>
      </c>
      <c r="EB69" s="10">
        <v>0</v>
      </c>
      <c r="EC69" s="10">
        <v>0</v>
      </c>
      <c r="ED69" s="10">
        <v>0</v>
      </c>
      <c r="EE69" s="10">
        <v>0</v>
      </c>
      <c r="EF69" s="10">
        <v>0</v>
      </c>
      <c r="EG69" s="30">
        <f>SUM(DZ69:EF69)</f>
        <v>0</v>
      </c>
      <c r="EH69" s="30"/>
      <c r="EI69" s="10">
        <v>1</v>
      </c>
      <c r="EJ69" s="10">
        <v>1</v>
      </c>
      <c r="EK69" s="10">
        <v>0</v>
      </c>
      <c r="EL69" s="10">
        <v>0</v>
      </c>
      <c r="EM69" s="10">
        <v>0</v>
      </c>
      <c r="EN69" s="10">
        <v>0</v>
      </c>
      <c r="EO69" s="139">
        <f>SUM(EH69:EN69)</f>
        <v>2</v>
      </c>
      <c r="EP69" s="140"/>
      <c r="EQ69" s="10">
        <v>0</v>
      </c>
      <c r="ER69" s="10">
        <v>0</v>
      </c>
      <c r="ES69" s="10">
        <v>0</v>
      </c>
      <c r="ET69" s="10">
        <v>0</v>
      </c>
      <c r="EU69" s="10">
        <v>0</v>
      </c>
      <c r="EV69" s="10">
        <v>0</v>
      </c>
      <c r="EW69" s="139">
        <f>SUM(EP69:EV69)</f>
        <v>0</v>
      </c>
      <c r="EX69" s="140"/>
      <c r="EY69" s="10">
        <v>0</v>
      </c>
      <c r="EZ69" s="10">
        <v>0</v>
      </c>
      <c r="FA69" s="10">
        <v>0</v>
      </c>
      <c r="FB69" s="10">
        <v>0</v>
      </c>
      <c r="FC69" s="10">
        <v>0</v>
      </c>
      <c r="FD69" s="10">
        <v>0</v>
      </c>
      <c r="FE69" s="142">
        <f>SUM(EX69:FD69)</f>
        <v>0</v>
      </c>
      <c r="FF69" s="48">
        <v>0</v>
      </c>
      <c r="FG69" s="10">
        <v>0</v>
      </c>
      <c r="FH69" s="10">
        <v>0</v>
      </c>
      <c r="FI69" s="10">
        <v>0</v>
      </c>
      <c r="FJ69" s="10">
        <v>1</v>
      </c>
      <c r="FK69" s="10">
        <v>0</v>
      </c>
      <c r="FL69" s="10">
        <v>1</v>
      </c>
      <c r="FM69" s="30">
        <f>SUM(FF69:FL69)</f>
        <v>2</v>
      </c>
      <c r="FN69" s="10">
        <v>0</v>
      </c>
      <c r="FO69" s="10">
        <v>0</v>
      </c>
      <c r="FP69" s="10">
        <v>0</v>
      </c>
      <c r="FQ69" s="10">
        <v>0</v>
      </c>
      <c r="FR69" s="10">
        <v>1</v>
      </c>
      <c r="FS69" s="10">
        <v>0</v>
      </c>
      <c r="FT69" s="10">
        <v>1</v>
      </c>
      <c r="FU69" s="30">
        <f>SUM(FN69:FT69)</f>
        <v>2</v>
      </c>
      <c r="FV69" s="30"/>
      <c r="FW69" s="30"/>
      <c r="FX69" s="10">
        <v>0</v>
      </c>
      <c r="FY69" s="10">
        <v>0</v>
      </c>
      <c r="FZ69" s="10">
        <v>0</v>
      </c>
      <c r="GA69" s="10">
        <v>0</v>
      </c>
      <c r="GB69" s="10">
        <v>0</v>
      </c>
      <c r="GC69" s="139">
        <f>SUM(FV69:GB69)</f>
        <v>0</v>
      </c>
      <c r="GD69" s="48"/>
      <c r="GE69" s="10"/>
      <c r="GF69" s="10">
        <v>0</v>
      </c>
      <c r="GG69" s="10">
        <v>0</v>
      </c>
      <c r="GH69" s="10">
        <v>0</v>
      </c>
      <c r="GI69" s="10">
        <v>0</v>
      </c>
      <c r="GJ69" s="10">
        <v>0</v>
      </c>
      <c r="GK69" s="142">
        <f>SUM(GD69:GJ69)</f>
        <v>0</v>
      </c>
      <c r="GL69" s="48">
        <v>0</v>
      </c>
      <c r="GM69" s="10">
        <v>2</v>
      </c>
      <c r="GN69" s="10">
        <v>3</v>
      </c>
      <c r="GO69" s="10">
        <v>0</v>
      </c>
      <c r="GP69" s="10">
        <v>1</v>
      </c>
      <c r="GQ69" s="10">
        <v>0</v>
      </c>
      <c r="GR69" s="10">
        <v>1</v>
      </c>
      <c r="GS69" s="139">
        <f>SUM(GL69:GR69)</f>
        <v>7</v>
      </c>
    </row>
    <row r="70" spans="1:201" s="143" customFormat="1" ht="18" customHeight="1">
      <c r="A70" s="129" t="s">
        <v>79</v>
      </c>
      <c r="B70" s="140"/>
      <c r="C70" s="10">
        <v>66</v>
      </c>
      <c r="D70" s="10">
        <v>144</v>
      </c>
      <c r="E70" s="10">
        <v>86</v>
      </c>
      <c r="F70" s="10">
        <v>94</v>
      </c>
      <c r="G70" s="10">
        <v>72</v>
      </c>
      <c r="H70" s="10">
        <v>55</v>
      </c>
      <c r="I70" s="139">
        <f t="shared" si="1"/>
        <v>517</v>
      </c>
      <c r="J70" s="140"/>
      <c r="K70" s="10">
        <v>33</v>
      </c>
      <c r="L70" s="10">
        <v>68</v>
      </c>
      <c r="M70" s="10">
        <v>41</v>
      </c>
      <c r="N70" s="10">
        <v>43</v>
      </c>
      <c r="O70" s="10">
        <v>35</v>
      </c>
      <c r="P70" s="10">
        <v>31</v>
      </c>
      <c r="Q70" s="30">
        <f t="shared" si="3"/>
        <v>251</v>
      </c>
      <c r="R70" s="30"/>
      <c r="S70" s="10">
        <v>12</v>
      </c>
      <c r="T70" s="10">
        <v>25</v>
      </c>
      <c r="U70" s="10">
        <v>11</v>
      </c>
      <c r="V70" s="10">
        <v>16</v>
      </c>
      <c r="W70" s="10">
        <v>11</v>
      </c>
      <c r="X70" s="10">
        <v>12</v>
      </c>
      <c r="Y70" s="140">
        <f t="shared" si="5"/>
        <v>87</v>
      </c>
      <c r="Z70" s="30"/>
      <c r="AA70" s="10">
        <v>0</v>
      </c>
      <c r="AB70" s="10">
        <v>0</v>
      </c>
      <c r="AC70" s="10">
        <v>0</v>
      </c>
      <c r="AD70" s="10">
        <v>4</v>
      </c>
      <c r="AE70" s="10">
        <v>6</v>
      </c>
      <c r="AF70" s="10">
        <v>8</v>
      </c>
      <c r="AG70" s="140">
        <f t="shared" si="7"/>
        <v>18</v>
      </c>
      <c r="AH70" s="30"/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40">
        <f t="shared" si="9"/>
        <v>0</v>
      </c>
      <c r="AP70" s="30"/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40">
        <f t="shared" si="11"/>
        <v>0</v>
      </c>
      <c r="AX70" s="30"/>
      <c r="AY70" s="10">
        <v>20</v>
      </c>
      <c r="AZ70" s="10">
        <v>37</v>
      </c>
      <c r="BA70" s="10">
        <v>25</v>
      </c>
      <c r="BB70" s="10">
        <v>15</v>
      </c>
      <c r="BC70" s="10">
        <v>11</v>
      </c>
      <c r="BD70" s="10">
        <v>5</v>
      </c>
      <c r="BE70" s="140">
        <f t="shared" si="13"/>
        <v>113</v>
      </c>
      <c r="BF70" s="30"/>
      <c r="BG70" s="10">
        <v>0</v>
      </c>
      <c r="BH70" s="10">
        <v>1</v>
      </c>
      <c r="BI70" s="10">
        <v>1</v>
      </c>
      <c r="BJ70" s="10">
        <v>0</v>
      </c>
      <c r="BK70" s="10">
        <v>0</v>
      </c>
      <c r="BL70" s="10">
        <v>0</v>
      </c>
      <c r="BM70" s="140">
        <f t="shared" si="15"/>
        <v>2</v>
      </c>
      <c r="BN70" s="30"/>
      <c r="BO70" s="10">
        <v>1</v>
      </c>
      <c r="BP70" s="10">
        <v>5</v>
      </c>
      <c r="BQ70" s="10">
        <v>4</v>
      </c>
      <c r="BR70" s="10">
        <v>8</v>
      </c>
      <c r="BS70" s="10">
        <v>7</v>
      </c>
      <c r="BT70" s="10">
        <v>6</v>
      </c>
      <c r="BU70" s="139">
        <f t="shared" si="17"/>
        <v>31</v>
      </c>
      <c r="BV70" s="140"/>
      <c r="BW70" s="10">
        <v>2</v>
      </c>
      <c r="BX70" s="10">
        <v>12</v>
      </c>
      <c r="BY70" s="10">
        <v>9</v>
      </c>
      <c r="BZ70" s="10">
        <v>18</v>
      </c>
      <c r="CA70" s="10">
        <v>9</v>
      </c>
      <c r="CB70" s="10">
        <v>4</v>
      </c>
      <c r="CC70" s="30">
        <f t="shared" si="19"/>
        <v>54</v>
      </c>
      <c r="CD70" s="30"/>
      <c r="CE70" s="10">
        <v>2</v>
      </c>
      <c r="CF70" s="10">
        <v>12</v>
      </c>
      <c r="CG70" s="10">
        <v>9</v>
      </c>
      <c r="CH70" s="10">
        <v>18</v>
      </c>
      <c r="CI70" s="10">
        <v>9</v>
      </c>
      <c r="CJ70" s="10">
        <v>4</v>
      </c>
      <c r="CK70" s="30">
        <f t="shared" si="21"/>
        <v>54</v>
      </c>
      <c r="CL70" s="30"/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30">
        <f t="shared" si="23"/>
        <v>0</v>
      </c>
      <c r="CT70" s="30"/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39">
        <f t="shared" si="25"/>
        <v>0</v>
      </c>
      <c r="DB70" s="140"/>
      <c r="DC70" s="10">
        <v>31</v>
      </c>
      <c r="DD70" s="10">
        <v>62</v>
      </c>
      <c r="DE70" s="10">
        <v>36</v>
      </c>
      <c r="DF70" s="10">
        <v>32</v>
      </c>
      <c r="DG70" s="10">
        <v>27</v>
      </c>
      <c r="DH70" s="10">
        <v>20</v>
      </c>
      <c r="DI70" s="30">
        <f t="shared" si="27"/>
        <v>208</v>
      </c>
      <c r="DJ70" s="30"/>
      <c r="DK70" s="10">
        <v>0</v>
      </c>
      <c r="DL70" s="10">
        <v>4</v>
      </c>
      <c r="DM70" s="10">
        <v>2</v>
      </c>
      <c r="DN70" s="10">
        <v>4</v>
      </c>
      <c r="DO70" s="10">
        <v>4</v>
      </c>
      <c r="DP70" s="10">
        <v>4</v>
      </c>
      <c r="DQ70" s="30">
        <f t="shared" si="29"/>
        <v>18</v>
      </c>
      <c r="DR70" s="30"/>
      <c r="DS70" s="30"/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30">
        <f t="shared" si="31"/>
        <v>0</v>
      </c>
      <c r="DZ70" s="30"/>
      <c r="EA70" s="10">
        <v>0</v>
      </c>
      <c r="EB70" s="10">
        <v>0</v>
      </c>
      <c r="EC70" s="10">
        <v>0</v>
      </c>
      <c r="ED70" s="10">
        <v>0</v>
      </c>
      <c r="EE70" s="10">
        <v>0</v>
      </c>
      <c r="EF70" s="10">
        <v>0</v>
      </c>
      <c r="EG70" s="30">
        <f>SUM(DZ70:EF70)</f>
        <v>0</v>
      </c>
      <c r="EH70" s="30"/>
      <c r="EI70" s="10">
        <v>31</v>
      </c>
      <c r="EJ70" s="10">
        <v>58</v>
      </c>
      <c r="EK70" s="10">
        <v>34</v>
      </c>
      <c r="EL70" s="10">
        <v>28</v>
      </c>
      <c r="EM70" s="10">
        <v>23</v>
      </c>
      <c r="EN70" s="10">
        <v>16</v>
      </c>
      <c r="EO70" s="139">
        <f>SUM(EH70:EN70)</f>
        <v>190</v>
      </c>
      <c r="EP70" s="140"/>
      <c r="EQ70" s="10">
        <v>0</v>
      </c>
      <c r="ER70" s="10">
        <v>2</v>
      </c>
      <c r="ES70" s="10">
        <v>0</v>
      </c>
      <c r="ET70" s="10">
        <v>0</v>
      </c>
      <c r="EU70" s="10">
        <v>1</v>
      </c>
      <c r="EV70" s="10">
        <v>0</v>
      </c>
      <c r="EW70" s="139">
        <f>SUM(EP70:EV70)</f>
        <v>3</v>
      </c>
      <c r="EX70" s="140"/>
      <c r="EY70" s="10">
        <v>0</v>
      </c>
      <c r="EZ70" s="10">
        <v>0</v>
      </c>
      <c r="FA70" s="10">
        <v>0</v>
      </c>
      <c r="FB70" s="10">
        <v>1</v>
      </c>
      <c r="FC70" s="10">
        <v>0</v>
      </c>
      <c r="FD70" s="10">
        <v>0</v>
      </c>
      <c r="FE70" s="142">
        <f>SUM(EX70:FD70)</f>
        <v>1</v>
      </c>
      <c r="FF70" s="48">
        <v>0</v>
      </c>
      <c r="FG70" s="10">
        <v>0</v>
      </c>
      <c r="FH70" s="10">
        <v>5</v>
      </c>
      <c r="FI70" s="10">
        <v>8</v>
      </c>
      <c r="FJ70" s="10">
        <v>30</v>
      </c>
      <c r="FK70" s="10">
        <v>39</v>
      </c>
      <c r="FL70" s="10">
        <v>21</v>
      </c>
      <c r="FM70" s="30">
        <f>SUM(FF70:FL70)</f>
        <v>103</v>
      </c>
      <c r="FN70" s="10">
        <v>0</v>
      </c>
      <c r="FO70" s="10">
        <v>0</v>
      </c>
      <c r="FP70" s="10">
        <v>4</v>
      </c>
      <c r="FQ70" s="10">
        <v>7</v>
      </c>
      <c r="FR70" s="10">
        <v>29</v>
      </c>
      <c r="FS70" s="10">
        <v>38</v>
      </c>
      <c r="FT70" s="10">
        <v>17</v>
      </c>
      <c r="FU70" s="30">
        <f>SUM(FN70:FT70)</f>
        <v>95</v>
      </c>
      <c r="FV70" s="30"/>
      <c r="FW70" s="30"/>
      <c r="FX70" s="10">
        <v>0</v>
      </c>
      <c r="FY70" s="10">
        <v>1</v>
      </c>
      <c r="FZ70" s="10">
        <v>1</v>
      </c>
      <c r="GA70" s="10">
        <v>0</v>
      </c>
      <c r="GB70" s="10">
        <v>1</v>
      </c>
      <c r="GC70" s="139">
        <f>SUM(FV70:GB70)</f>
        <v>3</v>
      </c>
      <c r="GD70" s="48"/>
      <c r="GE70" s="10"/>
      <c r="GF70" s="10">
        <v>1</v>
      </c>
      <c r="GG70" s="10">
        <v>0</v>
      </c>
      <c r="GH70" s="10">
        <v>0</v>
      </c>
      <c r="GI70" s="10">
        <v>1</v>
      </c>
      <c r="GJ70" s="10">
        <v>3</v>
      </c>
      <c r="GK70" s="142">
        <f>SUM(GD70:GJ70)</f>
        <v>5</v>
      </c>
      <c r="GL70" s="48">
        <v>0</v>
      </c>
      <c r="GM70" s="10">
        <v>66</v>
      </c>
      <c r="GN70" s="10">
        <v>149</v>
      </c>
      <c r="GO70" s="10">
        <v>94</v>
      </c>
      <c r="GP70" s="10">
        <v>124</v>
      </c>
      <c r="GQ70" s="10">
        <v>111</v>
      </c>
      <c r="GR70" s="10">
        <v>76</v>
      </c>
      <c r="GS70" s="139">
        <f>SUM(GL70:GR70)</f>
        <v>620</v>
      </c>
    </row>
    <row r="71" spans="1:201" s="143" customFormat="1" ht="18" customHeight="1">
      <c r="A71" s="129" t="s">
        <v>80</v>
      </c>
      <c r="B71" s="140"/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39">
        <f>SUM(B71:H71)</f>
        <v>0</v>
      </c>
      <c r="J71" s="140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30">
        <f>SUM(J71:P71)</f>
        <v>0</v>
      </c>
      <c r="R71" s="30"/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40">
        <f>SUM(R71:X71)</f>
        <v>0</v>
      </c>
      <c r="Z71" s="30"/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40">
        <f>SUM(Z71:AF71)</f>
        <v>0</v>
      </c>
      <c r="AH71" s="30"/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40">
        <f>SUM(AH71:AN71)</f>
        <v>0</v>
      </c>
      <c r="AP71" s="30"/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40">
        <f>SUM(AP71:AV71)</f>
        <v>0</v>
      </c>
      <c r="AX71" s="30"/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40">
        <f>SUM(AX71:BD71)</f>
        <v>0</v>
      </c>
      <c r="BF71" s="30"/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40">
        <f>SUM(BF71:BL71)</f>
        <v>0</v>
      </c>
      <c r="BN71" s="30"/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39">
        <f>SUM(BN71:BT71)</f>
        <v>0</v>
      </c>
      <c r="BV71" s="140"/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30">
        <f>SUM(BV71:CB71)</f>
        <v>0</v>
      </c>
      <c r="CD71" s="30"/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30">
        <f>SUM(CD71:CJ71)</f>
        <v>0</v>
      </c>
      <c r="CL71" s="30"/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30">
        <f>SUM(CL71:CR71)</f>
        <v>0</v>
      </c>
      <c r="CT71" s="30"/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39">
        <f>SUM(CT71:CZ71)</f>
        <v>0</v>
      </c>
      <c r="DB71" s="140"/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30">
        <f>SUM(DB71:DH71)</f>
        <v>0</v>
      </c>
      <c r="DJ71" s="30"/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30">
        <f>SUM(DJ71:DP71)</f>
        <v>0</v>
      </c>
      <c r="DR71" s="30"/>
      <c r="DS71" s="30"/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30">
        <f>SUM(DR71:DX71)</f>
        <v>0</v>
      </c>
      <c r="DZ71" s="30"/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30">
        <f>SUM(DZ71:EF71)</f>
        <v>0</v>
      </c>
      <c r="EH71" s="30"/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39">
        <f>SUM(EH71:EN71)</f>
        <v>0</v>
      </c>
      <c r="EP71" s="140"/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39">
        <f>SUM(EP71:EV71)</f>
        <v>0</v>
      </c>
      <c r="EX71" s="140"/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42">
        <f>SUM(EX71:FD71)</f>
        <v>0</v>
      </c>
      <c r="FF71" s="48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30">
        <f>SUM(FF71:FL71)</f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30">
        <f>SUM(FN71:FT71)</f>
        <v>0</v>
      </c>
      <c r="FV71" s="30"/>
      <c r="FW71" s="30"/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39">
        <f>SUM(FV71:GB71)</f>
        <v>0</v>
      </c>
      <c r="GD71" s="48"/>
      <c r="GE71" s="10"/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42">
        <f>SUM(GD71:GJ71)</f>
        <v>0</v>
      </c>
      <c r="GL71" s="48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39">
        <f>SUM(GL71:GR71)</f>
        <v>0</v>
      </c>
    </row>
    <row r="72" spans="1:201" s="143" customFormat="1" ht="18" customHeight="1">
      <c r="A72" s="129" t="s">
        <v>81</v>
      </c>
      <c r="B72" s="140"/>
      <c r="C72" s="10">
        <v>12</v>
      </c>
      <c r="D72" s="10">
        <v>35</v>
      </c>
      <c r="E72" s="10">
        <v>9</v>
      </c>
      <c r="F72" s="10">
        <v>16</v>
      </c>
      <c r="G72" s="10">
        <v>5</v>
      </c>
      <c r="H72" s="10">
        <v>10</v>
      </c>
      <c r="I72" s="139">
        <f>SUM(B72:H72)</f>
        <v>87</v>
      </c>
      <c r="J72" s="140"/>
      <c r="K72" s="10">
        <v>7</v>
      </c>
      <c r="L72" s="10">
        <v>20</v>
      </c>
      <c r="M72" s="10">
        <v>5</v>
      </c>
      <c r="N72" s="10">
        <v>9</v>
      </c>
      <c r="O72" s="10">
        <v>3</v>
      </c>
      <c r="P72" s="10">
        <v>6</v>
      </c>
      <c r="Q72" s="30">
        <f>SUM(J72:P72)</f>
        <v>50</v>
      </c>
      <c r="R72" s="30"/>
      <c r="S72" s="10">
        <v>5</v>
      </c>
      <c r="T72" s="10">
        <v>10</v>
      </c>
      <c r="U72" s="10">
        <v>3</v>
      </c>
      <c r="V72" s="10">
        <v>3</v>
      </c>
      <c r="W72" s="10">
        <v>1</v>
      </c>
      <c r="X72" s="10">
        <v>2</v>
      </c>
      <c r="Y72" s="140">
        <f>SUM(R72:X72)</f>
        <v>24</v>
      </c>
      <c r="Z72" s="30"/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40">
        <f>SUM(Z72:AF72)</f>
        <v>0</v>
      </c>
      <c r="AH72" s="30"/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40">
        <f>SUM(AH72:AN72)</f>
        <v>0</v>
      </c>
      <c r="AP72" s="30"/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40">
        <f>SUM(AP72:AV72)</f>
        <v>0</v>
      </c>
      <c r="AX72" s="30"/>
      <c r="AY72" s="10">
        <v>2</v>
      </c>
      <c r="AZ72" s="10">
        <v>5</v>
      </c>
      <c r="BA72" s="10">
        <v>1</v>
      </c>
      <c r="BB72" s="10">
        <v>2</v>
      </c>
      <c r="BC72" s="10">
        <v>1</v>
      </c>
      <c r="BD72" s="10">
        <v>1</v>
      </c>
      <c r="BE72" s="140">
        <f>SUM(AX72:BD72)</f>
        <v>12</v>
      </c>
      <c r="BF72" s="30"/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40">
        <f>SUM(BF72:BL72)</f>
        <v>0</v>
      </c>
      <c r="BN72" s="30"/>
      <c r="BO72" s="10">
        <v>0</v>
      </c>
      <c r="BP72" s="10">
        <v>5</v>
      </c>
      <c r="BQ72" s="10">
        <v>1</v>
      </c>
      <c r="BR72" s="10">
        <v>4</v>
      </c>
      <c r="BS72" s="10">
        <v>1</v>
      </c>
      <c r="BT72" s="10">
        <v>3</v>
      </c>
      <c r="BU72" s="139">
        <f>SUM(BN72:BT72)</f>
        <v>14</v>
      </c>
      <c r="BV72" s="140"/>
      <c r="BW72" s="10">
        <v>0</v>
      </c>
      <c r="BX72" s="10">
        <v>1</v>
      </c>
      <c r="BY72" s="10">
        <v>0</v>
      </c>
      <c r="BZ72" s="10">
        <v>1</v>
      </c>
      <c r="CA72" s="10">
        <v>0</v>
      </c>
      <c r="CB72" s="10">
        <v>1</v>
      </c>
      <c r="CC72" s="30">
        <f>SUM(BV72:CB72)</f>
        <v>3</v>
      </c>
      <c r="CD72" s="30"/>
      <c r="CE72" s="10">
        <v>0</v>
      </c>
      <c r="CF72" s="10">
        <v>1</v>
      </c>
      <c r="CG72" s="10">
        <v>0</v>
      </c>
      <c r="CH72" s="10">
        <v>1</v>
      </c>
      <c r="CI72" s="10">
        <v>0</v>
      </c>
      <c r="CJ72" s="10">
        <v>1</v>
      </c>
      <c r="CK72" s="30">
        <f>SUM(CD72:CJ72)</f>
        <v>3</v>
      </c>
      <c r="CL72" s="30"/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30">
        <f>SUM(CL72:CR72)</f>
        <v>0</v>
      </c>
      <c r="CT72" s="30"/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39">
        <f>SUM(CT72:CZ72)</f>
        <v>0</v>
      </c>
      <c r="DB72" s="140"/>
      <c r="DC72" s="10">
        <v>5</v>
      </c>
      <c r="DD72" s="10">
        <v>14</v>
      </c>
      <c r="DE72" s="10">
        <v>4</v>
      </c>
      <c r="DF72" s="10">
        <v>6</v>
      </c>
      <c r="DG72" s="10">
        <v>2</v>
      </c>
      <c r="DH72" s="10">
        <v>3</v>
      </c>
      <c r="DI72" s="30">
        <f>SUM(DB72:DH72)</f>
        <v>34</v>
      </c>
      <c r="DJ72" s="30"/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30">
        <f>SUM(DJ72:DP72)</f>
        <v>0</v>
      </c>
      <c r="DR72" s="30"/>
      <c r="DS72" s="30"/>
      <c r="DT72" s="10">
        <v>0</v>
      </c>
      <c r="DU72" s="10">
        <v>1</v>
      </c>
      <c r="DV72" s="10">
        <v>0</v>
      </c>
      <c r="DW72" s="10">
        <v>0</v>
      </c>
      <c r="DX72" s="10">
        <v>0</v>
      </c>
      <c r="DY72" s="30">
        <f>SUM(DR72:DX72)</f>
        <v>1</v>
      </c>
      <c r="DZ72" s="30"/>
      <c r="EA72" s="10">
        <v>0</v>
      </c>
      <c r="EB72" s="10">
        <v>0</v>
      </c>
      <c r="EC72" s="10">
        <v>0</v>
      </c>
      <c r="ED72" s="10">
        <v>0</v>
      </c>
      <c r="EE72" s="10">
        <v>0</v>
      </c>
      <c r="EF72" s="10">
        <v>0</v>
      </c>
      <c r="EG72" s="30">
        <f>SUM(DZ72:EF72)</f>
        <v>0</v>
      </c>
      <c r="EH72" s="30"/>
      <c r="EI72" s="10">
        <v>5</v>
      </c>
      <c r="EJ72" s="10">
        <v>14</v>
      </c>
      <c r="EK72" s="10">
        <v>3</v>
      </c>
      <c r="EL72" s="10">
        <v>6</v>
      </c>
      <c r="EM72" s="10">
        <v>2</v>
      </c>
      <c r="EN72" s="10">
        <v>3</v>
      </c>
      <c r="EO72" s="139">
        <f>SUM(EH72:EN72)</f>
        <v>33</v>
      </c>
      <c r="EP72" s="140"/>
      <c r="EQ72" s="10">
        <v>0</v>
      </c>
      <c r="ER72" s="10">
        <v>0</v>
      </c>
      <c r="ES72" s="10">
        <v>0</v>
      </c>
      <c r="ET72" s="10">
        <v>0</v>
      </c>
      <c r="EU72" s="10">
        <v>0</v>
      </c>
      <c r="EV72" s="10">
        <v>0</v>
      </c>
      <c r="EW72" s="139">
        <f>SUM(EP72:EV72)</f>
        <v>0</v>
      </c>
      <c r="EX72" s="140"/>
      <c r="EY72" s="10">
        <v>0</v>
      </c>
      <c r="EZ72" s="10">
        <v>0</v>
      </c>
      <c r="FA72" s="10">
        <v>0</v>
      </c>
      <c r="FB72" s="10">
        <v>0</v>
      </c>
      <c r="FC72" s="10">
        <v>0</v>
      </c>
      <c r="FD72" s="10">
        <v>0</v>
      </c>
      <c r="FE72" s="142">
        <f>SUM(EX72:FD72)</f>
        <v>0</v>
      </c>
      <c r="FF72" s="48">
        <v>0</v>
      </c>
      <c r="FG72" s="10">
        <v>0</v>
      </c>
      <c r="FH72" s="10">
        <v>0</v>
      </c>
      <c r="FI72" s="10">
        <v>2</v>
      </c>
      <c r="FJ72" s="10">
        <v>2</v>
      </c>
      <c r="FK72" s="10">
        <v>1</v>
      </c>
      <c r="FL72" s="10">
        <v>0</v>
      </c>
      <c r="FM72" s="30">
        <f>SUM(FF72:FL72)</f>
        <v>5</v>
      </c>
      <c r="FN72" s="10">
        <v>0</v>
      </c>
      <c r="FO72" s="10">
        <v>0</v>
      </c>
      <c r="FP72" s="10">
        <v>0</v>
      </c>
      <c r="FQ72" s="10">
        <v>2</v>
      </c>
      <c r="FR72" s="10">
        <v>2</v>
      </c>
      <c r="FS72" s="10">
        <v>1</v>
      </c>
      <c r="FT72" s="10">
        <v>0</v>
      </c>
      <c r="FU72" s="30">
        <f>SUM(FN72:FT72)</f>
        <v>5</v>
      </c>
      <c r="FV72" s="30"/>
      <c r="FW72" s="30"/>
      <c r="FX72" s="10">
        <v>0</v>
      </c>
      <c r="FY72" s="10">
        <v>0</v>
      </c>
      <c r="FZ72" s="10">
        <v>0</v>
      </c>
      <c r="GA72" s="10">
        <v>0</v>
      </c>
      <c r="GB72" s="10">
        <v>0</v>
      </c>
      <c r="GC72" s="139">
        <f>SUM(FV72:GB72)</f>
        <v>0</v>
      </c>
      <c r="GD72" s="48"/>
      <c r="GE72" s="10"/>
      <c r="GF72" s="10">
        <v>0</v>
      </c>
      <c r="GG72" s="10">
        <v>0</v>
      </c>
      <c r="GH72" s="10">
        <v>0</v>
      </c>
      <c r="GI72" s="10">
        <v>0</v>
      </c>
      <c r="GJ72" s="10">
        <v>0</v>
      </c>
      <c r="GK72" s="142">
        <f>SUM(GD72:GJ72)</f>
        <v>0</v>
      </c>
      <c r="GL72" s="48">
        <v>0</v>
      </c>
      <c r="GM72" s="10">
        <v>12</v>
      </c>
      <c r="GN72" s="10">
        <v>35</v>
      </c>
      <c r="GO72" s="10">
        <v>11</v>
      </c>
      <c r="GP72" s="10">
        <v>18</v>
      </c>
      <c r="GQ72" s="10">
        <v>6</v>
      </c>
      <c r="GR72" s="10">
        <v>10</v>
      </c>
      <c r="GS72" s="139">
        <f>SUM(GL72:GR72)</f>
        <v>92</v>
      </c>
    </row>
    <row r="73" spans="1:201" s="143" customFormat="1" ht="18" customHeight="1" thickBot="1">
      <c r="A73" s="132" t="s">
        <v>82</v>
      </c>
      <c r="B73" s="148">
        <f aca="true" t="shared" si="89" ref="B73:H73">SUM(B64:B72)</f>
        <v>0</v>
      </c>
      <c r="C73" s="133">
        <f t="shared" si="89"/>
        <v>217</v>
      </c>
      <c r="D73" s="133">
        <f t="shared" si="89"/>
        <v>769</v>
      </c>
      <c r="E73" s="133">
        <f t="shared" si="89"/>
        <v>356</v>
      </c>
      <c r="F73" s="133">
        <f t="shared" si="89"/>
        <v>280</v>
      </c>
      <c r="G73" s="133">
        <f t="shared" si="89"/>
        <v>223</v>
      </c>
      <c r="H73" s="133">
        <f t="shared" si="89"/>
        <v>184</v>
      </c>
      <c r="I73" s="134">
        <f>SUM(B73:H73)</f>
        <v>2029</v>
      </c>
      <c r="J73" s="148">
        <f aca="true" t="shared" si="90" ref="J73:P73">SUM(J64:J72)</f>
        <v>0</v>
      </c>
      <c r="K73" s="133">
        <f t="shared" si="90"/>
        <v>113</v>
      </c>
      <c r="L73" s="133">
        <f t="shared" si="90"/>
        <v>388</v>
      </c>
      <c r="M73" s="133">
        <f t="shared" si="90"/>
        <v>185</v>
      </c>
      <c r="N73" s="133">
        <f t="shared" si="90"/>
        <v>138</v>
      </c>
      <c r="O73" s="133">
        <f t="shared" si="90"/>
        <v>110</v>
      </c>
      <c r="P73" s="133">
        <f t="shared" si="90"/>
        <v>105</v>
      </c>
      <c r="Q73" s="133">
        <f>SUM(J73:P73)</f>
        <v>1039</v>
      </c>
      <c r="R73" s="133">
        <f aca="true" t="shared" si="91" ref="R73:X73">SUM(R64:R72)</f>
        <v>0</v>
      </c>
      <c r="S73" s="133">
        <f t="shared" si="91"/>
        <v>38</v>
      </c>
      <c r="T73" s="133">
        <f t="shared" si="91"/>
        <v>125</v>
      </c>
      <c r="U73" s="133">
        <f t="shared" si="91"/>
        <v>47</v>
      </c>
      <c r="V73" s="133">
        <f t="shared" si="91"/>
        <v>39</v>
      </c>
      <c r="W73" s="133">
        <f t="shared" si="91"/>
        <v>33</v>
      </c>
      <c r="X73" s="133">
        <f t="shared" si="91"/>
        <v>35</v>
      </c>
      <c r="Y73" s="133">
        <f>SUM(R73:X73)</f>
        <v>317</v>
      </c>
      <c r="Z73" s="133">
        <f aca="true" t="shared" si="92" ref="Z73:AF73">SUM(Z64:Z72)</f>
        <v>0</v>
      </c>
      <c r="AA73" s="133">
        <f t="shared" si="92"/>
        <v>0</v>
      </c>
      <c r="AB73" s="133">
        <f t="shared" si="92"/>
        <v>1</v>
      </c>
      <c r="AC73" s="133">
        <f t="shared" si="92"/>
        <v>0</v>
      </c>
      <c r="AD73" s="133">
        <f t="shared" si="92"/>
        <v>5</v>
      </c>
      <c r="AE73" s="133">
        <f t="shared" si="92"/>
        <v>14</v>
      </c>
      <c r="AF73" s="133">
        <f t="shared" si="92"/>
        <v>18</v>
      </c>
      <c r="AG73" s="133">
        <f>SUM(Z73:AF73)</f>
        <v>38</v>
      </c>
      <c r="AH73" s="133">
        <f aca="true" t="shared" si="93" ref="AH73:AN73">SUM(AH64:AH72)</f>
        <v>0</v>
      </c>
      <c r="AI73" s="133">
        <f t="shared" si="93"/>
        <v>0</v>
      </c>
      <c r="AJ73" s="133">
        <f t="shared" si="93"/>
        <v>4</v>
      </c>
      <c r="AK73" s="133">
        <f t="shared" si="93"/>
        <v>10</v>
      </c>
      <c r="AL73" s="133">
        <f t="shared" si="93"/>
        <v>2</v>
      </c>
      <c r="AM73" s="133">
        <f t="shared" si="93"/>
        <v>2</v>
      </c>
      <c r="AN73" s="133">
        <f t="shared" si="93"/>
        <v>6</v>
      </c>
      <c r="AO73" s="133">
        <f>SUM(AH73:AN73)</f>
        <v>24</v>
      </c>
      <c r="AP73" s="133">
        <f aca="true" t="shared" si="94" ref="AP73:AV73">SUM(AP64:AP72)</f>
        <v>0</v>
      </c>
      <c r="AQ73" s="133">
        <f t="shared" si="94"/>
        <v>0</v>
      </c>
      <c r="AR73" s="133">
        <f t="shared" si="94"/>
        <v>0</v>
      </c>
      <c r="AS73" s="133">
        <f t="shared" si="94"/>
        <v>0</v>
      </c>
      <c r="AT73" s="133">
        <f t="shared" si="94"/>
        <v>0</v>
      </c>
      <c r="AU73" s="133">
        <f t="shared" si="94"/>
        <v>0</v>
      </c>
      <c r="AV73" s="133">
        <f t="shared" si="94"/>
        <v>0</v>
      </c>
      <c r="AW73" s="133">
        <f>SUM(AP73:AV73)</f>
        <v>0</v>
      </c>
      <c r="AX73" s="133">
        <f aca="true" t="shared" si="95" ref="AX73:BD73">SUM(AX64:AX72)</f>
        <v>0</v>
      </c>
      <c r="AY73" s="133">
        <f t="shared" si="95"/>
        <v>67</v>
      </c>
      <c r="AZ73" s="133">
        <f t="shared" si="95"/>
        <v>180</v>
      </c>
      <c r="BA73" s="133">
        <f t="shared" si="95"/>
        <v>80</v>
      </c>
      <c r="BB73" s="133">
        <f t="shared" si="95"/>
        <v>52</v>
      </c>
      <c r="BC73" s="133">
        <f t="shared" si="95"/>
        <v>32</v>
      </c>
      <c r="BD73" s="133">
        <f t="shared" si="95"/>
        <v>19</v>
      </c>
      <c r="BE73" s="133">
        <f>SUM(AX73:BD73)</f>
        <v>430</v>
      </c>
      <c r="BF73" s="133">
        <f aca="true" t="shared" si="96" ref="BF73:BL73">SUM(BF64:BF72)</f>
        <v>0</v>
      </c>
      <c r="BG73" s="133">
        <f t="shared" si="96"/>
        <v>1</v>
      </c>
      <c r="BH73" s="133">
        <f t="shared" si="96"/>
        <v>9</v>
      </c>
      <c r="BI73" s="133">
        <f t="shared" si="96"/>
        <v>9</v>
      </c>
      <c r="BJ73" s="133">
        <f t="shared" si="96"/>
        <v>4</v>
      </c>
      <c r="BK73" s="133">
        <f t="shared" si="96"/>
        <v>0</v>
      </c>
      <c r="BL73" s="133">
        <f t="shared" si="96"/>
        <v>1</v>
      </c>
      <c r="BM73" s="133">
        <f>SUM(BF73:BL73)</f>
        <v>24</v>
      </c>
      <c r="BN73" s="133">
        <f aca="true" t="shared" si="97" ref="BN73:BT73">SUM(BN64:BN72)</f>
        <v>0</v>
      </c>
      <c r="BO73" s="133">
        <f t="shared" si="97"/>
        <v>7</v>
      </c>
      <c r="BP73" s="133">
        <f t="shared" si="97"/>
        <v>69</v>
      </c>
      <c r="BQ73" s="133">
        <f t="shared" si="97"/>
        <v>39</v>
      </c>
      <c r="BR73" s="133">
        <f t="shared" si="97"/>
        <v>36</v>
      </c>
      <c r="BS73" s="133">
        <f t="shared" si="97"/>
        <v>29</v>
      </c>
      <c r="BT73" s="133">
        <f t="shared" si="97"/>
        <v>26</v>
      </c>
      <c r="BU73" s="134">
        <f>SUM(BN73:BT73)</f>
        <v>206</v>
      </c>
      <c r="BV73" s="148">
        <f aca="true" t="shared" si="98" ref="BV73:CB73">SUM(BV64:BV72)</f>
        <v>0</v>
      </c>
      <c r="BW73" s="133">
        <f t="shared" si="98"/>
        <v>5</v>
      </c>
      <c r="BX73" s="133">
        <f t="shared" si="98"/>
        <v>49</v>
      </c>
      <c r="BY73" s="133">
        <f t="shared" si="98"/>
        <v>31</v>
      </c>
      <c r="BZ73" s="133">
        <f t="shared" si="98"/>
        <v>38</v>
      </c>
      <c r="CA73" s="133">
        <f t="shared" si="98"/>
        <v>30</v>
      </c>
      <c r="CB73" s="133">
        <f t="shared" si="98"/>
        <v>17</v>
      </c>
      <c r="CC73" s="133">
        <f>SUM(BV73:CB73)</f>
        <v>170</v>
      </c>
      <c r="CD73" s="133">
        <f aca="true" t="shared" si="99" ref="CD73:CJ73">SUM(CD64:CD72)</f>
        <v>0</v>
      </c>
      <c r="CE73" s="133">
        <f t="shared" si="99"/>
        <v>5</v>
      </c>
      <c r="CF73" s="133">
        <f t="shared" si="99"/>
        <v>44</v>
      </c>
      <c r="CG73" s="133">
        <f t="shared" si="99"/>
        <v>27</v>
      </c>
      <c r="CH73" s="133">
        <f t="shared" si="99"/>
        <v>38</v>
      </c>
      <c r="CI73" s="133">
        <f t="shared" si="99"/>
        <v>30</v>
      </c>
      <c r="CJ73" s="133">
        <f t="shared" si="99"/>
        <v>17</v>
      </c>
      <c r="CK73" s="133">
        <f>SUM(CD73:CJ73)</f>
        <v>161</v>
      </c>
      <c r="CL73" s="133">
        <f aca="true" t="shared" si="100" ref="CL73:CR73">SUM(CL64:CL72)</f>
        <v>0</v>
      </c>
      <c r="CM73" s="133">
        <f t="shared" si="100"/>
        <v>0</v>
      </c>
      <c r="CN73" s="133">
        <f t="shared" si="100"/>
        <v>5</v>
      </c>
      <c r="CO73" s="133">
        <f t="shared" si="100"/>
        <v>4</v>
      </c>
      <c r="CP73" s="133">
        <f t="shared" si="100"/>
        <v>0</v>
      </c>
      <c r="CQ73" s="133">
        <f t="shared" si="100"/>
        <v>0</v>
      </c>
      <c r="CR73" s="133">
        <f t="shared" si="100"/>
        <v>0</v>
      </c>
      <c r="CS73" s="133">
        <f>SUM(CL73:CR73)</f>
        <v>9</v>
      </c>
      <c r="CT73" s="133">
        <f aca="true" t="shared" si="101" ref="CT73:CZ73">SUM(CT64:CT72)</f>
        <v>0</v>
      </c>
      <c r="CU73" s="133">
        <f t="shared" si="101"/>
        <v>0</v>
      </c>
      <c r="CV73" s="133">
        <f t="shared" si="101"/>
        <v>0</v>
      </c>
      <c r="CW73" s="133">
        <f t="shared" si="101"/>
        <v>0</v>
      </c>
      <c r="CX73" s="133">
        <f t="shared" si="101"/>
        <v>0</v>
      </c>
      <c r="CY73" s="133">
        <f t="shared" si="101"/>
        <v>0</v>
      </c>
      <c r="CZ73" s="133">
        <f t="shared" si="101"/>
        <v>0</v>
      </c>
      <c r="DA73" s="134">
        <f>SUM(CT73:CZ73)</f>
        <v>0</v>
      </c>
      <c r="DB73" s="148">
        <f aca="true" t="shared" si="102" ref="DB73:DH73">SUM(DB64:DB72)</f>
        <v>0</v>
      </c>
      <c r="DC73" s="133">
        <f t="shared" si="102"/>
        <v>99</v>
      </c>
      <c r="DD73" s="133">
        <f t="shared" si="102"/>
        <v>328</v>
      </c>
      <c r="DE73" s="133">
        <f t="shared" si="102"/>
        <v>138</v>
      </c>
      <c r="DF73" s="133">
        <f t="shared" si="102"/>
        <v>103</v>
      </c>
      <c r="DG73" s="133">
        <f t="shared" si="102"/>
        <v>81</v>
      </c>
      <c r="DH73" s="133">
        <f t="shared" si="102"/>
        <v>62</v>
      </c>
      <c r="DI73" s="133">
        <f>SUM(DB73:DH73)</f>
        <v>811</v>
      </c>
      <c r="DJ73" s="133">
        <f aca="true" t="shared" si="103" ref="DJ73:DP73">SUM(DJ64:DJ72)</f>
        <v>0</v>
      </c>
      <c r="DK73" s="133">
        <f t="shared" si="103"/>
        <v>3</v>
      </c>
      <c r="DL73" s="133">
        <f t="shared" si="103"/>
        <v>17</v>
      </c>
      <c r="DM73" s="133">
        <f t="shared" si="103"/>
        <v>8</v>
      </c>
      <c r="DN73" s="133">
        <f t="shared" si="103"/>
        <v>12</v>
      </c>
      <c r="DO73" s="133">
        <f t="shared" si="103"/>
        <v>12</v>
      </c>
      <c r="DP73" s="133">
        <f t="shared" si="103"/>
        <v>16</v>
      </c>
      <c r="DQ73" s="133">
        <f>SUM(DJ73:DP73)</f>
        <v>68</v>
      </c>
      <c r="DR73" s="133">
        <f aca="true" t="shared" si="104" ref="DR73:DX73">SUM(DR64:DR72)</f>
        <v>0</v>
      </c>
      <c r="DS73" s="133">
        <f t="shared" si="104"/>
        <v>0</v>
      </c>
      <c r="DT73" s="133">
        <f t="shared" si="104"/>
        <v>0</v>
      </c>
      <c r="DU73" s="133">
        <f t="shared" si="104"/>
        <v>1</v>
      </c>
      <c r="DV73" s="133">
        <f t="shared" si="104"/>
        <v>0</v>
      </c>
      <c r="DW73" s="133">
        <f t="shared" si="104"/>
        <v>0</v>
      </c>
      <c r="DX73" s="133">
        <f t="shared" si="104"/>
        <v>0</v>
      </c>
      <c r="DY73" s="133">
        <f>SUM(DR73:DX73)</f>
        <v>1</v>
      </c>
      <c r="DZ73" s="133">
        <f>SUM(DZ64:DZ72)</f>
        <v>0</v>
      </c>
      <c r="EA73" s="149">
        <f>SUM(EA64:EA72)</f>
        <v>0</v>
      </c>
      <c r="EB73" s="149">
        <f>SUM(EB64:EB72)</f>
        <v>1</v>
      </c>
      <c r="EC73" s="149">
        <f>SUM(EC64:EC72)</f>
        <v>2</v>
      </c>
      <c r="ED73" s="150">
        <f>SUM(ED64:ED72)</f>
        <v>0</v>
      </c>
      <c r="EE73" s="149">
        <f>SUM(EE64:EE72)</f>
        <v>0</v>
      </c>
      <c r="EF73" s="149">
        <f>SUM(EF64:EF72)</f>
        <v>1</v>
      </c>
      <c r="EG73" s="149">
        <f>SUM(DZ73:EF73)</f>
        <v>4</v>
      </c>
      <c r="EH73" s="149">
        <f>SUM(EH64:EH72)</f>
        <v>0</v>
      </c>
      <c r="EI73" s="149">
        <f>SUM(EI64:EI72)</f>
        <v>96</v>
      </c>
      <c r="EJ73" s="149">
        <f>SUM(EJ64:EJ72)</f>
        <v>310</v>
      </c>
      <c r="EK73" s="149">
        <f>SUM(EK64:EK72)</f>
        <v>127</v>
      </c>
      <c r="EL73" s="149">
        <f>SUM(EL64:EL72)</f>
        <v>91</v>
      </c>
      <c r="EM73" s="149">
        <f>SUM(EM64:EM72)</f>
        <v>69</v>
      </c>
      <c r="EN73" s="150">
        <f>SUM(EN64:EN72)</f>
        <v>45</v>
      </c>
      <c r="EO73" s="134">
        <f>SUM(EH73:EN73)</f>
        <v>738</v>
      </c>
      <c r="EP73" s="148">
        <f>SUM(EP64:EP72)</f>
        <v>0</v>
      </c>
      <c r="EQ73" s="133">
        <f>SUM(EQ64:EQ72)</f>
        <v>0</v>
      </c>
      <c r="ER73" s="133">
        <f>SUM(ER64:ER72)</f>
        <v>4</v>
      </c>
      <c r="ES73" s="133">
        <f>SUM(ES64:ES72)</f>
        <v>2</v>
      </c>
      <c r="ET73" s="133">
        <f>SUM(ET64:ET72)</f>
        <v>0</v>
      </c>
      <c r="EU73" s="133">
        <f>SUM(EU64:EU72)</f>
        <v>2</v>
      </c>
      <c r="EV73" s="133">
        <f>SUM(EV64:EV72)</f>
        <v>0</v>
      </c>
      <c r="EW73" s="134">
        <f>SUM(EP73:EV73)</f>
        <v>8</v>
      </c>
      <c r="EX73" s="148">
        <f>SUM(EX64:EX72)</f>
        <v>0</v>
      </c>
      <c r="EY73" s="133">
        <f>SUM(EY64:EY72)</f>
        <v>0</v>
      </c>
      <c r="EZ73" s="133">
        <f>SUM(EZ64:EZ72)</f>
        <v>0</v>
      </c>
      <c r="FA73" s="133">
        <f>SUM(FA64:FA72)</f>
        <v>0</v>
      </c>
      <c r="FB73" s="133">
        <f>SUM(FB64:FB72)</f>
        <v>1</v>
      </c>
      <c r="FC73" s="133">
        <f>SUM(FC64:FC72)</f>
        <v>0</v>
      </c>
      <c r="FD73" s="133">
        <f>SUM(FD64:FD72)</f>
        <v>0</v>
      </c>
      <c r="FE73" s="151">
        <f>SUM(EX73:FD73)</f>
        <v>1</v>
      </c>
      <c r="FF73" s="148">
        <f>SUM(FF64:FF72)</f>
        <v>0</v>
      </c>
      <c r="FG73" s="133">
        <f>SUM(FG64:FG72)</f>
        <v>1</v>
      </c>
      <c r="FH73" s="133">
        <f>SUM(FH64:FH72)</f>
        <v>34</v>
      </c>
      <c r="FI73" s="133">
        <f>SUM(FI64:FI72)</f>
        <v>53</v>
      </c>
      <c r="FJ73" s="133">
        <f>SUM(FJ64:FJ72)</f>
        <v>90</v>
      </c>
      <c r="FK73" s="133">
        <f>SUM(FK64:FK72)</f>
        <v>115</v>
      </c>
      <c r="FL73" s="133">
        <f>SUM(FL64:FL72)</f>
        <v>79</v>
      </c>
      <c r="FM73" s="133">
        <f>SUM(FF73:FL73)</f>
        <v>372</v>
      </c>
      <c r="FN73" s="133">
        <f>SUM(FN64:FN72)</f>
        <v>0</v>
      </c>
      <c r="FO73" s="133">
        <f>SUM(FO64:FO72)</f>
        <v>1</v>
      </c>
      <c r="FP73" s="133">
        <f>SUM(FP64:FP72)</f>
        <v>28</v>
      </c>
      <c r="FQ73" s="133">
        <f>SUM(FQ64:FQ72)</f>
        <v>39</v>
      </c>
      <c r="FR73" s="133">
        <f>SUM(FR64:FR72)</f>
        <v>78</v>
      </c>
      <c r="FS73" s="133">
        <f>SUM(FS64:FS72)</f>
        <v>101</v>
      </c>
      <c r="FT73" s="133">
        <f>SUM(FT64:FT72)</f>
        <v>67</v>
      </c>
      <c r="FU73" s="133">
        <f>SUM(FN73:FT73)</f>
        <v>314</v>
      </c>
      <c r="FV73" s="133">
        <f>SUM(FV64:FV72)</f>
        <v>0</v>
      </c>
      <c r="FW73" s="133">
        <f>SUM(FW64:FW72)</f>
        <v>0</v>
      </c>
      <c r="FX73" s="133">
        <f>SUM(FX64:FX72)</f>
        <v>5</v>
      </c>
      <c r="FY73" s="133">
        <f>SUM(FY64:FY72)</f>
        <v>13</v>
      </c>
      <c r="FZ73" s="133">
        <f>SUM(FZ64:FZ72)</f>
        <v>10</v>
      </c>
      <c r="GA73" s="133">
        <f>SUM(GA64:GA72)</f>
        <v>9</v>
      </c>
      <c r="GB73" s="133">
        <f>SUM(GB64:GB72)</f>
        <v>5</v>
      </c>
      <c r="GC73" s="134">
        <f>SUM(FV73:GB73)</f>
        <v>42</v>
      </c>
      <c r="GD73" s="148"/>
      <c r="GE73" s="133"/>
      <c r="GF73" s="133">
        <f>SUM(GF64:GF72)</f>
        <v>1</v>
      </c>
      <c r="GG73" s="133">
        <f>SUM(GG64:GG72)</f>
        <v>1</v>
      </c>
      <c r="GH73" s="133">
        <f>SUM(GH64:GH72)</f>
        <v>2</v>
      </c>
      <c r="GI73" s="133">
        <f>SUM(GI64:GI72)</f>
        <v>5</v>
      </c>
      <c r="GJ73" s="133">
        <f>SUM(GJ64:GJ72)</f>
        <v>7</v>
      </c>
      <c r="GK73" s="151">
        <f>SUM(GD73:GJ73)</f>
        <v>16</v>
      </c>
      <c r="GL73" s="148">
        <f>SUM(GL64:GL72)</f>
        <v>0</v>
      </c>
      <c r="GM73" s="133">
        <f>SUM(GM64:GM72)</f>
        <v>218</v>
      </c>
      <c r="GN73" s="133">
        <f>SUM(GN64:GN72)</f>
        <v>803</v>
      </c>
      <c r="GO73" s="133">
        <f>SUM(GO64:GO72)</f>
        <v>409</v>
      </c>
      <c r="GP73" s="133">
        <f>SUM(GP64:GP72)</f>
        <v>370</v>
      </c>
      <c r="GQ73" s="133">
        <f>SUM(GQ64:GQ72)</f>
        <v>338</v>
      </c>
      <c r="GR73" s="133">
        <f>SUM(GR64:GR72)</f>
        <v>263</v>
      </c>
      <c r="GS73" s="134">
        <f>SUM(GL73:GR73)</f>
        <v>2401</v>
      </c>
    </row>
    <row r="74" spans="1:202" s="143" customFormat="1" ht="14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52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52"/>
      <c r="GL74" s="120"/>
      <c r="GM74" s="120"/>
      <c r="GN74" s="120"/>
      <c r="GO74" s="120"/>
      <c r="GP74" s="120"/>
      <c r="GQ74" s="120"/>
      <c r="GR74" s="120"/>
      <c r="GS74" s="120"/>
      <c r="GT74" s="120"/>
    </row>
    <row r="75" spans="1:202" s="143" customFormat="1" ht="14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45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45"/>
      <c r="GL75" s="120"/>
      <c r="GM75" s="120"/>
      <c r="GN75" s="120"/>
      <c r="GO75" s="120"/>
      <c r="GP75" s="120"/>
      <c r="GQ75" s="120"/>
      <c r="GR75" s="120"/>
      <c r="GS75" s="120"/>
      <c r="GT75" s="120"/>
    </row>
    <row r="76" spans="1:202" s="143" customFormat="1" ht="14.2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45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45"/>
      <c r="GL76" s="120"/>
      <c r="GM76" s="120"/>
      <c r="GN76" s="120"/>
      <c r="GO76" s="120"/>
      <c r="GP76" s="120"/>
      <c r="GQ76" s="120"/>
      <c r="GR76" s="120"/>
      <c r="GS76" s="120"/>
      <c r="GT76" s="120"/>
    </row>
    <row r="77" spans="1:202" s="143" customFormat="1" ht="14.2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45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45"/>
      <c r="GL77" s="120"/>
      <c r="GM77" s="120"/>
      <c r="GN77" s="120"/>
      <c r="GO77" s="120"/>
      <c r="GP77" s="120"/>
      <c r="GQ77" s="120"/>
      <c r="GR77" s="120"/>
      <c r="GS77" s="120"/>
      <c r="GT77" s="120"/>
    </row>
    <row r="78" spans="1:202" s="143" customFormat="1" ht="14.2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45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45"/>
      <c r="GL78" s="120"/>
      <c r="GM78" s="120"/>
      <c r="GN78" s="120"/>
      <c r="GO78" s="120"/>
      <c r="GP78" s="120"/>
      <c r="GQ78" s="120"/>
      <c r="GR78" s="120"/>
      <c r="GS78" s="120"/>
      <c r="GT78" s="120"/>
    </row>
    <row r="79" spans="1:202" s="143" customFormat="1" ht="14.2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45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45"/>
      <c r="GL79" s="120"/>
      <c r="GM79" s="120"/>
      <c r="GN79" s="120"/>
      <c r="GO79" s="120"/>
      <c r="GP79" s="120"/>
      <c r="GQ79" s="120"/>
      <c r="GR79" s="120"/>
      <c r="GS79" s="120"/>
      <c r="GT79" s="120"/>
    </row>
    <row r="80" spans="1:202" s="143" customFormat="1" ht="14.2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45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45"/>
      <c r="GL80" s="120"/>
      <c r="GM80" s="120"/>
      <c r="GN80" s="120"/>
      <c r="GO80" s="120"/>
      <c r="GP80" s="120"/>
      <c r="GQ80" s="120"/>
      <c r="GR80" s="120"/>
      <c r="GS80" s="120"/>
      <c r="GT80" s="120"/>
    </row>
    <row r="81" spans="1:202" s="143" customFormat="1" ht="14.2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45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45"/>
      <c r="GL81" s="120"/>
      <c r="GM81" s="120"/>
      <c r="GN81" s="120"/>
      <c r="GO81" s="120"/>
      <c r="GP81" s="120"/>
      <c r="GQ81" s="120"/>
      <c r="GR81" s="120"/>
      <c r="GS81" s="120"/>
      <c r="GT81" s="120"/>
    </row>
    <row r="82" spans="1:202" s="143" customFormat="1" ht="14.2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45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45"/>
      <c r="GL82" s="120"/>
      <c r="GM82" s="120"/>
      <c r="GN82" s="120"/>
      <c r="GO82" s="120"/>
      <c r="GP82" s="120"/>
      <c r="GQ82" s="120"/>
      <c r="GR82" s="120"/>
      <c r="GS82" s="120"/>
      <c r="GT82" s="120"/>
    </row>
    <row r="83" spans="1:202" s="143" customFormat="1" ht="14.2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45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45"/>
      <c r="GL83" s="120"/>
      <c r="GM83" s="120"/>
      <c r="GN83" s="120"/>
      <c r="GO83" s="120"/>
      <c r="GP83" s="120"/>
      <c r="GQ83" s="120"/>
      <c r="GR83" s="120"/>
      <c r="GS83" s="120"/>
      <c r="GT83" s="120"/>
    </row>
    <row r="84" spans="1:202" s="143" customFormat="1" ht="14.2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45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45"/>
      <c r="GL84" s="120"/>
      <c r="GM84" s="120"/>
      <c r="GN84" s="120"/>
      <c r="GO84" s="120"/>
      <c r="GP84" s="120"/>
      <c r="GQ84" s="120"/>
      <c r="GR84" s="120"/>
      <c r="GS84" s="120"/>
      <c r="GT84" s="120"/>
    </row>
    <row r="85" spans="1:202" s="143" customFormat="1" ht="14.2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45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45"/>
      <c r="GL85" s="120"/>
      <c r="GM85" s="120"/>
      <c r="GN85" s="120"/>
      <c r="GO85" s="120"/>
      <c r="GP85" s="120"/>
      <c r="GQ85" s="120"/>
      <c r="GR85" s="120"/>
      <c r="GS85" s="120"/>
      <c r="GT85" s="120"/>
    </row>
    <row r="86" spans="1:202" s="143" customFormat="1" ht="14.2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45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45"/>
      <c r="GL86" s="120"/>
      <c r="GM86" s="120"/>
      <c r="GN86" s="120"/>
      <c r="GO86" s="120"/>
      <c r="GP86" s="120"/>
      <c r="GQ86" s="120"/>
      <c r="GR86" s="120"/>
      <c r="GS86" s="120"/>
      <c r="GT86" s="120"/>
    </row>
    <row r="87" spans="1:202" s="143" customFormat="1" ht="14.2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45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45"/>
      <c r="GL87" s="120"/>
      <c r="GM87" s="120"/>
      <c r="GN87" s="120"/>
      <c r="GO87" s="120"/>
      <c r="GP87" s="120"/>
      <c r="GQ87" s="120"/>
      <c r="GR87" s="120"/>
      <c r="GS87" s="120"/>
      <c r="GT87" s="120"/>
    </row>
    <row r="88" spans="1:202" s="143" customFormat="1" ht="14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45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45"/>
      <c r="GL88" s="120"/>
      <c r="GM88" s="120"/>
      <c r="GN88" s="120"/>
      <c r="GO88" s="120"/>
      <c r="GP88" s="120"/>
      <c r="GQ88" s="120"/>
      <c r="GR88" s="120"/>
      <c r="GS88" s="120"/>
      <c r="GT88" s="120"/>
    </row>
    <row r="89" spans="1:202" s="143" customFormat="1" ht="14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45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45"/>
      <c r="GL89" s="120"/>
      <c r="GM89" s="120"/>
      <c r="GN89" s="120"/>
      <c r="GO89" s="120"/>
      <c r="GP89" s="120"/>
      <c r="GQ89" s="120"/>
      <c r="GR89" s="120"/>
      <c r="GS89" s="120"/>
      <c r="GT89" s="120"/>
    </row>
    <row r="90" spans="1:202" s="143" customFormat="1" ht="14.2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45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45"/>
      <c r="GL90" s="120"/>
      <c r="GM90" s="120"/>
      <c r="GN90" s="120"/>
      <c r="GO90" s="120"/>
      <c r="GP90" s="120"/>
      <c r="GQ90" s="120"/>
      <c r="GR90" s="120"/>
      <c r="GS90" s="120"/>
      <c r="GT90" s="120"/>
    </row>
    <row r="91" spans="1:202" s="143" customFormat="1" ht="14.2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45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45"/>
      <c r="GL91" s="120"/>
      <c r="GM91" s="120"/>
      <c r="GN91" s="120"/>
      <c r="GO91" s="120"/>
      <c r="GP91" s="120"/>
      <c r="GQ91" s="120"/>
      <c r="GR91" s="120"/>
      <c r="GS91" s="120"/>
      <c r="GT91" s="120"/>
    </row>
    <row r="92" spans="1:202" s="143" customFormat="1" ht="14.2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45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45"/>
      <c r="GL92" s="120"/>
      <c r="GM92" s="120"/>
      <c r="GN92" s="120"/>
      <c r="GO92" s="120"/>
      <c r="GP92" s="120"/>
      <c r="GQ92" s="120"/>
      <c r="GR92" s="120"/>
      <c r="GS92" s="120"/>
      <c r="GT92" s="120"/>
    </row>
    <row r="93" spans="1:202" s="143" customFormat="1" ht="14.2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45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45"/>
      <c r="GL93" s="120"/>
      <c r="GM93" s="120"/>
      <c r="GN93" s="120"/>
      <c r="GO93" s="120"/>
      <c r="GP93" s="120"/>
      <c r="GQ93" s="120"/>
      <c r="GR93" s="120"/>
      <c r="GS93" s="120"/>
      <c r="GT93" s="120"/>
    </row>
    <row r="94" spans="1:202" s="143" customFormat="1" ht="14.2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45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45"/>
      <c r="GL94" s="120"/>
      <c r="GM94" s="120"/>
      <c r="GN94" s="120"/>
      <c r="GO94" s="120"/>
      <c r="GP94" s="120"/>
      <c r="GQ94" s="120"/>
      <c r="GR94" s="120"/>
      <c r="GS94" s="120"/>
      <c r="GT94" s="120"/>
    </row>
    <row r="95" spans="1:202" s="143" customFormat="1" ht="14.2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45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45"/>
      <c r="GL95" s="120"/>
      <c r="GM95" s="120"/>
      <c r="GN95" s="120"/>
      <c r="GO95" s="120"/>
      <c r="GP95" s="120"/>
      <c r="GQ95" s="120"/>
      <c r="GR95" s="120"/>
      <c r="GS95" s="120"/>
      <c r="GT95" s="120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31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31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31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31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31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31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31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31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31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31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3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31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31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31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31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31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31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31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31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31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31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31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31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31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31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31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31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31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31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31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3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31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31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31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31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31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31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31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31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31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31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31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31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31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31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31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31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31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31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31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3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31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31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31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31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31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31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31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31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31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31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31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31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31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31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31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31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31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31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31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31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31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31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31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31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31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31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31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31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31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31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31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31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W222"/>
  <sheetViews>
    <sheetView tabSelected="1" workbookViewId="0" topLeftCell="A1">
      <pane xSplit="1" ySplit="6" topLeftCell="FO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T1" sqref="FT1"/>
    </sheetView>
  </sheetViews>
  <sheetFormatPr defaultColWidth="8.796875" defaultRowHeight="14.25"/>
  <cols>
    <col min="1" max="1" width="10.59765625" style="33" customWidth="1"/>
    <col min="2" max="2" width="13.59765625" style="65" customWidth="1"/>
    <col min="3" max="7" width="14.59765625" style="65" customWidth="1"/>
    <col min="8" max="8" width="15.59765625" style="65" customWidth="1"/>
    <col min="9" max="14" width="14.59765625" style="65" customWidth="1"/>
    <col min="15" max="15" width="15.09765625" style="65" customWidth="1"/>
    <col min="16" max="22" width="14.59765625" style="65" customWidth="1"/>
    <col min="23" max="27" width="14.59765625" style="33" customWidth="1"/>
    <col min="28" max="28" width="15.19921875" style="33" customWidth="1"/>
    <col min="29" max="29" width="15.8984375" style="33" customWidth="1"/>
    <col min="30" max="36" width="15.59765625" style="33" customWidth="1"/>
    <col min="37" max="42" width="14.59765625" style="33" customWidth="1"/>
    <col min="43" max="43" width="15.3984375" style="33" customWidth="1"/>
    <col min="44" max="44" width="13.69921875" style="33" customWidth="1"/>
    <col min="45" max="45" width="14.69921875" style="33" customWidth="1"/>
    <col min="46" max="50" width="15.59765625" style="33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33" customWidth="1"/>
    <col min="72" max="84" width="14.59765625" style="33" customWidth="1"/>
    <col min="85" max="85" width="14.19921875" style="33" customWidth="1"/>
    <col min="86" max="92" width="14.59765625" style="33" customWidth="1"/>
    <col min="93" max="99" width="15.59765625" style="1" customWidth="1"/>
    <col min="100" max="106" width="14.59765625" style="33" customWidth="1"/>
    <col min="107" max="119" width="15.59765625" style="33" customWidth="1"/>
    <col min="120" max="120" width="15.59765625" style="66" customWidth="1"/>
    <col min="121" max="125" width="16.59765625" style="66" customWidth="1"/>
    <col min="126" max="126" width="16.59765625" style="33" customWidth="1"/>
    <col min="127" max="132" width="13.59765625" style="66" customWidth="1"/>
    <col min="133" max="133" width="14.59765625" style="33" customWidth="1"/>
    <col min="134" max="139" width="13.59765625" style="66" customWidth="1"/>
    <col min="140" max="140" width="13.59765625" style="33" customWidth="1"/>
    <col min="141" max="147" width="15.59765625" style="66" customWidth="1"/>
    <col min="148" max="148" width="15.59765625" style="33" customWidth="1"/>
    <col min="149" max="155" width="15.59765625" style="66" customWidth="1"/>
    <col min="156" max="156" width="15.59765625" style="33" customWidth="1"/>
    <col min="157" max="161" width="15.59765625" style="69" customWidth="1"/>
    <col min="162" max="162" width="15.59765625" style="33" customWidth="1"/>
    <col min="163" max="167" width="15.59765625" style="66" customWidth="1"/>
    <col min="168" max="168" width="15.59765625" style="33" customWidth="1"/>
    <col min="169" max="175" width="17.59765625" style="71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5" t="s">
        <v>146</v>
      </c>
      <c r="B1" s="2"/>
      <c r="C1" s="2"/>
      <c r="D1" s="2"/>
      <c r="E1" s="2"/>
      <c r="F1" s="2"/>
      <c r="G1" s="2"/>
      <c r="H1" s="2"/>
      <c r="I1" s="2"/>
      <c r="EC1" s="67"/>
      <c r="EK1" s="68"/>
      <c r="FF1" s="67"/>
      <c r="FM1" s="70" t="s">
        <v>160</v>
      </c>
      <c r="FU1" s="19"/>
    </row>
    <row r="2" spans="1:176" ht="15" customHeight="1" thickBot="1">
      <c r="A2" s="72"/>
      <c r="B2" s="73"/>
      <c r="C2" s="73"/>
      <c r="D2" s="73"/>
      <c r="E2" s="73"/>
      <c r="F2" s="73"/>
      <c r="G2" s="73"/>
      <c r="H2" s="73"/>
      <c r="I2" s="24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17"/>
      <c r="CP2" s="17"/>
      <c r="CQ2" s="17"/>
      <c r="CR2" s="17"/>
      <c r="CS2" s="17"/>
      <c r="CT2" s="17"/>
      <c r="CU2" s="17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68"/>
      <c r="DQ2" s="68"/>
      <c r="DR2" s="68"/>
      <c r="DS2" s="68"/>
      <c r="DT2" s="68"/>
      <c r="DU2" s="68"/>
      <c r="DV2" s="51"/>
      <c r="DW2" s="68"/>
      <c r="DX2" s="68"/>
      <c r="DY2" s="68"/>
      <c r="DZ2" s="68"/>
      <c r="EA2" s="68"/>
      <c r="EB2" s="68"/>
      <c r="EC2" s="51"/>
      <c r="ED2" s="74"/>
      <c r="EE2" s="74"/>
      <c r="EF2" s="74"/>
      <c r="EG2" s="74"/>
      <c r="EH2" s="74"/>
      <c r="EI2" s="74"/>
      <c r="EJ2" s="72"/>
      <c r="EK2" s="74"/>
      <c r="EL2" s="74"/>
      <c r="EM2" s="74"/>
      <c r="EN2" s="74"/>
      <c r="EO2" s="74"/>
      <c r="EP2" s="74"/>
      <c r="EQ2" s="74"/>
      <c r="ER2" s="72"/>
      <c r="ES2" s="74"/>
      <c r="ET2" s="74"/>
      <c r="EU2" s="74"/>
      <c r="EV2" s="74"/>
      <c r="EW2" s="74"/>
      <c r="EX2" s="74"/>
      <c r="EY2" s="74"/>
      <c r="EZ2" s="72"/>
      <c r="FA2" s="75"/>
      <c r="FB2" s="75"/>
      <c r="FC2" s="75"/>
      <c r="FD2" s="75"/>
      <c r="FE2" s="75"/>
      <c r="FF2" s="72"/>
      <c r="FG2" s="68"/>
      <c r="FH2" s="68"/>
      <c r="FI2" s="68"/>
      <c r="FJ2" s="68"/>
      <c r="FK2" s="68"/>
      <c r="FL2" s="51"/>
      <c r="FM2" s="76"/>
      <c r="FN2" s="76"/>
      <c r="FO2" s="76"/>
      <c r="FP2" s="76"/>
      <c r="FQ2" s="76"/>
      <c r="FR2" s="76"/>
      <c r="FS2" s="76"/>
      <c r="FT2" s="17"/>
    </row>
    <row r="3" spans="1:176" ht="18" customHeight="1">
      <c r="A3" s="257" t="s">
        <v>0</v>
      </c>
      <c r="B3" s="232" t="s">
        <v>147</v>
      </c>
      <c r="C3" s="232"/>
      <c r="D3" s="232"/>
      <c r="E3" s="232"/>
      <c r="F3" s="232"/>
      <c r="G3" s="232"/>
      <c r="H3" s="232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261" t="s">
        <v>111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25" t="s">
        <v>124</v>
      </c>
      <c r="BG3" s="25"/>
      <c r="BH3" s="25"/>
      <c r="BI3" s="25"/>
      <c r="BJ3" s="25"/>
      <c r="BK3" s="25"/>
      <c r="BL3" s="25"/>
      <c r="BM3" s="225" t="s">
        <v>111</v>
      </c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 t="s">
        <v>111</v>
      </c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 t="s">
        <v>148</v>
      </c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 t="s">
        <v>111</v>
      </c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7"/>
      <c r="EK3" s="267" t="s">
        <v>149</v>
      </c>
      <c r="EL3" s="268"/>
      <c r="EM3" s="268"/>
      <c r="EN3" s="268"/>
      <c r="EO3" s="268"/>
      <c r="EP3" s="268"/>
      <c r="EQ3" s="268"/>
      <c r="ER3" s="268"/>
      <c r="ES3" s="277" t="s">
        <v>112</v>
      </c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7"/>
      <c r="FK3" s="277"/>
      <c r="FL3" s="278"/>
      <c r="FM3" s="277" t="s">
        <v>15</v>
      </c>
      <c r="FN3" s="232"/>
      <c r="FO3" s="232"/>
      <c r="FP3" s="232"/>
      <c r="FQ3" s="232"/>
      <c r="FR3" s="232"/>
      <c r="FS3" s="232"/>
      <c r="FT3" s="233"/>
    </row>
    <row r="4" spans="1:176" ht="18" customHeight="1">
      <c r="A4" s="258"/>
      <c r="B4" s="235"/>
      <c r="C4" s="235"/>
      <c r="D4" s="235"/>
      <c r="E4" s="235"/>
      <c r="F4" s="235"/>
      <c r="G4" s="235"/>
      <c r="H4" s="235"/>
      <c r="I4" s="281" t="s">
        <v>125</v>
      </c>
      <c r="J4" s="282"/>
      <c r="K4" s="282"/>
      <c r="L4" s="282"/>
      <c r="M4" s="282"/>
      <c r="N4" s="282"/>
      <c r="O4" s="282"/>
      <c r="P4" s="78"/>
      <c r="Q4" s="78"/>
      <c r="R4" s="78"/>
      <c r="S4" s="78"/>
      <c r="T4" s="78"/>
      <c r="U4" s="78"/>
      <c r="V4" s="78"/>
      <c r="W4" s="265" t="s">
        <v>150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 t="s">
        <v>126</v>
      </c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49"/>
      <c r="BM4" s="284" t="s">
        <v>127</v>
      </c>
      <c r="BN4" s="284"/>
      <c r="BO4" s="284"/>
      <c r="BP4" s="284"/>
      <c r="BQ4" s="284"/>
      <c r="BR4" s="284"/>
      <c r="BS4" s="284"/>
      <c r="BT4" s="79"/>
      <c r="BU4" s="79"/>
      <c r="BV4" s="79"/>
      <c r="BW4" s="79"/>
      <c r="BX4" s="79"/>
      <c r="BY4" s="79"/>
      <c r="BZ4" s="79"/>
      <c r="CA4" s="80"/>
      <c r="CB4" s="80"/>
      <c r="CC4" s="80"/>
      <c r="CD4" s="80"/>
      <c r="CE4" s="80"/>
      <c r="CF4" s="80"/>
      <c r="CG4" s="80"/>
      <c r="CH4" s="263" t="s">
        <v>151</v>
      </c>
      <c r="CI4" s="263"/>
      <c r="CJ4" s="263"/>
      <c r="CK4" s="263"/>
      <c r="CL4" s="263"/>
      <c r="CM4" s="263"/>
      <c r="CN4" s="276"/>
      <c r="CO4" s="210" t="s">
        <v>129</v>
      </c>
      <c r="CP4" s="210"/>
      <c r="CQ4" s="210"/>
      <c r="CR4" s="210"/>
      <c r="CS4" s="210"/>
      <c r="CT4" s="210"/>
      <c r="CU4" s="210"/>
      <c r="CV4" s="80"/>
      <c r="CW4" s="80"/>
      <c r="CX4" s="80"/>
      <c r="CY4" s="80"/>
      <c r="CZ4" s="80"/>
      <c r="DA4" s="79"/>
      <c r="DB4" s="79"/>
      <c r="DC4" s="80"/>
      <c r="DD4" s="80"/>
      <c r="DE4" s="80"/>
      <c r="DF4" s="80"/>
      <c r="DG4" s="80"/>
      <c r="DH4" s="80"/>
      <c r="DI4" s="239" t="s">
        <v>130</v>
      </c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40"/>
      <c r="DW4" s="286" t="s">
        <v>114</v>
      </c>
      <c r="DX4" s="286"/>
      <c r="DY4" s="286"/>
      <c r="DZ4" s="286"/>
      <c r="EA4" s="286"/>
      <c r="EB4" s="286"/>
      <c r="EC4" s="287"/>
      <c r="ED4" s="272" t="s">
        <v>10</v>
      </c>
      <c r="EE4" s="272"/>
      <c r="EF4" s="272"/>
      <c r="EG4" s="272"/>
      <c r="EH4" s="272"/>
      <c r="EI4" s="272"/>
      <c r="EJ4" s="273"/>
      <c r="EK4" s="269"/>
      <c r="EL4" s="192"/>
      <c r="EM4" s="192"/>
      <c r="EN4" s="192"/>
      <c r="EO4" s="192"/>
      <c r="EP4" s="192"/>
      <c r="EQ4" s="192"/>
      <c r="ER4" s="192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80"/>
      <c r="FM4" s="243"/>
      <c r="FN4" s="235"/>
      <c r="FO4" s="235"/>
      <c r="FP4" s="235"/>
      <c r="FQ4" s="235"/>
      <c r="FR4" s="235"/>
      <c r="FS4" s="235"/>
      <c r="FT4" s="236"/>
    </row>
    <row r="5" spans="1:185" ht="18" customHeight="1">
      <c r="A5" s="259"/>
      <c r="B5" s="211"/>
      <c r="C5" s="211"/>
      <c r="D5" s="211"/>
      <c r="E5" s="211"/>
      <c r="F5" s="211"/>
      <c r="G5" s="211"/>
      <c r="H5" s="211"/>
      <c r="I5" s="283"/>
      <c r="J5" s="274"/>
      <c r="K5" s="274"/>
      <c r="L5" s="274"/>
      <c r="M5" s="274"/>
      <c r="N5" s="274"/>
      <c r="O5" s="274"/>
      <c r="P5" s="262" t="s">
        <v>131</v>
      </c>
      <c r="Q5" s="263"/>
      <c r="R5" s="263"/>
      <c r="S5" s="263"/>
      <c r="T5" s="263"/>
      <c r="U5" s="263"/>
      <c r="V5" s="264"/>
      <c r="W5" s="263" t="s">
        <v>132</v>
      </c>
      <c r="X5" s="263"/>
      <c r="Y5" s="263"/>
      <c r="Z5" s="263"/>
      <c r="AA5" s="263"/>
      <c r="AB5" s="263"/>
      <c r="AC5" s="264"/>
      <c r="AD5" s="265" t="s">
        <v>133</v>
      </c>
      <c r="AE5" s="265"/>
      <c r="AF5" s="265"/>
      <c r="AG5" s="265"/>
      <c r="AH5" s="265"/>
      <c r="AI5" s="265"/>
      <c r="AJ5" s="266"/>
      <c r="AK5" s="265" t="s">
        <v>134</v>
      </c>
      <c r="AL5" s="265"/>
      <c r="AM5" s="265"/>
      <c r="AN5" s="265"/>
      <c r="AO5" s="265"/>
      <c r="AP5" s="265"/>
      <c r="AQ5" s="266"/>
      <c r="AR5" s="208" t="s">
        <v>135</v>
      </c>
      <c r="AS5" s="208"/>
      <c r="AT5" s="208"/>
      <c r="AU5" s="208"/>
      <c r="AV5" s="208"/>
      <c r="AW5" s="208"/>
      <c r="AX5" s="248"/>
      <c r="AY5" s="208" t="s">
        <v>136</v>
      </c>
      <c r="AZ5" s="208"/>
      <c r="BA5" s="208"/>
      <c r="BB5" s="208"/>
      <c r="BC5" s="208"/>
      <c r="BD5" s="208"/>
      <c r="BE5" s="248"/>
      <c r="BF5" s="208" t="s">
        <v>137</v>
      </c>
      <c r="BG5" s="208"/>
      <c r="BH5" s="208"/>
      <c r="BI5" s="208"/>
      <c r="BJ5" s="208"/>
      <c r="BK5" s="208"/>
      <c r="BL5" s="249"/>
      <c r="BM5" s="285"/>
      <c r="BN5" s="285"/>
      <c r="BO5" s="285"/>
      <c r="BP5" s="285"/>
      <c r="BQ5" s="285"/>
      <c r="BR5" s="285"/>
      <c r="BS5" s="285"/>
      <c r="BT5" s="262" t="s">
        <v>138</v>
      </c>
      <c r="BU5" s="239"/>
      <c r="BV5" s="239"/>
      <c r="BW5" s="239"/>
      <c r="BX5" s="239"/>
      <c r="BY5" s="239"/>
      <c r="BZ5" s="251"/>
      <c r="CA5" s="263" t="s">
        <v>139</v>
      </c>
      <c r="CB5" s="263"/>
      <c r="CC5" s="263"/>
      <c r="CD5" s="263"/>
      <c r="CE5" s="263"/>
      <c r="CF5" s="263"/>
      <c r="CG5" s="264"/>
      <c r="CH5" s="263" t="s">
        <v>140</v>
      </c>
      <c r="CI5" s="263"/>
      <c r="CJ5" s="263"/>
      <c r="CK5" s="263"/>
      <c r="CL5" s="263"/>
      <c r="CM5" s="263"/>
      <c r="CN5" s="276"/>
      <c r="CO5" s="211"/>
      <c r="CP5" s="211"/>
      <c r="CQ5" s="211"/>
      <c r="CR5" s="211"/>
      <c r="CS5" s="211"/>
      <c r="CT5" s="211"/>
      <c r="CU5" s="211"/>
      <c r="CV5" s="262" t="s">
        <v>141</v>
      </c>
      <c r="CW5" s="263"/>
      <c r="CX5" s="263"/>
      <c r="CY5" s="263"/>
      <c r="CZ5" s="263"/>
      <c r="DA5" s="263"/>
      <c r="DB5" s="264"/>
      <c r="DC5" s="263" t="s">
        <v>152</v>
      </c>
      <c r="DD5" s="263"/>
      <c r="DE5" s="263"/>
      <c r="DF5" s="263"/>
      <c r="DG5" s="263"/>
      <c r="DH5" s="264"/>
      <c r="DI5" s="263" t="s">
        <v>143</v>
      </c>
      <c r="DJ5" s="263"/>
      <c r="DK5" s="263"/>
      <c r="DL5" s="263"/>
      <c r="DM5" s="263"/>
      <c r="DN5" s="263"/>
      <c r="DO5" s="264"/>
      <c r="DP5" s="263" t="s">
        <v>144</v>
      </c>
      <c r="DQ5" s="263"/>
      <c r="DR5" s="263"/>
      <c r="DS5" s="263"/>
      <c r="DT5" s="263"/>
      <c r="DU5" s="263"/>
      <c r="DV5" s="276"/>
      <c r="DW5" s="274"/>
      <c r="DX5" s="274"/>
      <c r="DY5" s="274"/>
      <c r="DZ5" s="274"/>
      <c r="EA5" s="274"/>
      <c r="EB5" s="274"/>
      <c r="EC5" s="288"/>
      <c r="ED5" s="274"/>
      <c r="EE5" s="274"/>
      <c r="EF5" s="274"/>
      <c r="EG5" s="274"/>
      <c r="EH5" s="274"/>
      <c r="EI5" s="274"/>
      <c r="EJ5" s="275"/>
      <c r="EK5" s="270"/>
      <c r="EL5" s="271"/>
      <c r="EM5" s="271"/>
      <c r="EN5" s="271"/>
      <c r="EO5" s="271"/>
      <c r="EP5" s="271"/>
      <c r="EQ5" s="271"/>
      <c r="ER5" s="271"/>
      <c r="ES5" s="289" t="s">
        <v>12</v>
      </c>
      <c r="ET5" s="290"/>
      <c r="EU5" s="290"/>
      <c r="EV5" s="290"/>
      <c r="EW5" s="290"/>
      <c r="EX5" s="290"/>
      <c r="EY5" s="290"/>
      <c r="EZ5" s="291"/>
      <c r="FA5" s="292" t="s">
        <v>113</v>
      </c>
      <c r="FB5" s="290"/>
      <c r="FC5" s="290"/>
      <c r="FD5" s="290"/>
      <c r="FE5" s="290"/>
      <c r="FF5" s="291"/>
      <c r="FG5" s="293" t="s">
        <v>13</v>
      </c>
      <c r="FH5" s="290"/>
      <c r="FI5" s="290"/>
      <c r="FJ5" s="290"/>
      <c r="FK5" s="290"/>
      <c r="FL5" s="294"/>
      <c r="FM5" s="211"/>
      <c r="FN5" s="211"/>
      <c r="FO5" s="211"/>
      <c r="FP5" s="211"/>
      <c r="FQ5" s="211"/>
      <c r="FR5" s="211"/>
      <c r="FS5" s="211"/>
      <c r="FT5" s="238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60"/>
      <c r="B6" s="81" t="s">
        <v>2</v>
      </c>
      <c r="C6" s="81" t="s">
        <v>3</v>
      </c>
      <c r="D6" s="81" t="s">
        <v>4</v>
      </c>
      <c r="E6" s="81" t="s">
        <v>5</v>
      </c>
      <c r="F6" s="81" t="s">
        <v>6</v>
      </c>
      <c r="G6" s="81" t="s">
        <v>7</v>
      </c>
      <c r="H6" s="81" t="s">
        <v>8</v>
      </c>
      <c r="I6" s="82" t="s">
        <v>2</v>
      </c>
      <c r="J6" s="81" t="s">
        <v>3</v>
      </c>
      <c r="K6" s="81" t="s">
        <v>4</v>
      </c>
      <c r="L6" s="81" t="s">
        <v>5</v>
      </c>
      <c r="M6" s="81" t="s">
        <v>6</v>
      </c>
      <c r="N6" s="81" t="s">
        <v>7</v>
      </c>
      <c r="O6" s="81" t="s">
        <v>8</v>
      </c>
      <c r="P6" s="81" t="s">
        <v>2</v>
      </c>
      <c r="Q6" s="81" t="s">
        <v>3</v>
      </c>
      <c r="R6" s="81" t="s">
        <v>4</v>
      </c>
      <c r="S6" s="81" t="s">
        <v>5</v>
      </c>
      <c r="T6" s="81" t="s">
        <v>6</v>
      </c>
      <c r="U6" s="81" t="s">
        <v>7</v>
      </c>
      <c r="V6" s="81" t="s">
        <v>8</v>
      </c>
      <c r="W6" s="83" t="s">
        <v>2</v>
      </c>
      <c r="X6" s="83" t="s">
        <v>3</v>
      </c>
      <c r="Y6" s="83" t="s">
        <v>4</v>
      </c>
      <c r="Z6" s="83" t="s">
        <v>5</v>
      </c>
      <c r="AA6" s="83" t="s">
        <v>6</v>
      </c>
      <c r="AB6" s="83" t="s">
        <v>7</v>
      </c>
      <c r="AC6" s="83" t="s">
        <v>8</v>
      </c>
      <c r="AD6" s="83" t="s">
        <v>2</v>
      </c>
      <c r="AE6" s="83" t="s">
        <v>3</v>
      </c>
      <c r="AF6" s="83" t="s">
        <v>4</v>
      </c>
      <c r="AG6" s="83" t="s">
        <v>5</v>
      </c>
      <c r="AH6" s="83" t="s">
        <v>6</v>
      </c>
      <c r="AI6" s="83" t="s">
        <v>7</v>
      </c>
      <c r="AJ6" s="83" t="s">
        <v>8</v>
      </c>
      <c r="AK6" s="83" t="s">
        <v>2</v>
      </c>
      <c r="AL6" s="83" t="s">
        <v>3</v>
      </c>
      <c r="AM6" s="83" t="s">
        <v>4</v>
      </c>
      <c r="AN6" s="83" t="s">
        <v>5</v>
      </c>
      <c r="AO6" s="83" t="s">
        <v>6</v>
      </c>
      <c r="AP6" s="83" t="s">
        <v>7</v>
      </c>
      <c r="AQ6" s="83" t="s">
        <v>8</v>
      </c>
      <c r="AR6" s="83" t="s">
        <v>2</v>
      </c>
      <c r="AS6" s="83" t="s">
        <v>3</v>
      </c>
      <c r="AT6" s="83" t="s">
        <v>4</v>
      </c>
      <c r="AU6" s="83" t="s">
        <v>5</v>
      </c>
      <c r="AV6" s="83" t="s">
        <v>6</v>
      </c>
      <c r="AW6" s="83" t="s">
        <v>7</v>
      </c>
      <c r="AX6" s="83" t="s">
        <v>8</v>
      </c>
      <c r="AY6" s="13" t="s">
        <v>2</v>
      </c>
      <c r="AZ6" s="13" t="s">
        <v>3</v>
      </c>
      <c r="BA6" s="13" t="s">
        <v>4</v>
      </c>
      <c r="BB6" s="13" t="s">
        <v>5</v>
      </c>
      <c r="BC6" s="13" t="s">
        <v>6</v>
      </c>
      <c r="BD6" s="13" t="s">
        <v>7</v>
      </c>
      <c r="BE6" s="13" t="s">
        <v>8</v>
      </c>
      <c r="BF6" s="13" t="s">
        <v>2</v>
      </c>
      <c r="BG6" s="13" t="s">
        <v>3</v>
      </c>
      <c r="BH6" s="13" t="s">
        <v>4</v>
      </c>
      <c r="BI6" s="13" t="s">
        <v>5</v>
      </c>
      <c r="BJ6" s="13" t="s">
        <v>6</v>
      </c>
      <c r="BK6" s="13" t="s">
        <v>7</v>
      </c>
      <c r="BL6" s="21" t="s">
        <v>8</v>
      </c>
      <c r="BM6" s="84" t="s">
        <v>2</v>
      </c>
      <c r="BN6" s="83" t="s">
        <v>3</v>
      </c>
      <c r="BO6" s="83" t="s">
        <v>4</v>
      </c>
      <c r="BP6" s="83" t="s">
        <v>5</v>
      </c>
      <c r="BQ6" s="83" t="s">
        <v>6</v>
      </c>
      <c r="BR6" s="83" t="s">
        <v>7</v>
      </c>
      <c r="BS6" s="83" t="s">
        <v>8</v>
      </c>
      <c r="BT6" s="83" t="s">
        <v>2</v>
      </c>
      <c r="BU6" s="83" t="s">
        <v>3</v>
      </c>
      <c r="BV6" s="83" t="s">
        <v>4</v>
      </c>
      <c r="BW6" s="83" t="s">
        <v>5</v>
      </c>
      <c r="BX6" s="83" t="s">
        <v>6</v>
      </c>
      <c r="BY6" s="83" t="s">
        <v>7</v>
      </c>
      <c r="BZ6" s="83" t="s">
        <v>8</v>
      </c>
      <c r="CA6" s="83" t="s">
        <v>2</v>
      </c>
      <c r="CB6" s="83" t="s">
        <v>3</v>
      </c>
      <c r="CC6" s="83" t="s">
        <v>4</v>
      </c>
      <c r="CD6" s="83" t="s">
        <v>5</v>
      </c>
      <c r="CE6" s="83" t="s">
        <v>6</v>
      </c>
      <c r="CF6" s="83" t="s">
        <v>7</v>
      </c>
      <c r="CG6" s="83" t="s">
        <v>8</v>
      </c>
      <c r="CH6" s="83" t="s">
        <v>2</v>
      </c>
      <c r="CI6" s="83" t="s">
        <v>3</v>
      </c>
      <c r="CJ6" s="83" t="s">
        <v>4</v>
      </c>
      <c r="CK6" s="83" t="s">
        <v>5</v>
      </c>
      <c r="CL6" s="83" t="s">
        <v>6</v>
      </c>
      <c r="CM6" s="83" t="s">
        <v>7</v>
      </c>
      <c r="CN6" s="85" t="s">
        <v>8</v>
      </c>
      <c r="CO6" s="20" t="s">
        <v>2</v>
      </c>
      <c r="CP6" s="13" t="s">
        <v>3</v>
      </c>
      <c r="CQ6" s="13" t="s">
        <v>4</v>
      </c>
      <c r="CR6" s="13" t="s">
        <v>5</v>
      </c>
      <c r="CS6" s="13" t="s">
        <v>6</v>
      </c>
      <c r="CT6" s="13" t="s">
        <v>7</v>
      </c>
      <c r="CU6" s="13" t="s">
        <v>8</v>
      </c>
      <c r="CV6" s="83" t="s">
        <v>2</v>
      </c>
      <c r="CW6" s="83" t="s">
        <v>3</v>
      </c>
      <c r="CX6" s="83" t="s">
        <v>4</v>
      </c>
      <c r="CY6" s="83" t="s">
        <v>5</v>
      </c>
      <c r="CZ6" s="83" t="s">
        <v>6</v>
      </c>
      <c r="DA6" s="83" t="s">
        <v>7</v>
      </c>
      <c r="DB6" s="83" t="s">
        <v>8</v>
      </c>
      <c r="DC6" s="83" t="s">
        <v>3</v>
      </c>
      <c r="DD6" s="83" t="s">
        <v>4</v>
      </c>
      <c r="DE6" s="83" t="s">
        <v>5</v>
      </c>
      <c r="DF6" s="83" t="s">
        <v>6</v>
      </c>
      <c r="DG6" s="83" t="s">
        <v>7</v>
      </c>
      <c r="DH6" s="83" t="s">
        <v>8</v>
      </c>
      <c r="DI6" s="83" t="s">
        <v>2</v>
      </c>
      <c r="DJ6" s="83" t="s">
        <v>3</v>
      </c>
      <c r="DK6" s="83" t="s">
        <v>4</v>
      </c>
      <c r="DL6" s="83" t="s">
        <v>5</v>
      </c>
      <c r="DM6" s="83" t="s">
        <v>6</v>
      </c>
      <c r="DN6" s="83" t="s">
        <v>7</v>
      </c>
      <c r="DO6" s="83" t="s">
        <v>8</v>
      </c>
      <c r="DP6" s="86" t="s">
        <v>2</v>
      </c>
      <c r="DQ6" s="86" t="s">
        <v>3</v>
      </c>
      <c r="DR6" s="86" t="s">
        <v>4</v>
      </c>
      <c r="DS6" s="86" t="s">
        <v>5</v>
      </c>
      <c r="DT6" s="86" t="s">
        <v>6</v>
      </c>
      <c r="DU6" s="86" t="s">
        <v>7</v>
      </c>
      <c r="DV6" s="85" t="s">
        <v>8</v>
      </c>
      <c r="DW6" s="87" t="s">
        <v>2</v>
      </c>
      <c r="DX6" s="86" t="s">
        <v>3</v>
      </c>
      <c r="DY6" s="86" t="s">
        <v>4</v>
      </c>
      <c r="DZ6" s="86" t="s">
        <v>5</v>
      </c>
      <c r="EA6" s="86" t="s">
        <v>6</v>
      </c>
      <c r="EB6" s="86" t="s">
        <v>7</v>
      </c>
      <c r="EC6" s="85" t="s">
        <v>8</v>
      </c>
      <c r="ED6" s="87" t="s">
        <v>2</v>
      </c>
      <c r="EE6" s="86" t="s">
        <v>3</v>
      </c>
      <c r="EF6" s="86" t="s">
        <v>4</v>
      </c>
      <c r="EG6" s="86" t="s">
        <v>5</v>
      </c>
      <c r="EH6" s="86" t="s">
        <v>6</v>
      </c>
      <c r="EI6" s="86" t="s">
        <v>7</v>
      </c>
      <c r="EJ6" s="88" t="s">
        <v>8</v>
      </c>
      <c r="EK6" s="87" t="s">
        <v>1</v>
      </c>
      <c r="EL6" s="86" t="s">
        <v>2</v>
      </c>
      <c r="EM6" s="86" t="s">
        <v>3</v>
      </c>
      <c r="EN6" s="86" t="s">
        <v>4</v>
      </c>
      <c r="EO6" s="86" t="s">
        <v>5</v>
      </c>
      <c r="EP6" s="86" t="s">
        <v>6</v>
      </c>
      <c r="EQ6" s="86" t="s">
        <v>7</v>
      </c>
      <c r="ER6" s="89" t="s">
        <v>8</v>
      </c>
      <c r="ES6" s="90" t="s">
        <v>1</v>
      </c>
      <c r="ET6" s="86" t="s">
        <v>153</v>
      </c>
      <c r="EU6" s="86" t="s">
        <v>3</v>
      </c>
      <c r="EV6" s="86" t="s">
        <v>4</v>
      </c>
      <c r="EW6" s="86" t="s">
        <v>5</v>
      </c>
      <c r="EX6" s="86" t="s">
        <v>6</v>
      </c>
      <c r="EY6" s="86" t="s">
        <v>7</v>
      </c>
      <c r="EZ6" s="83" t="s">
        <v>8</v>
      </c>
      <c r="FA6" s="91" t="s">
        <v>3</v>
      </c>
      <c r="FB6" s="91" t="s">
        <v>4</v>
      </c>
      <c r="FC6" s="91" t="s">
        <v>5</v>
      </c>
      <c r="FD6" s="91" t="s">
        <v>6</v>
      </c>
      <c r="FE6" s="91" t="s">
        <v>7</v>
      </c>
      <c r="FF6" s="83" t="s">
        <v>8</v>
      </c>
      <c r="FG6" s="86" t="s">
        <v>3</v>
      </c>
      <c r="FH6" s="86" t="s">
        <v>4</v>
      </c>
      <c r="FI6" s="86" t="s">
        <v>5</v>
      </c>
      <c r="FJ6" s="86" t="s">
        <v>6</v>
      </c>
      <c r="FK6" s="86" t="s">
        <v>7</v>
      </c>
      <c r="FL6" s="88" t="s">
        <v>8</v>
      </c>
      <c r="FM6" s="92" t="s">
        <v>1</v>
      </c>
      <c r="FN6" s="93" t="s">
        <v>2</v>
      </c>
      <c r="FO6" s="93" t="s">
        <v>3</v>
      </c>
      <c r="FP6" s="93" t="s">
        <v>4</v>
      </c>
      <c r="FQ6" s="93" t="s">
        <v>5</v>
      </c>
      <c r="FR6" s="93" t="s">
        <v>6</v>
      </c>
      <c r="FS6" s="93" t="s">
        <v>7</v>
      </c>
      <c r="FT6" s="21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65" customFormat="1" ht="18" customHeight="1" thickTop="1">
      <c r="A7" s="32" t="s">
        <v>16</v>
      </c>
      <c r="B7" s="94">
        <f aca="true" t="shared" si="0" ref="B7:G7">SUM(,B31,B58,B63,B73)</f>
        <v>1183816646</v>
      </c>
      <c r="C7" s="94">
        <f t="shared" si="0"/>
        <v>5436140122</v>
      </c>
      <c r="D7" s="94">
        <f t="shared" si="0"/>
        <v>4056267720</v>
      </c>
      <c r="E7" s="94">
        <f t="shared" si="0"/>
        <v>4356646296</v>
      </c>
      <c r="F7" s="94">
        <f t="shared" si="0"/>
        <v>3985356184</v>
      </c>
      <c r="G7" s="94">
        <f t="shared" si="0"/>
        <v>3768276294</v>
      </c>
      <c r="H7" s="95">
        <f aca="true" t="shared" si="1" ref="H7:H70">SUM(B7:G7)</f>
        <v>22786503262</v>
      </c>
      <c r="I7" s="96">
        <f aca="true" t="shared" si="2" ref="I7:N7">SUM(,I31,I58,I63,I73)</f>
        <v>791523951</v>
      </c>
      <c r="J7" s="97">
        <f t="shared" si="2"/>
        <v>3969642872</v>
      </c>
      <c r="K7" s="97">
        <f t="shared" si="2"/>
        <v>2911657413</v>
      </c>
      <c r="L7" s="97">
        <f t="shared" si="2"/>
        <v>3091942272</v>
      </c>
      <c r="M7" s="97">
        <f t="shared" si="2"/>
        <v>2789044205</v>
      </c>
      <c r="N7" s="97">
        <f t="shared" si="2"/>
        <v>2857831762</v>
      </c>
      <c r="O7" s="94">
        <f aca="true" t="shared" si="3" ref="O7:O70">SUM(I7:N7)</f>
        <v>16411642475</v>
      </c>
      <c r="P7" s="97">
        <f aca="true" t="shared" si="4" ref="P7:U7">SUM(,P31,P58,P63,P73)</f>
        <v>532956456</v>
      </c>
      <c r="Q7" s="97">
        <f t="shared" si="4"/>
        <v>2149489325</v>
      </c>
      <c r="R7" s="97">
        <f t="shared" si="4"/>
        <v>1404654869</v>
      </c>
      <c r="S7" s="97">
        <f t="shared" si="4"/>
        <v>1371249040</v>
      </c>
      <c r="T7" s="97">
        <f t="shared" si="4"/>
        <v>1320824677</v>
      </c>
      <c r="U7" s="97">
        <f t="shared" si="4"/>
        <v>1493802258</v>
      </c>
      <c r="V7" s="94">
        <f aca="true" t="shared" si="5" ref="V7:V70">SUM(P7:U7)</f>
        <v>8272976625</v>
      </c>
      <c r="W7" s="97">
        <f aca="true" t="shared" si="6" ref="W7:AB7">SUM(,W31,W58,W63,W73)</f>
        <v>393541</v>
      </c>
      <c r="X7" s="97">
        <f t="shared" si="6"/>
        <v>15696255</v>
      </c>
      <c r="Y7" s="97">
        <f t="shared" si="6"/>
        <v>33713087</v>
      </c>
      <c r="Z7" s="97">
        <f t="shared" si="6"/>
        <v>78403171</v>
      </c>
      <c r="AA7" s="97">
        <f t="shared" si="6"/>
        <v>161997860</v>
      </c>
      <c r="AB7" s="97">
        <f t="shared" si="6"/>
        <v>362761173</v>
      </c>
      <c r="AC7" s="94">
        <f aca="true" t="shared" si="7" ref="AC7:AC70">SUM(W7:AB7)</f>
        <v>652965087</v>
      </c>
      <c r="AD7" s="97">
        <f aca="true" t="shared" si="8" ref="AD7:AI7">SUM(,AD31,AD58,AD63,AD73)</f>
        <v>15598264</v>
      </c>
      <c r="AE7" s="97">
        <f t="shared" si="8"/>
        <v>146923920</v>
      </c>
      <c r="AF7" s="97">
        <f t="shared" si="8"/>
        <v>148324882</v>
      </c>
      <c r="AG7" s="97">
        <f t="shared" si="8"/>
        <v>168309872</v>
      </c>
      <c r="AH7" s="97">
        <f t="shared" si="8"/>
        <v>190168836</v>
      </c>
      <c r="AI7" s="97">
        <f t="shared" si="8"/>
        <v>333974351</v>
      </c>
      <c r="AJ7" s="94">
        <f aca="true" t="shared" si="9" ref="AJ7:AJ70">SUM(AD7:AI7)</f>
        <v>1003300125</v>
      </c>
      <c r="AK7" s="97">
        <f aca="true" t="shared" si="10" ref="AK7:AP7">SUM(,AK31,AK58,AK63,AK73)</f>
        <v>366597</v>
      </c>
      <c r="AL7" s="97">
        <f t="shared" si="10"/>
        <v>5596415</v>
      </c>
      <c r="AM7" s="97">
        <f t="shared" si="10"/>
        <v>5438669</v>
      </c>
      <c r="AN7" s="97">
        <f t="shared" si="10"/>
        <v>6497422</v>
      </c>
      <c r="AO7" s="97">
        <f t="shared" si="10"/>
        <v>6666614</v>
      </c>
      <c r="AP7" s="97">
        <f t="shared" si="10"/>
        <v>8387614</v>
      </c>
      <c r="AQ7" s="94">
        <f aca="true" t="shared" si="11" ref="AQ7:AQ70">SUM(AK7:AP7)</f>
        <v>32953331</v>
      </c>
      <c r="AR7" s="97">
        <f aca="true" t="shared" si="12" ref="AR7:AW7">SUM(,AR31,AR58,AR63,AR73)</f>
        <v>152273917</v>
      </c>
      <c r="AS7" s="97">
        <f t="shared" si="12"/>
        <v>1068555358</v>
      </c>
      <c r="AT7" s="97">
        <f t="shared" si="12"/>
        <v>837899255</v>
      </c>
      <c r="AU7" s="97">
        <f t="shared" si="12"/>
        <v>972956775</v>
      </c>
      <c r="AV7" s="97">
        <f t="shared" si="12"/>
        <v>689152245</v>
      </c>
      <c r="AW7" s="97">
        <f t="shared" si="12"/>
        <v>329199340</v>
      </c>
      <c r="AX7" s="94">
        <f aca="true" t="shared" si="13" ref="AX7:AX70">SUM(AR7:AW7)</f>
        <v>4050036890</v>
      </c>
      <c r="AY7" s="97">
        <f aca="true" t="shared" si="14" ref="AY7:BD7">SUM(,AY31,AY58,AY63,AY73)</f>
        <v>20961730</v>
      </c>
      <c r="AZ7" s="97">
        <f t="shared" si="14"/>
        <v>238200851</v>
      </c>
      <c r="BA7" s="97">
        <f t="shared" si="14"/>
        <v>228424338</v>
      </c>
      <c r="BB7" s="97">
        <f t="shared" si="14"/>
        <v>241679269</v>
      </c>
      <c r="BC7" s="97">
        <f t="shared" si="14"/>
        <v>168905789</v>
      </c>
      <c r="BD7" s="97">
        <f t="shared" si="14"/>
        <v>73525942</v>
      </c>
      <c r="BE7" s="94">
        <f aca="true" t="shared" si="15" ref="BE7:BE70">SUM(AY7:BD7)</f>
        <v>971697919</v>
      </c>
      <c r="BF7" s="97">
        <f aca="true" t="shared" si="16" ref="BF7:BK7">SUM(,BF31,BF58,BF63,BF73)</f>
        <v>68973446</v>
      </c>
      <c r="BG7" s="97">
        <f t="shared" si="16"/>
        <v>345180748</v>
      </c>
      <c r="BH7" s="97">
        <f t="shared" si="16"/>
        <v>253202313</v>
      </c>
      <c r="BI7" s="97">
        <f t="shared" si="16"/>
        <v>252846723</v>
      </c>
      <c r="BJ7" s="97">
        <f t="shared" si="16"/>
        <v>251328184</v>
      </c>
      <c r="BK7" s="97">
        <f t="shared" si="16"/>
        <v>256181084</v>
      </c>
      <c r="BL7" s="175">
        <f aca="true" t="shared" si="17" ref="BL7:BL70">SUM(BF7:BK7)</f>
        <v>1427712498</v>
      </c>
      <c r="BM7" s="176">
        <f aca="true" t="shared" si="18" ref="BM7:BR7">SUM(,BM31,BM58,BM63,BM73)</f>
        <v>3557702</v>
      </c>
      <c r="BN7" s="94">
        <f t="shared" si="18"/>
        <v>108738536</v>
      </c>
      <c r="BO7" s="94">
        <f t="shared" si="18"/>
        <v>186579092</v>
      </c>
      <c r="BP7" s="94">
        <f t="shared" si="18"/>
        <v>312651596</v>
      </c>
      <c r="BQ7" s="94">
        <f t="shared" si="18"/>
        <v>370541291</v>
      </c>
      <c r="BR7" s="94">
        <f t="shared" si="18"/>
        <v>313993931</v>
      </c>
      <c r="BS7" s="94">
        <f aca="true" t="shared" si="19" ref="BS7:BS70">SUM(BM7:BR7)</f>
        <v>1296062148</v>
      </c>
      <c r="BT7" s="97">
        <f aca="true" t="shared" si="20" ref="BT7:BY7">SUM(,BT31,BT58,BT63,BT73)</f>
        <v>2913772</v>
      </c>
      <c r="BU7" s="97">
        <f t="shared" si="20"/>
        <v>86015310</v>
      </c>
      <c r="BV7" s="97">
        <f t="shared" si="20"/>
        <v>142868585</v>
      </c>
      <c r="BW7" s="97">
        <f t="shared" si="20"/>
        <v>235494977</v>
      </c>
      <c r="BX7" s="97">
        <f t="shared" si="20"/>
        <v>287620371</v>
      </c>
      <c r="BY7" s="97">
        <f t="shared" si="20"/>
        <v>238956512</v>
      </c>
      <c r="BZ7" s="94">
        <f aca="true" t="shared" si="21" ref="BZ7:BZ70">SUM(BT7:BY7)</f>
        <v>993869527</v>
      </c>
      <c r="CA7" s="177">
        <f aca="true" t="shared" si="22" ref="CA7:CF7">SUM(,CA31,CA58,CA63,CA73)</f>
        <v>643930</v>
      </c>
      <c r="CB7" s="177">
        <f t="shared" si="22"/>
        <v>22272560</v>
      </c>
      <c r="CC7" s="177">
        <f t="shared" si="22"/>
        <v>42026304</v>
      </c>
      <c r="CD7" s="177">
        <f t="shared" si="22"/>
        <v>72931377</v>
      </c>
      <c r="CE7" s="177">
        <f t="shared" si="22"/>
        <v>78789223</v>
      </c>
      <c r="CF7" s="177">
        <f t="shared" si="22"/>
        <v>64617957</v>
      </c>
      <c r="CG7" s="178">
        <f aca="true" t="shared" si="23" ref="CG7:CG70">SUM(CA7:CF7)</f>
        <v>281281351</v>
      </c>
      <c r="CH7" s="97">
        <f aca="true" t="shared" si="24" ref="CH7:CM7">SUM(,CH31,CH58,CH63,CH73)</f>
        <v>0</v>
      </c>
      <c r="CI7" s="97">
        <f t="shared" si="24"/>
        <v>450666</v>
      </c>
      <c r="CJ7" s="97">
        <f t="shared" si="24"/>
        <v>1684203</v>
      </c>
      <c r="CK7" s="97">
        <f t="shared" si="24"/>
        <v>4225242</v>
      </c>
      <c r="CL7" s="97">
        <f t="shared" si="24"/>
        <v>4131697</v>
      </c>
      <c r="CM7" s="97">
        <f t="shared" si="24"/>
        <v>10419462</v>
      </c>
      <c r="CN7" s="175">
        <f aca="true" t="shared" si="25" ref="CN7:CN70">SUM(CH7:CM7)</f>
        <v>20911270</v>
      </c>
      <c r="CO7" s="176">
        <f aca="true" t="shared" si="26" ref="CO7:CT7">SUM(,CO31,CO58,CO63,CO73)</f>
        <v>329562479</v>
      </c>
      <c r="CP7" s="94">
        <f t="shared" si="26"/>
        <v>1233542951</v>
      </c>
      <c r="CQ7" s="94">
        <f t="shared" si="26"/>
        <v>891293312</v>
      </c>
      <c r="CR7" s="94">
        <f t="shared" si="26"/>
        <v>892993786</v>
      </c>
      <c r="CS7" s="94">
        <f t="shared" si="26"/>
        <v>780463817</v>
      </c>
      <c r="CT7" s="94">
        <f t="shared" si="26"/>
        <v>580171513</v>
      </c>
      <c r="CU7" s="94">
        <f aca="true" t="shared" si="27" ref="CU7:CU70">SUM(CO7:CT7)</f>
        <v>4708027858</v>
      </c>
      <c r="CV7" s="97">
        <f aca="true" t="shared" si="28" ref="CV7:DA7">SUM(,CV31,CV58,CV63,CV73)</f>
        <v>8071960</v>
      </c>
      <c r="CW7" s="97">
        <f t="shared" si="28"/>
        <v>52213335</v>
      </c>
      <c r="CX7" s="97">
        <f t="shared" si="28"/>
        <v>51574365</v>
      </c>
      <c r="CY7" s="97">
        <f t="shared" si="28"/>
        <v>55999070</v>
      </c>
      <c r="CZ7" s="97">
        <f t="shared" si="28"/>
        <v>61116640</v>
      </c>
      <c r="DA7" s="97">
        <f t="shared" si="28"/>
        <v>76055050</v>
      </c>
      <c r="DB7" s="94">
        <f aca="true" t="shared" si="29" ref="DB7:DB70">SUM(CV7:DA7)</f>
        <v>305030420</v>
      </c>
      <c r="DC7" s="97">
        <f>SUM(,DC31,DC58,DC63,DC73)</f>
        <v>152578778</v>
      </c>
      <c r="DD7" s="97">
        <f>SUM(,DD31,DD58,DD63,DD73)</f>
        <v>212742312</v>
      </c>
      <c r="DE7" s="97">
        <f>SUM(,DE31,DE58,DE63,DE73)</f>
        <v>226660308</v>
      </c>
      <c r="DF7" s="97">
        <f>SUM(,DF31,DF58,DF63,DF73)</f>
        <v>110389421</v>
      </c>
      <c r="DG7" s="97">
        <f>SUM(,DG31,DG58,DG63,DG73)</f>
        <v>28701354</v>
      </c>
      <c r="DH7" s="94">
        <f aca="true" t="shared" si="30" ref="DH7:DH70">SUM(DC7:DG7)</f>
        <v>731072173</v>
      </c>
      <c r="DI7" s="97">
        <f aca="true" t="shared" si="31" ref="DI7:DN7">SUM(,DI31,DI58,DI63,DI73)</f>
        <v>38546543</v>
      </c>
      <c r="DJ7" s="97">
        <f t="shared" si="31"/>
        <v>341424081</v>
      </c>
      <c r="DK7" s="97">
        <f t="shared" si="31"/>
        <v>300468236</v>
      </c>
      <c r="DL7" s="97">
        <f t="shared" si="31"/>
        <v>370833295</v>
      </c>
      <c r="DM7" s="97">
        <f t="shared" si="31"/>
        <v>433226862</v>
      </c>
      <c r="DN7" s="97">
        <f t="shared" si="31"/>
        <v>336192576</v>
      </c>
      <c r="DO7" s="94">
        <f aca="true" t="shared" si="32" ref="DO7:DO70">SUM(DI7:DN7)</f>
        <v>1820691593</v>
      </c>
      <c r="DP7" s="179">
        <f aca="true" t="shared" si="33" ref="DP7:DU7">SUM(,DP31,DP58,DP63,DP73)</f>
        <v>282943976</v>
      </c>
      <c r="DQ7" s="179">
        <f t="shared" si="33"/>
        <v>687326757</v>
      </c>
      <c r="DR7" s="179">
        <f t="shared" si="33"/>
        <v>326508399</v>
      </c>
      <c r="DS7" s="179">
        <f t="shared" si="33"/>
        <v>239501113</v>
      </c>
      <c r="DT7" s="179">
        <f t="shared" si="33"/>
        <v>175730894</v>
      </c>
      <c r="DU7" s="179">
        <f t="shared" si="33"/>
        <v>139222533</v>
      </c>
      <c r="DV7" s="175">
        <f aca="true" t="shared" si="34" ref="DV7:DV70">SUM(DP7:DU7)</f>
        <v>1851233672</v>
      </c>
      <c r="DW7" s="180">
        <f aca="true" t="shared" si="35" ref="DW7:EB7">SUM(,DW31,DW58,DW63,DW73)</f>
        <v>8083887</v>
      </c>
      <c r="DX7" s="181">
        <f t="shared" si="35"/>
        <v>27722899</v>
      </c>
      <c r="DY7" s="181">
        <f t="shared" si="35"/>
        <v>17538583</v>
      </c>
      <c r="DZ7" s="181">
        <f t="shared" si="35"/>
        <v>17545763</v>
      </c>
      <c r="EA7" s="181">
        <f t="shared" si="35"/>
        <v>14508472</v>
      </c>
      <c r="EB7" s="181">
        <f t="shared" si="35"/>
        <v>7654075</v>
      </c>
      <c r="EC7" s="175">
        <f>SUM(DW7:EB7)</f>
        <v>93053679</v>
      </c>
      <c r="ED7" s="180">
        <f aca="true" t="shared" si="36" ref="ED7:EI7">SUM(,ED31,ED58,ED63,ED73)</f>
        <v>51088627</v>
      </c>
      <c r="EE7" s="181">
        <f t="shared" si="36"/>
        <v>96492864</v>
      </c>
      <c r="EF7" s="181">
        <f t="shared" si="36"/>
        <v>49199320</v>
      </c>
      <c r="EG7" s="181">
        <f t="shared" si="36"/>
        <v>41512879</v>
      </c>
      <c r="EH7" s="181">
        <f t="shared" si="36"/>
        <v>30798399</v>
      </c>
      <c r="EI7" s="181">
        <f t="shared" si="36"/>
        <v>8625013</v>
      </c>
      <c r="EJ7" s="182">
        <f>SUM(ED7:EI7)</f>
        <v>277717102</v>
      </c>
      <c r="EK7" s="180">
        <f aca="true" t="shared" si="37" ref="EK7:EY7">SUM(,EK31,EK58,EK63,EK73)</f>
        <v>201457</v>
      </c>
      <c r="EL7" s="181">
        <f t="shared" si="37"/>
        <v>4849979</v>
      </c>
      <c r="EM7" s="181">
        <f t="shared" si="37"/>
        <v>936710709</v>
      </c>
      <c r="EN7" s="181">
        <f t="shared" si="37"/>
        <v>1768940897</v>
      </c>
      <c r="EO7" s="181">
        <f t="shared" si="37"/>
        <v>3188909362</v>
      </c>
      <c r="EP7" s="181">
        <f t="shared" si="37"/>
        <v>5538030555</v>
      </c>
      <c r="EQ7" s="181">
        <f t="shared" si="37"/>
        <v>6365412859</v>
      </c>
      <c r="ER7" s="183">
        <f>SUM(EK7:EQ7)</f>
        <v>17803055818</v>
      </c>
      <c r="ES7" s="184">
        <f t="shared" si="37"/>
        <v>201457</v>
      </c>
      <c r="ET7" s="181">
        <f t="shared" si="37"/>
        <v>4849979</v>
      </c>
      <c r="EU7" s="181">
        <f t="shared" si="37"/>
        <v>495167836</v>
      </c>
      <c r="EV7" s="181">
        <f t="shared" si="37"/>
        <v>914987478</v>
      </c>
      <c r="EW7" s="181">
        <f t="shared" si="37"/>
        <v>1655438109</v>
      </c>
      <c r="EX7" s="181">
        <f t="shared" si="37"/>
        <v>3053389898</v>
      </c>
      <c r="EY7" s="181">
        <f t="shared" si="37"/>
        <v>3268344073</v>
      </c>
      <c r="EZ7" s="94">
        <f>SUM(ES7:EY7)</f>
        <v>9392378830</v>
      </c>
      <c r="FA7" s="178">
        <f>SUM(,FA31,FA58,FA63,FA73)</f>
        <v>403417838</v>
      </c>
      <c r="FB7" s="178">
        <f>SUM(,FB31,FB58,FB63,FB73)</f>
        <v>743289198</v>
      </c>
      <c r="FC7" s="178">
        <f>SUM(,FC31,FC58,FC63,FC73)</f>
        <v>1185523941</v>
      </c>
      <c r="FD7" s="178">
        <f>SUM(,FD31,FD58,FD63,FD73)</f>
        <v>1352642783</v>
      </c>
      <c r="FE7" s="178">
        <f>SUM(,FE31,FE58,FE63,FE73)</f>
        <v>668068052</v>
      </c>
      <c r="FF7" s="94">
        <f>SUM(FA7:FE7)</f>
        <v>4352941812</v>
      </c>
      <c r="FG7" s="181">
        <f>SUM(,FG31,FG58,FG63,FG73)</f>
        <v>38125035</v>
      </c>
      <c r="FH7" s="181">
        <f>SUM(,FH31,FH58,FH63,FH73)</f>
        <v>110664221</v>
      </c>
      <c r="FI7" s="181">
        <f>SUM(,FI31,FI58,FI63,FI73)</f>
        <v>347947312</v>
      </c>
      <c r="FJ7" s="181">
        <f>SUM(,FJ31,FJ58,FJ63,FJ73)</f>
        <v>1131997874</v>
      </c>
      <c r="FK7" s="181">
        <f>SUM(,FK31,FK58,FK63,FK73)</f>
        <v>2429000734</v>
      </c>
      <c r="FL7" s="182">
        <f>SUM(FG7:FK7)</f>
        <v>4057735176</v>
      </c>
      <c r="FM7" s="180">
        <f aca="true" t="shared" si="38" ref="FM7:FS7">SUM(,FM31,FM58,FM63,FM73)</f>
        <v>201457</v>
      </c>
      <c r="FN7" s="181">
        <f t="shared" si="38"/>
        <v>1188666625</v>
      </c>
      <c r="FO7" s="181">
        <f t="shared" si="38"/>
        <v>6372850831</v>
      </c>
      <c r="FP7" s="181">
        <f t="shared" si="38"/>
        <v>5825208617</v>
      </c>
      <c r="FQ7" s="181">
        <f t="shared" si="38"/>
        <v>7545555658</v>
      </c>
      <c r="FR7" s="181">
        <f t="shared" si="38"/>
        <v>9523386739</v>
      </c>
      <c r="FS7" s="181">
        <f t="shared" si="38"/>
        <v>10133689153</v>
      </c>
      <c r="FT7" s="175">
        <f>SUM(FM7:FS7)</f>
        <v>40589559080</v>
      </c>
    </row>
    <row r="8" spans="1:205" s="69" customFormat="1" ht="18" customHeight="1">
      <c r="A8" s="153" t="s">
        <v>17</v>
      </c>
      <c r="B8" s="99">
        <v>6919020</v>
      </c>
      <c r="C8" s="99">
        <v>23868699</v>
      </c>
      <c r="D8" s="99">
        <v>22111617</v>
      </c>
      <c r="E8" s="99">
        <v>30479353</v>
      </c>
      <c r="F8" s="99">
        <v>21023208</v>
      </c>
      <c r="G8" s="99">
        <v>29779891</v>
      </c>
      <c r="H8" s="154">
        <f t="shared" si="1"/>
        <v>134181788</v>
      </c>
      <c r="I8" s="166">
        <v>4325203</v>
      </c>
      <c r="J8" s="99">
        <v>16996235</v>
      </c>
      <c r="K8" s="99">
        <v>14074305</v>
      </c>
      <c r="L8" s="99">
        <v>19066828</v>
      </c>
      <c r="M8" s="99">
        <v>13565474</v>
      </c>
      <c r="N8" s="99">
        <v>22110496</v>
      </c>
      <c r="O8" s="155">
        <f t="shared" si="3"/>
        <v>90138541</v>
      </c>
      <c r="P8" s="99">
        <v>3054043</v>
      </c>
      <c r="Q8" s="99">
        <v>10119837</v>
      </c>
      <c r="R8" s="99">
        <v>7264437</v>
      </c>
      <c r="S8" s="99">
        <v>9457344</v>
      </c>
      <c r="T8" s="99">
        <v>7644769</v>
      </c>
      <c r="U8" s="99">
        <v>13389984</v>
      </c>
      <c r="V8" s="155">
        <f t="shared" si="5"/>
        <v>50930414</v>
      </c>
      <c r="W8" s="99">
        <v>0</v>
      </c>
      <c r="X8" s="99">
        <v>144720</v>
      </c>
      <c r="Y8" s="99">
        <v>24120</v>
      </c>
      <c r="Z8" s="99">
        <v>520164</v>
      </c>
      <c r="AA8" s="99">
        <v>422100</v>
      </c>
      <c r="AB8" s="99">
        <v>2516922</v>
      </c>
      <c r="AC8" s="155">
        <f t="shared" si="7"/>
        <v>3628026</v>
      </c>
      <c r="AD8" s="99">
        <v>91580</v>
      </c>
      <c r="AE8" s="99">
        <v>939538</v>
      </c>
      <c r="AF8" s="99">
        <v>1005684</v>
      </c>
      <c r="AG8" s="99">
        <v>1505934</v>
      </c>
      <c r="AH8" s="99">
        <v>1070388</v>
      </c>
      <c r="AI8" s="99">
        <v>2602159</v>
      </c>
      <c r="AJ8" s="155">
        <f t="shared" si="9"/>
        <v>7215283</v>
      </c>
      <c r="AK8" s="99">
        <v>20750</v>
      </c>
      <c r="AL8" s="99">
        <v>88188</v>
      </c>
      <c r="AM8" s="99">
        <v>57062</v>
      </c>
      <c r="AN8" s="99">
        <v>114126</v>
      </c>
      <c r="AO8" s="99">
        <v>66022</v>
      </c>
      <c r="AP8" s="99">
        <v>126386</v>
      </c>
      <c r="AQ8" s="155">
        <f t="shared" si="11"/>
        <v>472534</v>
      </c>
      <c r="AR8" s="99">
        <v>737765</v>
      </c>
      <c r="AS8" s="99">
        <v>4199845</v>
      </c>
      <c r="AT8" s="99">
        <v>4455121</v>
      </c>
      <c r="AU8" s="99">
        <v>5805636</v>
      </c>
      <c r="AV8" s="99">
        <v>3120456</v>
      </c>
      <c r="AW8" s="99">
        <v>1746049</v>
      </c>
      <c r="AX8" s="155">
        <f t="shared" si="13"/>
        <v>20064872</v>
      </c>
      <c r="AY8" s="99">
        <v>0</v>
      </c>
      <c r="AZ8" s="99">
        <v>0</v>
      </c>
      <c r="BA8" s="99">
        <v>56373</v>
      </c>
      <c r="BB8" s="99">
        <v>93187</v>
      </c>
      <c r="BC8" s="99">
        <v>105921</v>
      </c>
      <c r="BD8" s="99">
        <v>66210</v>
      </c>
      <c r="BE8" s="155">
        <f t="shared" si="15"/>
        <v>321691</v>
      </c>
      <c r="BF8" s="99">
        <v>421065</v>
      </c>
      <c r="BG8" s="99">
        <v>1504107</v>
      </c>
      <c r="BH8" s="99">
        <v>1211508</v>
      </c>
      <c r="BI8" s="99">
        <v>1570437</v>
      </c>
      <c r="BJ8" s="99">
        <v>1135818</v>
      </c>
      <c r="BK8" s="99">
        <v>1662786</v>
      </c>
      <c r="BL8" s="154">
        <f t="shared" si="17"/>
        <v>7505721</v>
      </c>
      <c r="BM8" s="166">
        <v>58006</v>
      </c>
      <c r="BN8" s="99">
        <v>1651896</v>
      </c>
      <c r="BO8" s="99">
        <v>2888498</v>
      </c>
      <c r="BP8" s="99">
        <v>3424070</v>
      </c>
      <c r="BQ8" s="99">
        <v>4020401</v>
      </c>
      <c r="BR8" s="99">
        <v>3545663</v>
      </c>
      <c r="BS8" s="159">
        <f t="shared" si="19"/>
        <v>15588534</v>
      </c>
      <c r="BT8" s="99">
        <v>58006</v>
      </c>
      <c r="BU8" s="99">
        <v>1651896</v>
      </c>
      <c r="BV8" s="99">
        <v>2838415</v>
      </c>
      <c r="BW8" s="99">
        <v>3360971</v>
      </c>
      <c r="BX8" s="99">
        <v>3928723</v>
      </c>
      <c r="BY8" s="99">
        <v>3384302</v>
      </c>
      <c r="BZ8" s="159">
        <f t="shared" si="21"/>
        <v>15222313</v>
      </c>
      <c r="CA8" s="99">
        <v>0</v>
      </c>
      <c r="CB8" s="99">
        <v>0</v>
      </c>
      <c r="CC8" s="99">
        <v>50083</v>
      </c>
      <c r="CD8" s="99">
        <v>63099</v>
      </c>
      <c r="CE8" s="99">
        <v>91678</v>
      </c>
      <c r="CF8" s="99">
        <v>161361</v>
      </c>
      <c r="CG8" s="159">
        <f t="shared" si="23"/>
        <v>366221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154">
        <f t="shared" si="25"/>
        <v>0</v>
      </c>
      <c r="CO8" s="166">
        <v>1815128</v>
      </c>
      <c r="CP8" s="99">
        <v>4183943</v>
      </c>
      <c r="CQ8" s="99">
        <v>4699358</v>
      </c>
      <c r="CR8" s="99">
        <v>7467826</v>
      </c>
      <c r="CS8" s="99">
        <v>3087610</v>
      </c>
      <c r="CT8" s="99">
        <v>4123732</v>
      </c>
      <c r="CU8" s="159">
        <f t="shared" si="27"/>
        <v>25377597</v>
      </c>
      <c r="CV8" s="99">
        <v>14220</v>
      </c>
      <c r="CW8" s="99">
        <v>165330</v>
      </c>
      <c r="CX8" s="99">
        <v>175230</v>
      </c>
      <c r="CY8" s="99">
        <v>343530</v>
      </c>
      <c r="CZ8" s="99">
        <v>141030</v>
      </c>
      <c r="DA8" s="99">
        <v>405180</v>
      </c>
      <c r="DB8" s="159">
        <f t="shared" si="29"/>
        <v>1244520</v>
      </c>
      <c r="DC8" s="99">
        <v>238073</v>
      </c>
      <c r="DD8" s="99">
        <v>2170904</v>
      </c>
      <c r="DE8" s="99">
        <v>3518688</v>
      </c>
      <c r="DF8" s="99">
        <v>273664</v>
      </c>
      <c r="DG8" s="99">
        <v>766749</v>
      </c>
      <c r="DH8" s="159">
        <f t="shared" si="30"/>
        <v>6968078</v>
      </c>
      <c r="DI8" s="99">
        <v>209164</v>
      </c>
      <c r="DJ8" s="99">
        <v>950207</v>
      </c>
      <c r="DK8" s="99">
        <v>740002</v>
      </c>
      <c r="DL8" s="99">
        <v>2238287</v>
      </c>
      <c r="DM8" s="99">
        <v>1770552</v>
      </c>
      <c r="DN8" s="99">
        <v>2086927</v>
      </c>
      <c r="DO8" s="159">
        <f t="shared" si="32"/>
        <v>7995139</v>
      </c>
      <c r="DP8" s="99">
        <v>1591744</v>
      </c>
      <c r="DQ8" s="99">
        <v>2830333</v>
      </c>
      <c r="DR8" s="99">
        <v>1613222</v>
      </c>
      <c r="DS8" s="99">
        <v>1367321</v>
      </c>
      <c r="DT8" s="99">
        <v>902364</v>
      </c>
      <c r="DU8" s="99">
        <v>864876</v>
      </c>
      <c r="DV8" s="154">
        <f t="shared" si="34"/>
        <v>9169860</v>
      </c>
      <c r="DW8" s="166">
        <v>132488</v>
      </c>
      <c r="DX8" s="99">
        <v>85018</v>
      </c>
      <c r="DY8" s="99">
        <v>191516</v>
      </c>
      <c r="DZ8" s="99">
        <v>133791</v>
      </c>
      <c r="EA8" s="99">
        <v>149383</v>
      </c>
      <c r="EB8" s="99">
        <v>0</v>
      </c>
      <c r="EC8" s="154">
        <f>SUM(DW8:EB8)</f>
        <v>692196</v>
      </c>
      <c r="ED8" s="166">
        <v>588195</v>
      </c>
      <c r="EE8" s="99">
        <v>951607</v>
      </c>
      <c r="EF8" s="99">
        <v>257940</v>
      </c>
      <c r="EG8" s="99">
        <v>386838</v>
      </c>
      <c r="EH8" s="99">
        <v>200340</v>
      </c>
      <c r="EI8" s="99">
        <v>0</v>
      </c>
      <c r="EJ8" s="167">
        <f>SUM(ED8:EI8)</f>
        <v>2384920</v>
      </c>
      <c r="EK8" s="166">
        <v>0</v>
      </c>
      <c r="EL8" s="99">
        <v>0</v>
      </c>
      <c r="EM8" s="99">
        <v>1176211</v>
      </c>
      <c r="EN8" s="99">
        <v>5306203</v>
      </c>
      <c r="EO8" s="99">
        <v>9793381</v>
      </c>
      <c r="EP8" s="99">
        <v>20905400</v>
      </c>
      <c r="EQ8" s="99">
        <v>34945787</v>
      </c>
      <c r="ER8" s="154">
        <f>SUM(EK8:EQ8)</f>
        <v>72126982</v>
      </c>
      <c r="ES8" s="166">
        <v>0</v>
      </c>
      <c r="ET8" s="99">
        <v>0</v>
      </c>
      <c r="EU8" s="99">
        <v>489078</v>
      </c>
      <c r="EV8" s="99">
        <v>3758092</v>
      </c>
      <c r="EW8" s="99">
        <v>5603649</v>
      </c>
      <c r="EX8" s="99">
        <v>17073029</v>
      </c>
      <c r="EY8" s="99">
        <v>24737131</v>
      </c>
      <c r="EZ8" s="159">
        <f>SUM(ES8:EY8)</f>
        <v>51660979</v>
      </c>
      <c r="FA8" s="99">
        <v>687133</v>
      </c>
      <c r="FB8" s="99">
        <v>862892</v>
      </c>
      <c r="FC8" s="99">
        <v>2873958</v>
      </c>
      <c r="FD8" s="99">
        <v>2531075</v>
      </c>
      <c r="FE8" s="99">
        <v>1986738</v>
      </c>
      <c r="FF8" s="159">
        <f>SUM(FA8:FE8)</f>
        <v>8941796</v>
      </c>
      <c r="FG8" s="99">
        <v>0</v>
      </c>
      <c r="FH8" s="99">
        <v>685219</v>
      </c>
      <c r="FI8" s="99">
        <v>1315774</v>
      </c>
      <c r="FJ8" s="99">
        <v>1301296</v>
      </c>
      <c r="FK8" s="99">
        <v>8221918</v>
      </c>
      <c r="FL8" s="167">
        <f>SUM(FG8:FK8)</f>
        <v>11524207</v>
      </c>
      <c r="FM8" s="166">
        <v>0</v>
      </c>
      <c r="FN8" s="99">
        <v>6919020</v>
      </c>
      <c r="FO8" s="99">
        <v>25044910</v>
      </c>
      <c r="FP8" s="99">
        <v>27417820</v>
      </c>
      <c r="FQ8" s="99">
        <v>40272734</v>
      </c>
      <c r="FR8" s="99">
        <v>41928608</v>
      </c>
      <c r="FS8" s="99">
        <v>64725678</v>
      </c>
      <c r="FT8" s="154">
        <f>SUM(FM8:FS8)</f>
        <v>206308770</v>
      </c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</row>
    <row r="9" spans="1:205" s="69" customFormat="1" ht="18" customHeight="1">
      <c r="A9" s="156" t="s">
        <v>18</v>
      </c>
      <c r="B9" s="99">
        <v>13903615</v>
      </c>
      <c r="C9" s="99">
        <v>42360492</v>
      </c>
      <c r="D9" s="99">
        <v>30299892</v>
      </c>
      <c r="E9" s="99">
        <v>39277024</v>
      </c>
      <c r="F9" s="99">
        <v>37799256</v>
      </c>
      <c r="G9" s="99">
        <v>25502399</v>
      </c>
      <c r="H9" s="154">
        <f t="shared" si="1"/>
        <v>189142678</v>
      </c>
      <c r="I9" s="166">
        <v>9582739</v>
      </c>
      <c r="J9" s="99">
        <v>30078753</v>
      </c>
      <c r="K9" s="99">
        <v>21610130</v>
      </c>
      <c r="L9" s="99">
        <v>27690291</v>
      </c>
      <c r="M9" s="99">
        <v>26673255</v>
      </c>
      <c r="N9" s="99">
        <v>20427375</v>
      </c>
      <c r="O9" s="155">
        <f t="shared" si="3"/>
        <v>136062543</v>
      </c>
      <c r="P9" s="99">
        <v>6633906</v>
      </c>
      <c r="Q9" s="99">
        <v>17248993</v>
      </c>
      <c r="R9" s="99">
        <v>10673572</v>
      </c>
      <c r="S9" s="99">
        <v>13448771</v>
      </c>
      <c r="T9" s="99">
        <v>14113825</v>
      </c>
      <c r="U9" s="99">
        <v>12497917</v>
      </c>
      <c r="V9" s="155">
        <f t="shared" si="5"/>
        <v>74616984</v>
      </c>
      <c r="W9" s="99">
        <v>0</v>
      </c>
      <c r="X9" s="99">
        <v>367830</v>
      </c>
      <c r="Y9" s="99">
        <v>422100</v>
      </c>
      <c r="Z9" s="99">
        <v>1452024</v>
      </c>
      <c r="AA9" s="99">
        <v>2480742</v>
      </c>
      <c r="AB9" s="99">
        <v>2084017</v>
      </c>
      <c r="AC9" s="155">
        <f t="shared" si="7"/>
        <v>6806713</v>
      </c>
      <c r="AD9" s="99">
        <v>255502</v>
      </c>
      <c r="AE9" s="99">
        <v>1952012</v>
      </c>
      <c r="AF9" s="99">
        <v>1550432</v>
      </c>
      <c r="AG9" s="99">
        <v>2541113</v>
      </c>
      <c r="AH9" s="99">
        <v>2651833</v>
      </c>
      <c r="AI9" s="99">
        <v>2567942</v>
      </c>
      <c r="AJ9" s="155">
        <f t="shared" si="9"/>
        <v>11518834</v>
      </c>
      <c r="AK9" s="99">
        <v>0</v>
      </c>
      <c r="AL9" s="99">
        <v>0</v>
      </c>
      <c r="AM9" s="99">
        <v>28296</v>
      </c>
      <c r="AN9" s="99">
        <v>0</v>
      </c>
      <c r="AO9" s="99">
        <v>0</v>
      </c>
      <c r="AP9" s="99">
        <v>0</v>
      </c>
      <c r="AQ9" s="155">
        <f t="shared" si="11"/>
        <v>28296</v>
      </c>
      <c r="AR9" s="99">
        <v>1386708</v>
      </c>
      <c r="AS9" s="99">
        <v>5912743</v>
      </c>
      <c r="AT9" s="99">
        <v>4965935</v>
      </c>
      <c r="AU9" s="99">
        <v>6493704</v>
      </c>
      <c r="AV9" s="99">
        <v>4142685</v>
      </c>
      <c r="AW9" s="99">
        <v>1170360</v>
      </c>
      <c r="AX9" s="155">
        <f t="shared" si="13"/>
        <v>24072135</v>
      </c>
      <c r="AY9" s="99">
        <v>215913</v>
      </c>
      <c r="AZ9" s="99">
        <v>996572</v>
      </c>
      <c r="BA9" s="99">
        <v>1582230</v>
      </c>
      <c r="BB9" s="99">
        <v>955796</v>
      </c>
      <c r="BC9" s="99">
        <v>695734</v>
      </c>
      <c r="BD9" s="99">
        <v>196466</v>
      </c>
      <c r="BE9" s="155">
        <f t="shared" si="15"/>
        <v>4642711</v>
      </c>
      <c r="BF9" s="99">
        <v>1090710</v>
      </c>
      <c r="BG9" s="99">
        <v>3600603</v>
      </c>
      <c r="BH9" s="99">
        <v>2387565</v>
      </c>
      <c r="BI9" s="99">
        <v>2798883</v>
      </c>
      <c r="BJ9" s="99">
        <v>2588436</v>
      </c>
      <c r="BK9" s="99">
        <v>1910673</v>
      </c>
      <c r="BL9" s="154">
        <f t="shared" si="17"/>
        <v>14376870</v>
      </c>
      <c r="BM9" s="166">
        <v>55666</v>
      </c>
      <c r="BN9" s="99">
        <v>1409115</v>
      </c>
      <c r="BO9" s="99">
        <v>1743515</v>
      </c>
      <c r="BP9" s="99">
        <v>3350622</v>
      </c>
      <c r="BQ9" s="99">
        <v>3592551</v>
      </c>
      <c r="BR9" s="99">
        <v>1312130</v>
      </c>
      <c r="BS9" s="159">
        <f t="shared" si="19"/>
        <v>11463599</v>
      </c>
      <c r="BT9" s="99">
        <v>15260</v>
      </c>
      <c r="BU9" s="99">
        <v>683993</v>
      </c>
      <c r="BV9" s="99">
        <v>998781</v>
      </c>
      <c r="BW9" s="99">
        <v>2548722</v>
      </c>
      <c r="BX9" s="99">
        <v>2526001</v>
      </c>
      <c r="BY9" s="99">
        <v>1195529</v>
      </c>
      <c r="BZ9" s="159">
        <f t="shared" si="21"/>
        <v>7968286</v>
      </c>
      <c r="CA9" s="99">
        <v>40406</v>
      </c>
      <c r="CB9" s="99">
        <v>725122</v>
      </c>
      <c r="CC9" s="99">
        <v>679797</v>
      </c>
      <c r="CD9" s="99">
        <v>801900</v>
      </c>
      <c r="CE9" s="99">
        <v>1066550</v>
      </c>
      <c r="CF9" s="99">
        <v>116601</v>
      </c>
      <c r="CG9" s="159">
        <f t="shared" si="23"/>
        <v>3430376</v>
      </c>
      <c r="CH9" s="99">
        <v>0</v>
      </c>
      <c r="CI9" s="99">
        <v>0</v>
      </c>
      <c r="CJ9" s="99">
        <v>64937</v>
      </c>
      <c r="CK9" s="99">
        <v>0</v>
      </c>
      <c r="CL9" s="99">
        <v>0</v>
      </c>
      <c r="CM9" s="99">
        <v>0</v>
      </c>
      <c r="CN9" s="154">
        <f t="shared" si="25"/>
        <v>64937</v>
      </c>
      <c r="CO9" s="166">
        <v>3893870</v>
      </c>
      <c r="CP9" s="99">
        <v>10018296</v>
      </c>
      <c r="CQ9" s="99">
        <v>6682588</v>
      </c>
      <c r="CR9" s="99">
        <v>8111727</v>
      </c>
      <c r="CS9" s="99">
        <v>7307550</v>
      </c>
      <c r="CT9" s="99">
        <v>3762894</v>
      </c>
      <c r="CU9" s="159">
        <f t="shared" si="27"/>
        <v>39776925</v>
      </c>
      <c r="CV9" s="99">
        <v>292230</v>
      </c>
      <c r="CW9" s="99">
        <v>531630</v>
      </c>
      <c r="CX9" s="99">
        <v>407250</v>
      </c>
      <c r="CY9" s="99">
        <v>590670</v>
      </c>
      <c r="CZ9" s="99">
        <v>656190</v>
      </c>
      <c r="DA9" s="99">
        <v>479160</v>
      </c>
      <c r="DB9" s="159">
        <f t="shared" si="29"/>
        <v>2957130</v>
      </c>
      <c r="DC9" s="99">
        <v>1683278</v>
      </c>
      <c r="DD9" s="99">
        <v>2445988</v>
      </c>
      <c r="DE9" s="99">
        <v>2703735</v>
      </c>
      <c r="DF9" s="99">
        <v>533543</v>
      </c>
      <c r="DG9" s="99">
        <v>0</v>
      </c>
      <c r="DH9" s="159">
        <f t="shared" si="30"/>
        <v>7366544</v>
      </c>
      <c r="DI9" s="99">
        <v>492844</v>
      </c>
      <c r="DJ9" s="99">
        <v>3096763</v>
      </c>
      <c r="DK9" s="99">
        <v>1451966</v>
      </c>
      <c r="DL9" s="99">
        <v>2684916</v>
      </c>
      <c r="DM9" s="99">
        <v>4531829</v>
      </c>
      <c r="DN9" s="99">
        <v>2428953</v>
      </c>
      <c r="DO9" s="159">
        <f t="shared" si="32"/>
        <v>14687271</v>
      </c>
      <c r="DP9" s="99">
        <v>3108796</v>
      </c>
      <c r="DQ9" s="99">
        <v>4706625</v>
      </c>
      <c r="DR9" s="99">
        <v>2377384</v>
      </c>
      <c r="DS9" s="99">
        <v>2132406</v>
      </c>
      <c r="DT9" s="99">
        <v>1585988</v>
      </c>
      <c r="DU9" s="99">
        <v>854781</v>
      </c>
      <c r="DV9" s="154">
        <f t="shared" si="34"/>
        <v>14765980</v>
      </c>
      <c r="DW9" s="166">
        <v>11340</v>
      </c>
      <c r="DX9" s="99">
        <v>353795</v>
      </c>
      <c r="DY9" s="99">
        <v>83659</v>
      </c>
      <c r="DZ9" s="99">
        <v>88474</v>
      </c>
      <c r="EA9" s="99">
        <v>0</v>
      </c>
      <c r="EB9" s="99">
        <v>0</v>
      </c>
      <c r="EC9" s="154">
        <f>SUM(DW9:EB9)</f>
        <v>537268</v>
      </c>
      <c r="ED9" s="166">
        <v>360000</v>
      </c>
      <c r="EE9" s="99">
        <v>500533</v>
      </c>
      <c r="EF9" s="99">
        <v>180000</v>
      </c>
      <c r="EG9" s="99">
        <v>35910</v>
      </c>
      <c r="EH9" s="99">
        <v>225900</v>
      </c>
      <c r="EI9" s="99">
        <v>0</v>
      </c>
      <c r="EJ9" s="167">
        <f>SUM(ED9:EI9)</f>
        <v>1302343</v>
      </c>
      <c r="EK9" s="166">
        <v>0</v>
      </c>
      <c r="EL9" s="99">
        <v>0</v>
      </c>
      <c r="EM9" s="99">
        <v>6412931</v>
      </c>
      <c r="EN9" s="99">
        <v>15960518</v>
      </c>
      <c r="EO9" s="99">
        <v>30200607</v>
      </c>
      <c r="EP9" s="99">
        <v>53503557</v>
      </c>
      <c r="EQ9" s="99">
        <v>44459714</v>
      </c>
      <c r="ER9" s="154">
        <f>SUM(EK9:EQ9)</f>
        <v>150537327</v>
      </c>
      <c r="ES9" s="166">
        <v>0</v>
      </c>
      <c r="ET9" s="99">
        <v>0</v>
      </c>
      <c r="EU9" s="99">
        <v>3299204</v>
      </c>
      <c r="EV9" s="99">
        <v>6404100</v>
      </c>
      <c r="EW9" s="99">
        <v>12362056</v>
      </c>
      <c r="EX9" s="99">
        <v>33748426</v>
      </c>
      <c r="EY9" s="99">
        <v>31487072</v>
      </c>
      <c r="EZ9" s="159">
        <f>SUM(ES9:EY9)</f>
        <v>87300858</v>
      </c>
      <c r="FA9" s="99">
        <v>3113727</v>
      </c>
      <c r="FB9" s="99">
        <v>8539177</v>
      </c>
      <c r="FC9" s="99">
        <v>13700435</v>
      </c>
      <c r="FD9" s="99">
        <v>11010509</v>
      </c>
      <c r="FE9" s="99">
        <v>3845211</v>
      </c>
      <c r="FF9" s="159">
        <f>SUM(FA9:FE9)</f>
        <v>40209059</v>
      </c>
      <c r="FG9" s="99">
        <v>0</v>
      </c>
      <c r="FH9" s="99">
        <v>1017241</v>
      </c>
      <c r="FI9" s="99">
        <v>4138116</v>
      </c>
      <c r="FJ9" s="99">
        <v>8744622</v>
      </c>
      <c r="FK9" s="99">
        <v>9127431</v>
      </c>
      <c r="FL9" s="167">
        <f>SUM(FG9:FK9)</f>
        <v>23027410</v>
      </c>
      <c r="FM9" s="166">
        <v>0</v>
      </c>
      <c r="FN9" s="99">
        <v>13903615</v>
      </c>
      <c r="FO9" s="99">
        <v>48773423</v>
      </c>
      <c r="FP9" s="99">
        <v>46260410</v>
      </c>
      <c r="FQ9" s="99">
        <v>69477631</v>
      </c>
      <c r="FR9" s="99">
        <v>91302813</v>
      </c>
      <c r="FS9" s="99">
        <v>69962113</v>
      </c>
      <c r="FT9" s="154">
        <f>SUM(FM9:FS9)</f>
        <v>339680005</v>
      </c>
      <c r="FU9" s="168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</row>
    <row r="10" spans="1:205" s="69" customFormat="1" ht="18" customHeight="1">
      <c r="A10" s="156" t="s">
        <v>19</v>
      </c>
      <c r="B10" s="99">
        <v>21518798</v>
      </c>
      <c r="C10" s="99">
        <v>78187076</v>
      </c>
      <c r="D10" s="99">
        <v>77564482</v>
      </c>
      <c r="E10" s="99">
        <v>72734746</v>
      </c>
      <c r="F10" s="99">
        <v>69280051</v>
      </c>
      <c r="G10" s="99">
        <v>73101450</v>
      </c>
      <c r="H10" s="154">
        <f t="shared" si="1"/>
        <v>392386603</v>
      </c>
      <c r="I10" s="166">
        <v>15545800</v>
      </c>
      <c r="J10" s="99">
        <v>57211848</v>
      </c>
      <c r="K10" s="99">
        <v>52903856</v>
      </c>
      <c r="L10" s="99">
        <v>51038019</v>
      </c>
      <c r="M10" s="99">
        <v>48127489</v>
      </c>
      <c r="N10" s="99">
        <v>58008938</v>
      </c>
      <c r="O10" s="155">
        <f t="shared" si="3"/>
        <v>282835950</v>
      </c>
      <c r="P10" s="99">
        <v>12180194</v>
      </c>
      <c r="Q10" s="99">
        <v>37468989</v>
      </c>
      <c r="R10" s="99">
        <v>31111245</v>
      </c>
      <c r="S10" s="99">
        <v>29512013</v>
      </c>
      <c r="T10" s="99">
        <v>29814988</v>
      </c>
      <c r="U10" s="99">
        <v>35856347</v>
      </c>
      <c r="V10" s="155">
        <f t="shared" si="5"/>
        <v>175943776</v>
      </c>
      <c r="W10" s="99">
        <v>0</v>
      </c>
      <c r="X10" s="99">
        <v>431748</v>
      </c>
      <c r="Y10" s="99">
        <v>735660</v>
      </c>
      <c r="Z10" s="99">
        <v>1266300</v>
      </c>
      <c r="AA10" s="99">
        <v>2148566</v>
      </c>
      <c r="AB10" s="99">
        <v>7659166</v>
      </c>
      <c r="AC10" s="155">
        <f t="shared" si="7"/>
        <v>12241440</v>
      </c>
      <c r="AD10" s="99">
        <v>552828</v>
      </c>
      <c r="AE10" s="99">
        <v>2899857</v>
      </c>
      <c r="AF10" s="99">
        <v>3563588</v>
      </c>
      <c r="AG10" s="99">
        <v>3302466</v>
      </c>
      <c r="AH10" s="99">
        <v>4187028</v>
      </c>
      <c r="AI10" s="99">
        <v>7827715</v>
      </c>
      <c r="AJ10" s="155">
        <f t="shared" si="9"/>
        <v>22333482</v>
      </c>
      <c r="AK10" s="99">
        <v>0</v>
      </c>
      <c r="AL10" s="99">
        <v>57062</v>
      </c>
      <c r="AM10" s="99">
        <v>84886</v>
      </c>
      <c r="AN10" s="99">
        <v>133925</v>
      </c>
      <c r="AO10" s="99">
        <v>25938</v>
      </c>
      <c r="AP10" s="99">
        <v>74039</v>
      </c>
      <c r="AQ10" s="155">
        <f t="shared" si="11"/>
        <v>375850</v>
      </c>
      <c r="AR10" s="99">
        <v>1282802</v>
      </c>
      <c r="AS10" s="99">
        <v>11287320</v>
      </c>
      <c r="AT10" s="99">
        <v>11986804</v>
      </c>
      <c r="AU10" s="99">
        <v>11048786</v>
      </c>
      <c r="AV10" s="99">
        <v>7130865</v>
      </c>
      <c r="AW10" s="99">
        <v>2356196</v>
      </c>
      <c r="AX10" s="155">
        <f t="shared" si="13"/>
        <v>45092773</v>
      </c>
      <c r="AY10" s="99">
        <v>242625</v>
      </c>
      <c r="AZ10" s="99">
        <v>1094371</v>
      </c>
      <c r="BA10" s="99">
        <v>1361782</v>
      </c>
      <c r="BB10" s="99">
        <v>1702785</v>
      </c>
      <c r="BC10" s="99">
        <v>981478</v>
      </c>
      <c r="BD10" s="99">
        <v>226551</v>
      </c>
      <c r="BE10" s="155">
        <f t="shared" si="15"/>
        <v>5609592</v>
      </c>
      <c r="BF10" s="99">
        <v>1287351</v>
      </c>
      <c r="BG10" s="99">
        <v>3972501</v>
      </c>
      <c r="BH10" s="99">
        <v>4059891</v>
      </c>
      <c r="BI10" s="99">
        <v>4071744</v>
      </c>
      <c r="BJ10" s="99">
        <v>3838626</v>
      </c>
      <c r="BK10" s="99">
        <v>4008924</v>
      </c>
      <c r="BL10" s="154">
        <f t="shared" si="17"/>
        <v>21239037</v>
      </c>
      <c r="BM10" s="166">
        <v>167613</v>
      </c>
      <c r="BN10" s="99">
        <v>1321454</v>
      </c>
      <c r="BO10" s="99">
        <v>3788789</v>
      </c>
      <c r="BP10" s="99">
        <v>6433676</v>
      </c>
      <c r="BQ10" s="99">
        <v>5233010</v>
      </c>
      <c r="BR10" s="99">
        <v>3037816</v>
      </c>
      <c r="BS10" s="159">
        <f t="shared" si="19"/>
        <v>19982358</v>
      </c>
      <c r="BT10" s="99">
        <v>167613</v>
      </c>
      <c r="BU10" s="99">
        <v>874529</v>
      </c>
      <c r="BV10" s="99">
        <v>3086186</v>
      </c>
      <c r="BW10" s="99">
        <v>5665031</v>
      </c>
      <c r="BX10" s="99">
        <v>4876713</v>
      </c>
      <c r="BY10" s="99">
        <v>2869512</v>
      </c>
      <c r="BZ10" s="159">
        <f t="shared" si="21"/>
        <v>17539584</v>
      </c>
      <c r="CA10" s="99">
        <v>0</v>
      </c>
      <c r="CB10" s="99">
        <v>446925</v>
      </c>
      <c r="CC10" s="99">
        <v>702603</v>
      </c>
      <c r="CD10" s="99">
        <v>768645</v>
      </c>
      <c r="CE10" s="99">
        <v>356297</v>
      </c>
      <c r="CF10" s="99">
        <v>168304</v>
      </c>
      <c r="CG10" s="159">
        <f t="shared" si="23"/>
        <v>2442774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154">
        <f t="shared" si="25"/>
        <v>0</v>
      </c>
      <c r="CO10" s="166">
        <v>5240280</v>
      </c>
      <c r="CP10" s="99">
        <v>17881050</v>
      </c>
      <c r="CQ10" s="99">
        <v>19747058</v>
      </c>
      <c r="CR10" s="99">
        <v>14129333</v>
      </c>
      <c r="CS10" s="99">
        <v>15415418</v>
      </c>
      <c r="CT10" s="99">
        <v>11599503</v>
      </c>
      <c r="CU10" s="159">
        <f t="shared" si="27"/>
        <v>84012642</v>
      </c>
      <c r="CV10" s="99">
        <v>166590</v>
      </c>
      <c r="CW10" s="99">
        <v>1163970</v>
      </c>
      <c r="CX10" s="99">
        <v>1071450</v>
      </c>
      <c r="CY10" s="99">
        <v>1366110</v>
      </c>
      <c r="CZ10" s="99">
        <v>1164240</v>
      </c>
      <c r="DA10" s="99">
        <v>1781730</v>
      </c>
      <c r="DB10" s="159">
        <f t="shared" si="29"/>
        <v>6714090</v>
      </c>
      <c r="DC10" s="99">
        <v>1967433</v>
      </c>
      <c r="DD10" s="99">
        <v>4814150</v>
      </c>
      <c r="DE10" s="99">
        <v>2562858</v>
      </c>
      <c r="DF10" s="99">
        <v>2758503</v>
      </c>
      <c r="DG10" s="99">
        <v>278749</v>
      </c>
      <c r="DH10" s="159">
        <f t="shared" si="30"/>
        <v>12381693</v>
      </c>
      <c r="DI10" s="99">
        <v>204572</v>
      </c>
      <c r="DJ10" s="99">
        <v>6162339</v>
      </c>
      <c r="DK10" s="99">
        <v>8746634</v>
      </c>
      <c r="DL10" s="99">
        <v>6452094</v>
      </c>
      <c r="DM10" s="99">
        <v>9003198</v>
      </c>
      <c r="DN10" s="99">
        <v>7080863</v>
      </c>
      <c r="DO10" s="159">
        <f t="shared" si="32"/>
        <v>37649700</v>
      </c>
      <c r="DP10" s="99">
        <v>4869118</v>
      </c>
      <c r="DQ10" s="99">
        <v>8587308</v>
      </c>
      <c r="DR10" s="99">
        <v>5114824</v>
      </c>
      <c r="DS10" s="99">
        <v>3748271</v>
      </c>
      <c r="DT10" s="99">
        <v>2489477</v>
      </c>
      <c r="DU10" s="99">
        <v>2458161</v>
      </c>
      <c r="DV10" s="154">
        <f t="shared" si="34"/>
        <v>27267159</v>
      </c>
      <c r="DW10" s="166">
        <v>160121</v>
      </c>
      <c r="DX10" s="99">
        <v>208623</v>
      </c>
      <c r="DY10" s="99">
        <v>263029</v>
      </c>
      <c r="DZ10" s="99">
        <v>294468</v>
      </c>
      <c r="EA10" s="99">
        <v>126557</v>
      </c>
      <c r="EB10" s="99">
        <v>56098</v>
      </c>
      <c r="EC10" s="154">
        <f>SUM(DW10:EB10)</f>
        <v>1108896</v>
      </c>
      <c r="ED10" s="166">
        <v>404984</v>
      </c>
      <c r="EE10" s="99">
        <v>1564101</v>
      </c>
      <c r="EF10" s="99">
        <v>861750</v>
      </c>
      <c r="EG10" s="99">
        <v>839250</v>
      </c>
      <c r="EH10" s="99">
        <v>377577</v>
      </c>
      <c r="EI10" s="99">
        <v>399095</v>
      </c>
      <c r="EJ10" s="167">
        <f>SUM(ED10:EI10)</f>
        <v>4446757</v>
      </c>
      <c r="EK10" s="166">
        <v>201457</v>
      </c>
      <c r="EL10" s="99">
        <v>183307</v>
      </c>
      <c r="EM10" s="99">
        <v>10324405</v>
      </c>
      <c r="EN10" s="99">
        <v>22818408</v>
      </c>
      <c r="EO10" s="99">
        <v>42813232</v>
      </c>
      <c r="EP10" s="99">
        <v>74915270</v>
      </c>
      <c r="EQ10" s="99">
        <v>79350156</v>
      </c>
      <c r="ER10" s="154">
        <f>SUM(EK10:EQ10)</f>
        <v>230606235</v>
      </c>
      <c r="ES10" s="166">
        <v>201457</v>
      </c>
      <c r="ET10" s="99">
        <v>183307</v>
      </c>
      <c r="EU10" s="99">
        <v>8057636</v>
      </c>
      <c r="EV10" s="99">
        <v>11452839</v>
      </c>
      <c r="EW10" s="99">
        <v>26954125</v>
      </c>
      <c r="EX10" s="99">
        <v>45796497</v>
      </c>
      <c r="EY10" s="99">
        <v>45492549</v>
      </c>
      <c r="EZ10" s="159">
        <f>SUM(ES10:EY10)</f>
        <v>138138410</v>
      </c>
      <c r="FA10" s="99">
        <v>2029348</v>
      </c>
      <c r="FB10" s="99">
        <v>10180631</v>
      </c>
      <c r="FC10" s="99">
        <v>10899561</v>
      </c>
      <c r="FD10" s="99">
        <v>16368798</v>
      </c>
      <c r="FE10" s="99">
        <v>8351936</v>
      </c>
      <c r="FF10" s="159">
        <f>SUM(FA10:FE10)</f>
        <v>47830274</v>
      </c>
      <c r="FG10" s="99">
        <v>237421</v>
      </c>
      <c r="FH10" s="99">
        <v>1184938</v>
      </c>
      <c r="FI10" s="99">
        <v>4959546</v>
      </c>
      <c r="FJ10" s="99">
        <v>12749975</v>
      </c>
      <c r="FK10" s="99">
        <v>25505671</v>
      </c>
      <c r="FL10" s="167">
        <f>SUM(FG10:FK10)</f>
        <v>44637551</v>
      </c>
      <c r="FM10" s="166">
        <v>201457</v>
      </c>
      <c r="FN10" s="99">
        <v>21702105</v>
      </c>
      <c r="FO10" s="99">
        <v>88511481</v>
      </c>
      <c r="FP10" s="99">
        <v>100382890</v>
      </c>
      <c r="FQ10" s="99">
        <v>115547978</v>
      </c>
      <c r="FR10" s="99">
        <v>144195321</v>
      </c>
      <c r="FS10" s="99">
        <v>152451606</v>
      </c>
      <c r="FT10" s="154">
        <f>SUM(FM10:FS10)</f>
        <v>622992838</v>
      </c>
      <c r="FU10" s="168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</row>
    <row r="11" spans="1:205" s="69" customFormat="1" ht="18" customHeight="1">
      <c r="A11" s="156" t="s">
        <v>20</v>
      </c>
      <c r="B11" s="99">
        <v>30625891</v>
      </c>
      <c r="C11" s="99">
        <v>153260044</v>
      </c>
      <c r="D11" s="99">
        <v>111155627</v>
      </c>
      <c r="E11" s="99">
        <v>127508612</v>
      </c>
      <c r="F11" s="99">
        <v>131286868</v>
      </c>
      <c r="G11" s="99">
        <v>122132586</v>
      </c>
      <c r="H11" s="154">
        <f t="shared" si="1"/>
        <v>675969628</v>
      </c>
      <c r="I11" s="166">
        <v>20656793</v>
      </c>
      <c r="J11" s="99">
        <v>113646846</v>
      </c>
      <c r="K11" s="99">
        <v>85155805</v>
      </c>
      <c r="L11" s="99">
        <v>94923701</v>
      </c>
      <c r="M11" s="99">
        <v>101662495</v>
      </c>
      <c r="N11" s="99">
        <v>98776444</v>
      </c>
      <c r="O11" s="155">
        <f t="shared" si="3"/>
        <v>514822084</v>
      </c>
      <c r="P11" s="99">
        <v>14959611</v>
      </c>
      <c r="Q11" s="99">
        <v>69758897</v>
      </c>
      <c r="R11" s="99">
        <v>47013566</v>
      </c>
      <c r="S11" s="99">
        <v>47754295</v>
      </c>
      <c r="T11" s="99">
        <v>49246589</v>
      </c>
      <c r="U11" s="99">
        <v>53444986</v>
      </c>
      <c r="V11" s="155">
        <f t="shared" si="5"/>
        <v>282177944</v>
      </c>
      <c r="W11" s="99">
        <v>36180</v>
      </c>
      <c r="X11" s="99">
        <v>560790</v>
      </c>
      <c r="Y11" s="99">
        <v>988920</v>
      </c>
      <c r="Z11" s="99">
        <v>1880955</v>
      </c>
      <c r="AA11" s="99">
        <v>4751041</v>
      </c>
      <c r="AB11" s="99">
        <v>11012601</v>
      </c>
      <c r="AC11" s="155">
        <f t="shared" si="7"/>
        <v>19230487</v>
      </c>
      <c r="AD11" s="99">
        <v>416924</v>
      </c>
      <c r="AE11" s="99">
        <v>4497222</v>
      </c>
      <c r="AF11" s="99">
        <v>5326852</v>
      </c>
      <c r="AG11" s="99">
        <v>6394164</v>
      </c>
      <c r="AH11" s="99">
        <v>7165693</v>
      </c>
      <c r="AI11" s="99">
        <v>10934576</v>
      </c>
      <c r="AJ11" s="155">
        <f t="shared" si="9"/>
        <v>34735431</v>
      </c>
      <c r="AK11" s="99">
        <v>15206</v>
      </c>
      <c r="AL11" s="99">
        <v>276348</v>
      </c>
      <c r="AM11" s="99">
        <v>189578</v>
      </c>
      <c r="AN11" s="99">
        <v>439521</v>
      </c>
      <c r="AO11" s="99">
        <v>387639</v>
      </c>
      <c r="AP11" s="99">
        <v>641832</v>
      </c>
      <c r="AQ11" s="155">
        <f t="shared" si="11"/>
        <v>1950124</v>
      </c>
      <c r="AR11" s="99">
        <v>2943002</v>
      </c>
      <c r="AS11" s="99">
        <v>24566273</v>
      </c>
      <c r="AT11" s="99">
        <v>21417225</v>
      </c>
      <c r="AU11" s="99">
        <v>28170726</v>
      </c>
      <c r="AV11" s="99">
        <v>28219253</v>
      </c>
      <c r="AW11" s="99">
        <v>14633010</v>
      </c>
      <c r="AX11" s="155">
        <f t="shared" si="13"/>
        <v>119949489</v>
      </c>
      <c r="AY11" s="99">
        <v>450635</v>
      </c>
      <c r="AZ11" s="99">
        <v>5797631</v>
      </c>
      <c r="BA11" s="99">
        <v>3930260</v>
      </c>
      <c r="BB11" s="99">
        <v>3238885</v>
      </c>
      <c r="BC11" s="99">
        <v>4517181</v>
      </c>
      <c r="BD11" s="99">
        <v>823012</v>
      </c>
      <c r="BE11" s="155">
        <f t="shared" si="15"/>
        <v>18757604</v>
      </c>
      <c r="BF11" s="99">
        <v>1835235</v>
      </c>
      <c r="BG11" s="99">
        <v>8189685</v>
      </c>
      <c r="BH11" s="99">
        <v>6289404</v>
      </c>
      <c r="BI11" s="99">
        <v>7045155</v>
      </c>
      <c r="BJ11" s="99">
        <v>7375099</v>
      </c>
      <c r="BK11" s="99">
        <v>7286427</v>
      </c>
      <c r="BL11" s="154">
        <f t="shared" si="17"/>
        <v>38021005</v>
      </c>
      <c r="BM11" s="166">
        <v>0</v>
      </c>
      <c r="BN11" s="99">
        <v>1803331</v>
      </c>
      <c r="BO11" s="99">
        <v>3357288</v>
      </c>
      <c r="BP11" s="99">
        <v>5326120</v>
      </c>
      <c r="BQ11" s="99">
        <v>7405952</v>
      </c>
      <c r="BR11" s="99">
        <v>6112118</v>
      </c>
      <c r="BS11" s="159">
        <f t="shared" si="19"/>
        <v>24004809</v>
      </c>
      <c r="BT11" s="99">
        <v>0</v>
      </c>
      <c r="BU11" s="99">
        <v>803869</v>
      </c>
      <c r="BV11" s="99">
        <v>1748466</v>
      </c>
      <c r="BW11" s="99">
        <v>3070054</v>
      </c>
      <c r="BX11" s="99">
        <v>4829664</v>
      </c>
      <c r="BY11" s="99">
        <v>3190733</v>
      </c>
      <c r="BZ11" s="159">
        <f t="shared" si="21"/>
        <v>13642786</v>
      </c>
      <c r="CA11" s="99">
        <v>0</v>
      </c>
      <c r="CB11" s="99">
        <v>999462</v>
      </c>
      <c r="CC11" s="99">
        <v>1410050</v>
      </c>
      <c r="CD11" s="99">
        <v>2256066</v>
      </c>
      <c r="CE11" s="99">
        <v>2576288</v>
      </c>
      <c r="CF11" s="99">
        <v>2921385</v>
      </c>
      <c r="CG11" s="159">
        <f t="shared" si="23"/>
        <v>10163251</v>
      </c>
      <c r="CH11" s="99">
        <v>0</v>
      </c>
      <c r="CI11" s="99">
        <v>0</v>
      </c>
      <c r="CJ11" s="99">
        <v>198772</v>
      </c>
      <c r="CK11" s="99">
        <v>0</v>
      </c>
      <c r="CL11" s="99">
        <v>0</v>
      </c>
      <c r="CM11" s="99">
        <v>0</v>
      </c>
      <c r="CN11" s="154">
        <f t="shared" si="25"/>
        <v>198772</v>
      </c>
      <c r="CO11" s="166">
        <v>8547438</v>
      </c>
      <c r="CP11" s="99">
        <v>34023169</v>
      </c>
      <c r="CQ11" s="99">
        <v>21158224</v>
      </c>
      <c r="CR11" s="99">
        <v>25926916</v>
      </c>
      <c r="CS11" s="99">
        <v>20963848</v>
      </c>
      <c r="CT11" s="99">
        <v>17028212</v>
      </c>
      <c r="CU11" s="159">
        <f t="shared" si="27"/>
        <v>127647807</v>
      </c>
      <c r="CV11" s="99">
        <v>170460</v>
      </c>
      <c r="CW11" s="99">
        <v>1516860</v>
      </c>
      <c r="CX11" s="99">
        <v>1507140</v>
      </c>
      <c r="CY11" s="99">
        <v>1512630</v>
      </c>
      <c r="CZ11" s="99">
        <v>1618020</v>
      </c>
      <c r="DA11" s="99">
        <v>2128680</v>
      </c>
      <c r="DB11" s="159">
        <f t="shared" si="29"/>
        <v>8453790</v>
      </c>
      <c r="DC11" s="99">
        <v>4068801</v>
      </c>
      <c r="DD11" s="99">
        <v>3231017</v>
      </c>
      <c r="DE11" s="99">
        <v>7604016</v>
      </c>
      <c r="DF11" s="99">
        <v>3939000</v>
      </c>
      <c r="DG11" s="99">
        <v>551605</v>
      </c>
      <c r="DH11" s="159">
        <f t="shared" si="30"/>
        <v>19394439</v>
      </c>
      <c r="DI11" s="99">
        <v>497865</v>
      </c>
      <c r="DJ11" s="99">
        <v>7783268</v>
      </c>
      <c r="DK11" s="99">
        <v>7280409</v>
      </c>
      <c r="DL11" s="99">
        <v>9637638</v>
      </c>
      <c r="DM11" s="99">
        <v>9601129</v>
      </c>
      <c r="DN11" s="99">
        <v>9808703</v>
      </c>
      <c r="DO11" s="159">
        <f t="shared" si="32"/>
        <v>44609012</v>
      </c>
      <c r="DP11" s="99">
        <v>7879113</v>
      </c>
      <c r="DQ11" s="99">
        <v>20654240</v>
      </c>
      <c r="DR11" s="99">
        <v>9139658</v>
      </c>
      <c r="DS11" s="99">
        <v>7172632</v>
      </c>
      <c r="DT11" s="99">
        <v>5805699</v>
      </c>
      <c r="DU11" s="99">
        <v>4539224</v>
      </c>
      <c r="DV11" s="154">
        <f t="shared" si="34"/>
        <v>55190566</v>
      </c>
      <c r="DW11" s="166">
        <v>257580</v>
      </c>
      <c r="DX11" s="99">
        <v>723344</v>
      </c>
      <c r="DY11" s="99">
        <v>455655</v>
      </c>
      <c r="DZ11" s="99">
        <v>350470</v>
      </c>
      <c r="EA11" s="99">
        <v>389317</v>
      </c>
      <c r="EB11" s="99">
        <v>130672</v>
      </c>
      <c r="EC11" s="154">
        <f>SUM(DW11:EB11)</f>
        <v>2307038</v>
      </c>
      <c r="ED11" s="166">
        <v>1164080</v>
      </c>
      <c r="EE11" s="99">
        <v>3063354</v>
      </c>
      <c r="EF11" s="99">
        <v>1028655</v>
      </c>
      <c r="EG11" s="99">
        <v>981405</v>
      </c>
      <c r="EH11" s="99">
        <v>865256</v>
      </c>
      <c r="EI11" s="99">
        <v>85140</v>
      </c>
      <c r="EJ11" s="167">
        <f>SUM(ED11:EI11)</f>
        <v>7187890</v>
      </c>
      <c r="EK11" s="166">
        <v>0</v>
      </c>
      <c r="EL11" s="99">
        <v>0</v>
      </c>
      <c r="EM11" s="99">
        <v>22958981</v>
      </c>
      <c r="EN11" s="99">
        <v>44376023</v>
      </c>
      <c r="EO11" s="99">
        <v>75544918</v>
      </c>
      <c r="EP11" s="99">
        <v>146585767</v>
      </c>
      <c r="EQ11" s="99">
        <v>154801649</v>
      </c>
      <c r="ER11" s="154">
        <f>SUM(EK11:EQ11)</f>
        <v>444267338</v>
      </c>
      <c r="ES11" s="166">
        <v>0</v>
      </c>
      <c r="ET11" s="99">
        <v>0</v>
      </c>
      <c r="EU11" s="99">
        <v>14386035</v>
      </c>
      <c r="EV11" s="99">
        <v>28623396</v>
      </c>
      <c r="EW11" s="99">
        <v>39041849</v>
      </c>
      <c r="EX11" s="99">
        <v>94028930</v>
      </c>
      <c r="EY11" s="99">
        <v>87921921</v>
      </c>
      <c r="EZ11" s="159">
        <f>SUM(ES11:EY11)</f>
        <v>264002131</v>
      </c>
      <c r="FA11" s="99">
        <v>7711674</v>
      </c>
      <c r="FB11" s="99">
        <v>13217503</v>
      </c>
      <c r="FC11" s="99">
        <v>31694476</v>
      </c>
      <c r="FD11" s="99">
        <v>28992984</v>
      </c>
      <c r="FE11" s="99">
        <v>15271534</v>
      </c>
      <c r="FF11" s="159">
        <f>SUM(FA11:FE11)</f>
        <v>96888171</v>
      </c>
      <c r="FG11" s="99">
        <v>861272</v>
      </c>
      <c r="FH11" s="99">
        <v>2535124</v>
      </c>
      <c r="FI11" s="99">
        <v>4808593</v>
      </c>
      <c r="FJ11" s="99">
        <v>23563853</v>
      </c>
      <c r="FK11" s="99">
        <v>51608194</v>
      </c>
      <c r="FL11" s="167">
        <f>SUM(FG11:FK11)</f>
        <v>83377036</v>
      </c>
      <c r="FM11" s="166">
        <v>0</v>
      </c>
      <c r="FN11" s="99">
        <v>30625891</v>
      </c>
      <c r="FO11" s="99">
        <v>176219025</v>
      </c>
      <c r="FP11" s="99">
        <v>155531650</v>
      </c>
      <c r="FQ11" s="99">
        <v>203053530</v>
      </c>
      <c r="FR11" s="99">
        <v>277872635</v>
      </c>
      <c r="FS11" s="99">
        <v>276934235</v>
      </c>
      <c r="FT11" s="154">
        <f>SUM(FM11:FS11)</f>
        <v>1120236966</v>
      </c>
      <c r="FU11" s="168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</row>
    <row r="12" spans="1:205" s="69" customFormat="1" ht="18" customHeight="1">
      <c r="A12" s="156" t="s">
        <v>21</v>
      </c>
      <c r="B12" s="99">
        <v>27568507</v>
      </c>
      <c r="C12" s="99">
        <v>89399449</v>
      </c>
      <c r="D12" s="99">
        <v>78221452</v>
      </c>
      <c r="E12" s="99">
        <v>94727542</v>
      </c>
      <c r="F12" s="99">
        <v>91627293</v>
      </c>
      <c r="G12" s="99">
        <v>75521036</v>
      </c>
      <c r="H12" s="154">
        <f t="shared" si="1"/>
        <v>457065279</v>
      </c>
      <c r="I12" s="166">
        <v>18499201</v>
      </c>
      <c r="J12" s="99">
        <v>66782694</v>
      </c>
      <c r="K12" s="99">
        <v>57392812</v>
      </c>
      <c r="L12" s="99">
        <v>65343383</v>
      </c>
      <c r="M12" s="99">
        <v>66682421</v>
      </c>
      <c r="N12" s="99">
        <v>60443147</v>
      </c>
      <c r="O12" s="155">
        <f t="shared" si="3"/>
        <v>335143658</v>
      </c>
      <c r="P12" s="99">
        <v>12202589</v>
      </c>
      <c r="Q12" s="99">
        <v>36412750</v>
      </c>
      <c r="R12" s="99">
        <v>30423396</v>
      </c>
      <c r="S12" s="99">
        <v>33669323</v>
      </c>
      <c r="T12" s="99">
        <v>37094197</v>
      </c>
      <c r="U12" s="99">
        <v>35011682</v>
      </c>
      <c r="V12" s="155">
        <f t="shared" si="5"/>
        <v>184813937</v>
      </c>
      <c r="W12" s="99">
        <v>0</v>
      </c>
      <c r="X12" s="99">
        <v>212082</v>
      </c>
      <c r="Y12" s="99">
        <v>856260</v>
      </c>
      <c r="Z12" s="99">
        <v>1471320</v>
      </c>
      <c r="AA12" s="99">
        <v>4196281</v>
      </c>
      <c r="AB12" s="99">
        <v>8254539</v>
      </c>
      <c r="AC12" s="155">
        <f t="shared" si="7"/>
        <v>14990482</v>
      </c>
      <c r="AD12" s="99">
        <v>377252</v>
      </c>
      <c r="AE12" s="99">
        <v>4002375</v>
      </c>
      <c r="AF12" s="99">
        <v>3336188</v>
      </c>
      <c r="AG12" s="99">
        <v>4984919</v>
      </c>
      <c r="AH12" s="99">
        <v>4645353</v>
      </c>
      <c r="AI12" s="99">
        <v>6722208</v>
      </c>
      <c r="AJ12" s="155">
        <f t="shared" si="9"/>
        <v>24068295</v>
      </c>
      <c r="AK12" s="99">
        <v>0</v>
      </c>
      <c r="AL12" s="99">
        <v>0</v>
      </c>
      <c r="AM12" s="99">
        <v>67438</v>
      </c>
      <c r="AN12" s="99">
        <v>57063</v>
      </c>
      <c r="AO12" s="99">
        <v>123086</v>
      </c>
      <c r="AP12" s="99">
        <v>136288</v>
      </c>
      <c r="AQ12" s="155">
        <f t="shared" si="11"/>
        <v>383875</v>
      </c>
      <c r="AR12" s="99">
        <v>4096918</v>
      </c>
      <c r="AS12" s="99">
        <v>16959353</v>
      </c>
      <c r="AT12" s="99">
        <v>13176695</v>
      </c>
      <c r="AU12" s="99">
        <v>14997027</v>
      </c>
      <c r="AV12" s="99">
        <v>11627349</v>
      </c>
      <c r="AW12" s="99">
        <v>4190715</v>
      </c>
      <c r="AX12" s="155">
        <f t="shared" si="13"/>
        <v>65048057</v>
      </c>
      <c r="AY12" s="99">
        <v>406850</v>
      </c>
      <c r="AZ12" s="99">
        <v>3081462</v>
      </c>
      <c r="BA12" s="99">
        <v>4463486</v>
      </c>
      <c r="BB12" s="99">
        <v>5571166</v>
      </c>
      <c r="BC12" s="99">
        <v>3437917</v>
      </c>
      <c r="BD12" s="99">
        <v>704612</v>
      </c>
      <c r="BE12" s="155">
        <f t="shared" si="15"/>
        <v>17665493</v>
      </c>
      <c r="BF12" s="99">
        <v>1415592</v>
      </c>
      <c r="BG12" s="99">
        <v>6114672</v>
      </c>
      <c r="BH12" s="99">
        <v>5069349</v>
      </c>
      <c r="BI12" s="99">
        <v>4592565</v>
      </c>
      <c r="BJ12" s="99">
        <v>5558238</v>
      </c>
      <c r="BK12" s="99">
        <v>5423103</v>
      </c>
      <c r="BL12" s="154">
        <f t="shared" si="17"/>
        <v>28173519</v>
      </c>
      <c r="BM12" s="166">
        <v>113409</v>
      </c>
      <c r="BN12" s="99">
        <v>2179479</v>
      </c>
      <c r="BO12" s="99">
        <v>3221708</v>
      </c>
      <c r="BP12" s="99">
        <v>7699719</v>
      </c>
      <c r="BQ12" s="99">
        <v>8089686</v>
      </c>
      <c r="BR12" s="99">
        <v>4535758</v>
      </c>
      <c r="BS12" s="159">
        <f t="shared" si="19"/>
        <v>25839759</v>
      </c>
      <c r="BT12" s="99">
        <v>0</v>
      </c>
      <c r="BU12" s="99">
        <v>1016441</v>
      </c>
      <c r="BV12" s="99">
        <v>1388257</v>
      </c>
      <c r="BW12" s="99">
        <v>3534124</v>
      </c>
      <c r="BX12" s="99">
        <v>3910167</v>
      </c>
      <c r="BY12" s="99">
        <v>2795581</v>
      </c>
      <c r="BZ12" s="159">
        <f t="shared" si="21"/>
        <v>12644570</v>
      </c>
      <c r="CA12" s="99">
        <v>113409</v>
      </c>
      <c r="CB12" s="99">
        <v>1163038</v>
      </c>
      <c r="CC12" s="99">
        <v>1833451</v>
      </c>
      <c r="CD12" s="99">
        <v>4136906</v>
      </c>
      <c r="CE12" s="99">
        <v>4179519</v>
      </c>
      <c r="CF12" s="99">
        <v>1740177</v>
      </c>
      <c r="CG12" s="159">
        <f t="shared" si="23"/>
        <v>13166500</v>
      </c>
      <c r="CH12" s="99">
        <v>0</v>
      </c>
      <c r="CI12" s="99">
        <v>0</v>
      </c>
      <c r="CJ12" s="99">
        <v>0</v>
      </c>
      <c r="CK12" s="99">
        <v>28689</v>
      </c>
      <c r="CL12" s="99">
        <v>0</v>
      </c>
      <c r="CM12" s="99">
        <v>0</v>
      </c>
      <c r="CN12" s="154">
        <f t="shared" si="25"/>
        <v>28689</v>
      </c>
      <c r="CO12" s="166">
        <v>7125219</v>
      </c>
      <c r="CP12" s="99">
        <v>18866427</v>
      </c>
      <c r="CQ12" s="99">
        <v>16912116</v>
      </c>
      <c r="CR12" s="99">
        <v>19670274</v>
      </c>
      <c r="CS12" s="99">
        <v>15982510</v>
      </c>
      <c r="CT12" s="99">
        <v>10374974</v>
      </c>
      <c r="CU12" s="159">
        <f t="shared" si="27"/>
        <v>88931520</v>
      </c>
      <c r="CV12" s="99">
        <v>144360</v>
      </c>
      <c r="CW12" s="99">
        <v>808200</v>
      </c>
      <c r="CX12" s="99">
        <v>1174680</v>
      </c>
      <c r="CY12" s="99">
        <v>1284030</v>
      </c>
      <c r="CZ12" s="99">
        <v>1262970</v>
      </c>
      <c r="DA12" s="99">
        <v>1429470</v>
      </c>
      <c r="DB12" s="159">
        <f t="shared" si="29"/>
        <v>6103710</v>
      </c>
      <c r="DC12" s="99">
        <v>3069026</v>
      </c>
      <c r="DD12" s="99">
        <v>4617861</v>
      </c>
      <c r="DE12" s="99">
        <v>6619477</v>
      </c>
      <c r="DF12" s="99">
        <v>3205638</v>
      </c>
      <c r="DG12" s="99">
        <v>796291</v>
      </c>
      <c r="DH12" s="159">
        <f t="shared" si="30"/>
        <v>18308293</v>
      </c>
      <c r="DI12" s="99">
        <v>331624</v>
      </c>
      <c r="DJ12" s="99">
        <v>3461141</v>
      </c>
      <c r="DK12" s="99">
        <v>5347031</v>
      </c>
      <c r="DL12" s="99">
        <v>7272369</v>
      </c>
      <c r="DM12" s="99">
        <v>7549521</v>
      </c>
      <c r="DN12" s="99">
        <v>5718007</v>
      </c>
      <c r="DO12" s="159">
        <f t="shared" si="32"/>
        <v>29679693</v>
      </c>
      <c r="DP12" s="99">
        <v>6649235</v>
      </c>
      <c r="DQ12" s="99">
        <v>11528060</v>
      </c>
      <c r="DR12" s="99">
        <v>5772544</v>
      </c>
      <c r="DS12" s="99">
        <v>4494398</v>
      </c>
      <c r="DT12" s="99">
        <v>3964381</v>
      </c>
      <c r="DU12" s="99">
        <v>2431206</v>
      </c>
      <c r="DV12" s="154">
        <f t="shared" si="34"/>
        <v>34839824</v>
      </c>
      <c r="DW12" s="166">
        <v>76356</v>
      </c>
      <c r="DX12" s="99">
        <v>415790</v>
      </c>
      <c r="DY12" s="99">
        <v>337927</v>
      </c>
      <c r="DZ12" s="99">
        <v>308684</v>
      </c>
      <c r="EA12" s="99">
        <v>340956</v>
      </c>
      <c r="EB12" s="99">
        <v>153549</v>
      </c>
      <c r="EC12" s="154">
        <f>SUM(DW12:EB12)</f>
        <v>1633262</v>
      </c>
      <c r="ED12" s="166">
        <v>1754322</v>
      </c>
      <c r="EE12" s="99">
        <v>1155059</v>
      </c>
      <c r="EF12" s="99">
        <v>356889</v>
      </c>
      <c r="EG12" s="99">
        <v>1705482</v>
      </c>
      <c r="EH12" s="99">
        <v>531720</v>
      </c>
      <c r="EI12" s="99">
        <v>13608</v>
      </c>
      <c r="EJ12" s="167">
        <f>SUM(ED12:EI12)</f>
        <v>5517080</v>
      </c>
      <c r="EK12" s="166">
        <v>0</v>
      </c>
      <c r="EL12" s="99">
        <v>104837</v>
      </c>
      <c r="EM12" s="99">
        <v>11090706</v>
      </c>
      <c r="EN12" s="99">
        <v>23652950</v>
      </c>
      <c r="EO12" s="99">
        <v>47597958</v>
      </c>
      <c r="EP12" s="99">
        <v>96226097</v>
      </c>
      <c r="EQ12" s="99">
        <v>123245130</v>
      </c>
      <c r="ER12" s="154">
        <f>SUM(EK12:EQ12)</f>
        <v>301917678</v>
      </c>
      <c r="ES12" s="166">
        <v>0</v>
      </c>
      <c r="ET12" s="99">
        <v>104837</v>
      </c>
      <c r="EU12" s="99">
        <v>5361455</v>
      </c>
      <c r="EV12" s="99">
        <v>12649884</v>
      </c>
      <c r="EW12" s="99">
        <v>23996873</v>
      </c>
      <c r="EX12" s="99">
        <v>52116578</v>
      </c>
      <c r="EY12" s="99">
        <v>65162198</v>
      </c>
      <c r="EZ12" s="159">
        <f>SUM(ES12:EY12)</f>
        <v>159391825</v>
      </c>
      <c r="FA12" s="99">
        <v>5346805</v>
      </c>
      <c r="FB12" s="99">
        <v>8303878</v>
      </c>
      <c r="FC12" s="99">
        <v>18328820</v>
      </c>
      <c r="FD12" s="99">
        <v>21969106</v>
      </c>
      <c r="FE12" s="99">
        <v>11723214</v>
      </c>
      <c r="FF12" s="159">
        <f>SUM(FA12:FE12)</f>
        <v>65671823</v>
      </c>
      <c r="FG12" s="99">
        <v>382446</v>
      </c>
      <c r="FH12" s="99">
        <v>2699188</v>
      </c>
      <c r="FI12" s="99">
        <v>5272265</v>
      </c>
      <c r="FJ12" s="99">
        <v>22140413</v>
      </c>
      <c r="FK12" s="99">
        <v>46359718</v>
      </c>
      <c r="FL12" s="167">
        <f>SUM(FG12:FK12)</f>
        <v>76854030</v>
      </c>
      <c r="FM12" s="166">
        <v>0</v>
      </c>
      <c r="FN12" s="99">
        <v>27673344</v>
      </c>
      <c r="FO12" s="99">
        <v>100490155</v>
      </c>
      <c r="FP12" s="99">
        <v>101874402</v>
      </c>
      <c r="FQ12" s="99">
        <v>142325500</v>
      </c>
      <c r="FR12" s="99">
        <v>187853390</v>
      </c>
      <c r="FS12" s="99">
        <v>198766166</v>
      </c>
      <c r="FT12" s="154">
        <f>SUM(FM12:FS12)</f>
        <v>758982957</v>
      </c>
      <c r="FU12" s="168"/>
      <c r="FV12" s="169"/>
      <c r="FW12" s="169"/>
      <c r="FX12" s="169"/>
      <c r="FY12" s="170"/>
      <c r="FZ12" s="170"/>
      <c r="GA12" s="170"/>
      <c r="GB12" s="170"/>
      <c r="GC12" s="170"/>
      <c r="GD12" s="170"/>
      <c r="GE12" s="170"/>
      <c r="GF12" s="170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</row>
    <row r="13" spans="1:205" s="69" customFormat="1" ht="18" customHeight="1">
      <c r="A13" s="156" t="s">
        <v>22</v>
      </c>
      <c r="B13" s="99">
        <v>19184807</v>
      </c>
      <c r="C13" s="99">
        <v>97671228</v>
      </c>
      <c r="D13" s="99">
        <v>76118289</v>
      </c>
      <c r="E13" s="99">
        <v>74844173</v>
      </c>
      <c r="F13" s="99">
        <v>76087421</v>
      </c>
      <c r="G13" s="99">
        <v>70795403</v>
      </c>
      <c r="H13" s="154">
        <f t="shared" si="1"/>
        <v>414701321</v>
      </c>
      <c r="I13" s="166">
        <v>13025749</v>
      </c>
      <c r="J13" s="99">
        <v>72757236</v>
      </c>
      <c r="K13" s="99">
        <v>53849014</v>
      </c>
      <c r="L13" s="99">
        <v>50867868</v>
      </c>
      <c r="M13" s="99">
        <v>47095561</v>
      </c>
      <c r="N13" s="99">
        <v>52102665</v>
      </c>
      <c r="O13" s="155">
        <f t="shared" si="3"/>
        <v>289698093</v>
      </c>
      <c r="P13" s="99">
        <v>7663141</v>
      </c>
      <c r="Q13" s="99">
        <v>35564626</v>
      </c>
      <c r="R13" s="99">
        <v>25997429</v>
      </c>
      <c r="S13" s="99">
        <v>22900911</v>
      </c>
      <c r="T13" s="99">
        <v>22049041</v>
      </c>
      <c r="U13" s="99">
        <v>28381911</v>
      </c>
      <c r="V13" s="155">
        <f t="shared" si="5"/>
        <v>142557059</v>
      </c>
      <c r="W13" s="99">
        <v>0</v>
      </c>
      <c r="X13" s="99">
        <v>325620</v>
      </c>
      <c r="Y13" s="99">
        <v>844200</v>
      </c>
      <c r="Z13" s="99">
        <v>1603980</v>
      </c>
      <c r="AA13" s="99">
        <v>3229668</v>
      </c>
      <c r="AB13" s="99">
        <v>6732894</v>
      </c>
      <c r="AC13" s="155">
        <f t="shared" si="7"/>
        <v>12736362</v>
      </c>
      <c r="AD13" s="99">
        <v>514023</v>
      </c>
      <c r="AE13" s="99">
        <v>3442558</v>
      </c>
      <c r="AF13" s="99">
        <v>3062500</v>
      </c>
      <c r="AG13" s="99">
        <v>3105352</v>
      </c>
      <c r="AH13" s="99">
        <v>3828900</v>
      </c>
      <c r="AI13" s="99">
        <v>6504899</v>
      </c>
      <c r="AJ13" s="155">
        <f t="shared" si="9"/>
        <v>20458232</v>
      </c>
      <c r="AK13" s="99">
        <v>0</v>
      </c>
      <c r="AL13" s="99">
        <v>180147</v>
      </c>
      <c r="AM13" s="99">
        <v>175431</v>
      </c>
      <c r="AN13" s="99">
        <v>218347</v>
      </c>
      <c r="AO13" s="99">
        <v>210330</v>
      </c>
      <c r="AP13" s="99">
        <v>72624</v>
      </c>
      <c r="AQ13" s="155">
        <f t="shared" si="11"/>
        <v>856879</v>
      </c>
      <c r="AR13" s="99">
        <v>3167441</v>
      </c>
      <c r="AS13" s="99">
        <v>20374075</v>
      </c>
      <c r="AT13" s="99">
        <v>14343997</v>
      </c>
      <c r="AU13" s="99">
        <v>12085774</v>
      </c>
      <c r="AV13" s="99">
        <v>10225397</v>
      </c>
      <c r="AW13" s="99">
        <v>4220863</v>
      </c>
      <c r="AX13" s="155">
        <f t="shared" si="13"/>
        <v>64417547</v>
      </c>
      <c r="AY13" s="99">
        <v>430585</v>
      </c>
      <c r="AZ13" s="99">
        <v>5378331</v>
      </c>
      <c r="BA13" s="99">
        <v>4985685</v>
      </c>
      <c r="BB13" s="99">
        <v>5842971</v>
      </c>
      <c r="BC13" s="99">
        <v>3068839</v>
      </c>
      <c r="BD13" s="99">
        <v>1830027</v>
      </c>
      <c r="BE13" s="155">
        <f t="shared" si="15"/>
        <v>21536438</v>
      </c>
      <c r="BF13" s="99">
        <v>1250559</v>
      </c>
      <c r="BG13" s="99">
        <v>7491879</v>
      </c>
      <c r="BH13" s="99">
        <v>4439772</v>
      </c>
      <c r="BI13" s="99">
        <v>5110533</v>
      </c>
      <c r="BJ13" s="99">
        <v>4483386</v>
      </c>
      <c r="BK13" s="99">
        <v>4359447</v>
      </c>
      <c r="BL13" s="154">
        <f t="shared" si="17"/>
        <v>27135576</v>
      </c>
      <c r="BM13" s="166">
        <v>22551</v>
      </c>
      <c r="BN13" s="99">
        <v>2103128</v>
      </c>
      <c r="BO13" s="99">
        <v>5429709</v>
      </c>
      <c r="BP13" s="99">
        <v>7435019</v>
      </c>
      <c r="BQ13" s="99">
        <v>9378766</v>
      </c>
      <c r="BR13" s="99">
        <v>5528605</v>
      </c>
      <c r="BS13" s="159">
        <f t="shared" si="19"/>
        <v>29897778</v>
      </c>
      <c r="BT13" s="99">
        <v>22551</v>
      </c>
      <c r="BU13" s="99">
        <v>852381</v>
      </c>
      <c r="BV13" s="99">
        <v>1487936</v>
      </c>
      <c r="BW13" s="99">
        <v>2352188</v>
      </c>
      <c r="BX13" s="99">
        <v>4030398</v>
      </c>
      <c r="BY13" s="99">
        <v>2224588</v>
      </c>
      <c r="BZ13" s="159">
        <f t="shared" si="21"/>
        <v>10970042</v>
      </c>
      <c r="CA13" s="99">
        <v>0</v>
      </c>
      <c r="CB13" s="99">
        <v>1250747</v>
      </c>
      <c r="CC13" s="99">
        <v>3941773</v>
      </c>
      <c r="CD13" s="99">
        <v>5082831</v>
      </c>
      <c r="CE13" s="99">
        <v>5211648</v>
      </c>
      <c r="CF13" s="99">
        <v>3010607</v>
      </c>
      <c r="CG13" s="159">
        <f t="shared" si="23"/>
        <v>18497606</v>
      </c>
      <c r="CH13" s="99">
        <v>0</v>
      </c>
      <c r="CI13" s="99">
        <v>0</v>
      </c>
      <c r="CJ13" s="99">
        <v>0</v>
      </c>
      <c r="CK13" s="99">
        <v>0</v>
      </c>
      <c r="CL13" s="99">
        <v>136720</v>
      </c>
      <c r="CM13" s="99">
        <v>293410</v>
      </c>
      <c r="CN13" s="154">
        <f t="shared" si="25"/>
        <v>430130</v>
      </c>
      <c r="CO13" s="166">
        <v>4829329</v>
      </c>
      <c r="CP13" s="99">
        <v>19442690</v>
      </c>
      <c r="CQ13" s="99">
        <v>16128626</v>
      </c>
      <c r="CR13" s="99">
        <v>15056110</v>
      </c>
      <c r="CS13" s="99">
        <v>18796713</v>
      </c>
      <c r="CT13" s="99">
        <v>12561592</v>
      </c>
      <c r="CU13" s="159">
        <f t="shared" si="27"/>
        <v>86815060</v>
      </c>
      <c r="CV13" s="99">
        <v>121500</v>
      </c>
      <c r="CW13" s="99">
        <v>1151820</v>
      </c>
      <c r="CX13" s="99">
        <v>960930</v>
      </c>
      <c r="CY13" s="99">
        <v>1026540</v>
      </c>
      <c r="CZ13" s="99">
        <v>1349100</v>
      </c>
      <c r="DA13" s="99">
        <v>1439010</v>
      </c>
      <c r="DB13" s="159">
        <f t="shared" si="29"/>
        <v>6048900</v>
      </c>
      <c r="DC13" s="99">
        <v>2215885</v>
      </c>
      <c r="DD13" s="99">
        <v>4361366</v>
      </c>
      <c r="DE13" s="99">
        <v>2908687</v>
      </c>
      <c r="DF13" s="99">
        <v>2890748</v>
      </c>
      <c r="DG13" s="99">
        <v>484761</v>
      </c>
      <c r="DH13" s="159">
        <f t="shared" si="30"/>
        <v>12861447</v>
      </c>
      <c r="DI13" s="99">
        <v>72261</v>
      </c>
      <c r="DJ13" s="99">
        <v>3956362</v>
      </c>
      <c r="DK13" s="99">
        <v>5082925</v>
      </c>
      <c r="DL13" s="99">
        <v>6850946</v>
      </c>
      <c r="DM13" s="99">
        <v>11510327</v>
      </c>
      <c r="DN13" s="99">
        <v>8257863</v>
      </c>
      <c r="DO13" s="159">
        <f t="shared" si="32"/>
        <v>35730684</v>
      </c>
      <c r="DP13" s="99">
        <v>4635568</v>
      </c>
      <c r="DQ13" s="99">
        <v>12118623</v>
      </c>
      <c r="DR13" s="99">
        <v>5723405</v>
      </c>
      <c r="DS13" s="99">
        <v>4269937</v>
      </c>
      <c r="DT13" s="99">
        <v>3046538</v>
      </c>
      <c r="DU13" s="99">
        <v>2379958</v>
      </c>
      <c r="DV13" s="154">
        <f t="shared" si="34"/>
        <v>32174029</v>
      </c>
      <c r="DW13" s="166">
        <v>137497</v>
      </c>
      <c r="DX13" s="99">
        <v>838239</v>
      </c>
      <c r="DY13" s="99">
        <v>350940</v>
      </c>
      <c r="DZ13" s="99">
        <v>395148</v>
      </c>
      <c r="EA13" s="99">
        <v>268650</v>
      </c>
      <c r="EB13" s="99">
        <v>256689</v>
      </c>
      <c r="EC13" s="154">
        <f>SUM(DW13:EB13)</f>
        <v>2247163</v>
      </c>
      <c r="ED13" s="166">
        <v>1169681</v>
      </c>
      <c r="EE13" s="99">
        <v>2529935</v>
      </c>
      <c r="EF13" s="99">
        <v>360000</v>
      </c>
      <c r="EG13" s="99">
        <v>1090028</v>
      </c>
      <c r="EH13" s="99">
        <v>547731</v>
      </c>
      <c r="EI13" s="99">
        <v>345852</v>
      </c>
      <c r="EJ13" s="167">
        <f>SUM(ED13:EI13)</f>
        <v>6043227</v>
      </c>
      <c r="EK13" s="166">
        <v>0</v>
      </c>
      <c r="EL13" s="99">
        <v>0</v>
      </c>
      <c r="EM13" s="99">
        <v>14528230</v>
      </c>
      <c r="EN13" s="99">
        <v>27662033</v>
      </c>
      <c r="EO13" s="99">
        <v>59874981</v>
      </c>
      <c r="EP13" s="99">
        <v>97927851</v>
      </c>
      <c r="EQ13" s="99">
        <v>109471232</v>
      </c>
      <c r="ER13" s="154">
        <f>SUM(EK13:EQ13)</f>
        <v>309464327</v>
      </c>
      <c r="ES13" s="166">
        <v>0</v>
      </c>
      <c r="ET13" s="99">
        <v>0</v>
      </c>
      <c r="EU13" s="99">
        <v>9897177</v>
      </c>
      <c r="EV13" s="99">
        <v>10988334</v>
      </c>
      <c r="EW13" s="99">
        <v>31999132</v>
      </c>
      <c r="EX13" s="99">
        <v>52309145</v>
      </c>
      <c r="EY13" s="99">
        <v>58980601</v>
      </c>
      <c r="EZ13" s="159">
        <f>SUM(ES13:EY13)</f>
        <v>164174389</v>
      </c>
      <c r="FA13" s="99">
        <v>3371791</v>
      </c>
      <c r="FB13" s="99">
        <v>13643683</v>
      </c>
      <c r="FC13" s="99">
        <v>19706019</v>
      </c>
      <c r="FD13" s="99">
        <v>27813629</v>
      </c>
      <c r="FE13" s="99">
        <v>14079904</v>
      </c>
      <c r="FF13" s="159">
        <f>SUM(FA13:FE13)</f>
        <v>78615026</v>
      </c>
      <c r="FG13" s="99">
        <v>1259262</v>
      </c>
      <c r="FH13" s="99">
        <v>3030016</v>
      </c>
      <c r="FI13" s="99">
        <v>8169830</v>
      </c>
      <c r="FJ13" s="99">
        <v>17805077</v>
      </c>
      <c r="FK13" s="99">
        <v>36410727</v>
      </c>
      <c r="FL13" s="167">
        <f>SUM(FG13:FK13)</f>
        <v>66674912</v>
      </c>
      <c r="FM13" s="166">
        <v>0</v>
      </c>
      <c r="FN13" s="99">
        <v>19184807</v>
      </c>
      <c r="FO13" s="99">
        <v>112199458</v>
      </c>
      <c r="FP13" s="99">
        <v>103780322</v>
      </c>
      <c r="FQ13" s="99">
        <v>134719154</v>
      </c>
      <c r="FR13" s="99">
        <v>174015272</v>
      </c>
      <c r="FS13" s="99">
        <v>180266635</v>
      </c>
      <c r="FT13" s="154">
        <f>SUM(FM13:FS13)</f>
        <v>724165648</v>
      </c>
      <c r="FU13" s="168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</row>
    <row r="14" spans="1:205" s="69" customFormat="1" ht="18" customHeight="1">
      <c r="A14" s="156" t="s">
        <v>23</v>
      </c>
      <c r="B14" s="99">
        <v>48562755</v>
      </c>
      <c r="C14" s="99">
        <v>114672895</v>
      </c>
      <c r="D14" s="99">
        <v>71285774</v>
      </c>
      <c r="E14" s="99">
        <v>76046301</v>
      </c>
      <c r="F14" s="99">
        <v>79509674</v>
      </c>
      <c r="G14" s="99">
        <v>64969952</v>
      </c>
      <c r="H14" s="154">
        <f t="shared" si="1"/>
        <v>455047351</v>
      </c>
      <c r="I14" s="166">
        <v>32554850</v>
      </c>
      <c r="J14" s="99">
        <v>83447531</v>
      </c>
      <c r="K14" s="99">
        <v>52527030</v>
      </c>
      <c r="L14" s="99">
        <v>53917763</v>
      </c>
      <c r="M14" s="99">
        <v>58941722</v>
      </c>
      <c r="N14" s="99">
        <v>53659242</v>
      </c>
      <c r="O14" s="155">
        <f t="shared" si="3"/>
        <v>335048138</v>
      </c>
      <c r="P14" s="99">
        <v>21117699</v>
      </c>
      <c r="Q14" s="99">
        <v>44815779</v>
      </c>
      <c r="R14" s="99">
        <v>25319936</v>
      </c>
      <c r="S14" s="99">
        <v>25282817</v>
      </c>
      <c r="T14" s="99">
        <v>27618277</v>
      </c>
      <c r="U14" s="99">
        <v>27325112</v>
      </c>
      <c r="V14" s="155">
        <f t="shared" si="5"/>
        <v>171479620</v>
      </c>
      <c r="W14" s="99">
        <v>0</v>
      </c>
      <c r="X14" s="99">
        <v>711540</v>
      </c>
      <c r="Y14" s="99">
        <v>2182860</v>
      </c>
      <c r="Z14" s="99">
        <v>3309264</v>
      </c>
      <c r="AA14" s="99">
        <v>6190245</v>
      </c>
      <c r="AB14" s="99">
        <v>9159682</v>
      </c>
      <c r="AC14" s="155">
        <f t="shared" si="7"/>
        <v>21553591</v>
      </c>
      <c r="AD14" s="99">
        <v>564804</v>
      </c>
      <c r="AE14" s="99">
        <v>2679945</v>
      </c>
      <c r="AF14" s="99">
        <v>2718376</v>
      </c>
      <c r="AG14" s="99">
        <v>3136444</v>
      </c>
      <c r="AH14" s="99">
        <v>4221391</v>
      </c>
      <c r="AI14" s="99">
        <v>7299520</v>
      </c>
      <c r="AJ14" s="155">
        <f t="shared" si="9"/>
        <v>20620480</v>
      </c>
      <c r="AK14" s="99">
        <v>0</v>
      </c>
      <c r="AL14" s="99">
        <v>0</v>
      </c>
      <c r="AM14" s="99">
        <v>5187</v>
      </c>
      <c r="AN14" s="99">
        <v>10374</v>
      </c>
      <c r="AO14" s="99">
        <v>0</v>
      </c>
      <c r="AP14" s="99">
        <v>25937</v>
      </c>
      <c r="AQ14" s="155">
        <f t="shared" si="11"/>
        <v>41498</v>
      </c>
      <c r="AR14" s="99">
        <v>6376213</v>
      </c>
      <c r="AS14" s="99">
        <v>22242018</v>
      </c>
      <c r="AT14" s="99">
        <v>13516492</v>
      </c>
      <c r="AU14" s="99">
        <v>13682738</v>
      </c>
      <c r="AV14" s="99">
        <v>12538919</v>
      </c>
      <c r="AW14" s="99">
        <v>3981802</v>
      </c>
      <c r="AX14" s="155">
        <f t="shared" si="13"/>
        <v>72338182</v>
      </c>
      <c r="AY14" s="99">
        <v>685903</v>
      </c>
      <c r="AZ14" s="99">
        <v>3863735</v>
      </c>
      <c r="BA14" s="99">
        <v>3270334</v>
      </c>
      <c r="BB14" s="99">
        <v>2798289</v>
      </c>
      <c r="BC14" s="99">
        <v>2041642</v>
      </c>
      <c r="BD14" s="99">
        <v>441845</v>
      </c>
      <c r="BE14" s="155">
        <f t="shared" si="15"/>
        <v>13101748</v>
      </c>
      <c r="BF14" s="99">
        <v>3810231</v>
      </c>
      <c r="BG14" s="99">
        <v>9134514</v>
      </c>
      <c r="BH14" s="99">
        <v>5513845</v>
      </c>
      <c r="BI14" s="99">
        <v>5697837</v>
      </c>
      <c r="BJ14" s="99">
        <v>6331248</v>
      </c>
      <c r="BK14" s="99">
        <v>5425344</v>
      </c>
      <c r="BL14" s="154">
        <f t="shared" si="17"/>
        <v>35913019</v>
      </c>
      <c r="BM14" s="166">
        <v>187532</v>
      </c>
      <c r="BN14" s="99">
        <v>3012583</v>
      </c>
      <c r="BO14" s="99">
        <v>2682259</v>
      </c>
      <c r="BP14" s="99">
        <v>4853816</v>
      </c>
      <c r="BQ14" s="99">
        <v>6759960</v>
      </c>
      <c r="BR14" s="99">
        <v>4629610</v>
      </c>
      <c r="BS14" s="159">
        <f t="shared" si="19"/>
        <v>22125760</v>
      </c>
      <c r="BT14" s="99">
        <v>74123</v>
      </c>
      <c r="BU14" s="99">
        <v>2582566</v>
      </c>
      <c r="BV14" s="99">
        <v>2251006</v>
      </c>
      <c r="BW14" s="99">
        <v>3586717</v>
      </c>
      <c r="BX14" s="99">
        <v>5549164</v>
      </c>
      <c r="BY14" s="99">
        <v>3885166</v>
      </c>
      <c r="BZ14" s="159">
        <f t="shared" si="21"/>
        <v>17928742</v>
      </c>
      <c r="CA14" s="99">
        <v>113409</v>
      </c>
      <c r="CB14" s="99">
        <v>430017</v>
      </c>
      <c r="CC14" s="99">
        <v>431253</v>
      </c>
      <c r="CD14" s="99">
        <v>1179382</v>
      </c>
      <c r="CE14" s="99">
        <v>1099431</v>
      </c>
      <c r="CF14" s="99">
        <v>744444</v>
      </c>
      <c r="CG14" s="159">
        <f t="shared" si="23"/>
        <v>3997936</v>
      </c>
      <c r="CH14" s="99">
        <v>0</v>
      </c>
      <c r="CI14" s="99">
        <v>0</v>
      </c>
      <c r="CJ14" s="99">
        <v>0</v>
      </c>
      <c r="CK14" s="99">
        <v>87717</v>
      </c>
      <c r="CL14" s="99">
        <v>111365</v>
      </c>
      <c r="CM14" s="99">
        <v>0</v>
      </c>
      <c r="CN14" s="154">
        <f t="shared" si="25"/>
        <v>199082</v>
      </c>
      <c r="CO14" s="166">
        <v>11305899</v>
      </c>
      <c r="CP14" s="99">
        <v>24777903</v>
      </c>
      <c r="CQ14" s="99">
        <v>15097790</v>
      </c>
      <c r="CR14" s="99">
        <v>16117283</v>
      </c>
      <c r="CS14" s="99">
        <v>12978022</v>
      </c>
      <c r="CT14" s="99">
        <v>6443700</v>
      </c>
      <c r="CU14" s="159">
        <f t="shared" si="27"/>
        <v>86720597</v>
      </c>
      <c r="CV14" s="99">
        <v>217620</v>
      </c>
      <c r="CW14" s="99">
        <v>886770</v>
      </c>
      <c r="CX14" s="99">
        <v>655650</v>
      </c>
      <c r="CY14" s="99">
        <v>682650</v>
      </c>
      <c r="CZ14" s="99">
        <v>1051740</v>
      </c>
      <c r="DA14" s="99">
        <v>900540</v>
      </c>
      <c r="DB14" s="159">
        <f t="shared" si="29"/>
        <v>4394970</v>
      </c>
      <c r="DC14" s="99">
        <v>6334607</v>
      </c>
      <c r="DD14" s="99">
        <v>5860448</v>
      </c>
      <c r="DE14" s="99">
        <v>5207598</v>
      </c>
      <c r="DF14" s="99">
        <v>2662084</v>
      </c>
      <c r="DG14" s="99">
        <v>278749</v>
      </c>
      <c r="DH14" s="159">
        <f t="shared" si="30"/>
        <v>20343486</v>
      </c>
      <c r="DI14" s="99">
        <v>291700</v>
      </c>
      <c r="DJ14" s="99">
        <v>4593309</v>
      </c>
      <c r="DK14" s="99">
        <v>3120665</v>
      </c>
      <c r="DL14" s="99">
        <v>5913876</v>
      </c>
      <c r="DM14" s="99">
        <v>5541527</v>
      </c>
      <c r="DN14" s="99">
        <v>2470539</v>
      </c>
      <c r="DO14" s="159">
        <f t="shared" si="32"/>
        <v>21931616</v>
      </c>
      <c r="DP14" s="99">
        <v>10796579</v>
      </c>
      <c r="DQ14" s="99">
        <v>12963217</v>
      </c>
      <c r="DR14" s="99">
        <v>5461027</v>
      </c>
      <c r="DS14" s="99">
        <v>4313159</v>
      </c>
      <c r="DT14" s="99">
        <v>3722671</v>
      </c>
      <c r="DU14" s="99">
        <v>2793872</v>
      </c>
      <c r="DV14" s="154">
        <f t="shared" si="34"/>
        <v>40050525</v>
      </c>
      <c r="DW14" s="166">
        <v>757541</v>
      </c>
      <c r="DX14" s="99">
        <v>1311886</v>
      </c>
      <c r="DY14" s="99">
        <v>681392</v>
      </c>
      <c r="DZ14" s="99">
        <v>710923</v>
      </c>
      <c r="EA14" s="99">
        <v>446345</v>
      </c>
      <c r="EB14" s="99">
        <v>99090</v>
      </c>
      <c r="EC14" s="154">
        <f>SUM(DW14:EB14)</f>
        <v>4007177</v>
      </c>
      <c r="ED14" s="166">
        <v>3756933</v>
      </c>
      <c r="EE14" s="99">
        <v>2122992</v>
      </c>
      <c r="EF14" s="99">
        <v>297303</v>
      </c>
      <c r="EG14" s="99">
        <v>446516</v>
      </c>
      <c r="EH14" s="99">
        <v>383625</v>
      </c>
      <c r="EI14" s="99">
        <v>138310</v>
      </c>
      <c r="EJ14" s="167">
        <f>SUM(ED14:EI14)</f>
        <v>7145679</v>
      </c>
      <c r="EK14" s="166">
        <v>0</v>
      </c>
      <c r="EL14" s="99">
        <v>567372</v>
      </c>
      <c r="EM14" s="99">
        <v>29782779</v>
      </c>
      <c r="EN14" s="99">
        <v>44506533</v>
      </c>
      <c r="EO14" s="99">
        <v>66883922</v>
      </c>
      <c r="EP14" s="99">
        <v>115206072</v>
      </c>
      <c r="EQ14" s="99">
        <v>106802023</v>
      </c>
      <c r="ER14" s="154">
        <f>SUM(EK14:EQ14)</f>
        <v>363748701</v>
      </c>
      <c r="ES14" s="166">
        <v>0</v>
      </c>
      <c r="ET14" s="99">
        <v>567372</v>
      </c>
      <c r="EU14" s="99">
        <v>14153177</v>
      </c>
      <c r="EV14" s="99">
        <v>19656224</v>
      </c>
      <c r="EW14" s="99">
        <v>28304496</v>
      </c>
      <c r="EX14" s="99">
        <v>62734057</v>
      </c>
      <c r="EY14" s="99">
        <v>66233061</v>
      </c>
      <c r="EZ14" s="159">
        <f>SUM(ES14:EY14)</f>
        <v>191648387</v>
      </c>
      <c r="FA14" s="99">
        <v>14784974</v>
      </c>
      <c r="FB14" s="99">
        <v>22782704</v>
      </c>
      <c r="FC14" s="99">
        <v>33960895</v>
      </c>
      <c r="FD14" s="99">
        <v>38653268</v>
      </c>
      <c r="FE14" s="99">
        <v>17910748</v>
      </c>
      <c r="FF14" s="159">
        <f>SUM(FA14:FE14)</f>
        <v>128092589</v>
      </c>
      <c r="FG14" s="99">
        <v>844628</v>
      </c>
      <c r="FH14" s="99">
        <v>2067605</v>
      </c>
      <c r="FI14" s="99">
        <v>4618531</v>
      </c>
      <c r="FJ14" s="99">
        <v>13818747</v>
      </c>
      <c r="FK14" s="99">
        <v>22658214</v>
      </c>
      <c r="FL14" s="167">
        <f>SUM(FG14:FK14)</f>
        <v>44007725</v>
      </c>
      <c r="FM14" s="166">
        <v>0</v>
      </c>
      <c r="FN14" s="99">
        <v>49130127</v>
      </c>
      <c r="FO14" s="99">
        <v>144455674</v>
      </c>
      <c r="FP14" s="99">
        <v>115792307</v>
      </c>
      <c r="FQ14" s="99">
        <v>142930223</v>
      </c>
      <c r="FR14" s="99">
        <v>194715746</v>
      </c>
      <c r="FS14" s="99">
        <v>171771975</v>
      </c>
      <c r="FT14" s="154">
        <f>SUM(FM14:FS14)</f>
        <v>818796052</v>
      </c>
      <c r="FU14" s="168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</row>
    <row r="15" spans="1:205" s="69" customFormat="1" ht="18" customHeight="1">
      <c r="A15" s="156" t="s">
        <v>24</v>
      </c>
      <c r="B15" s="99">
        <v>49028424</v>
      </c>
      <c r="C15" s="99">
        <v>150494932</v>
      </c>
      <c r="D15" s="99">
        <v>122521272</v>
      </c>
      <c r="E15" s="99">
        <v>130698569</v>
      </c>
      <c r="F15" s="99">
        <v>106775141</v>
      </c>
      <c r="G15" s="99">
        <v>90710860</v>
      </c>
      <c r="H15" s="154">
        <f t="shared" si="1"/>
        <v>650229198</v>
      </c>
      <c r="I15" s="166">
        <v>33839628</v>
      </c>
      <c r="J15" s="99">
        <v>117896373</v>
      </c>
      <c r="K15" s="99">
        <v>90740903</v>
      </c>
      <c r="L15" s="99">
        <v>94477173</v>
      </c>
      <c r="M15" s="99">
        <v>73951829</v>
      </c>
      <c r="N15" s="99">
        <v>68140055</v>
      </c>
      <c r="O15" s="155">
        <f t="shared" si="3"/>
        <v>479045961</v>
      </c>
      <c r="P15" s="99">
        <v>23013500</v>
      </c>
      <c r="Q15" s="99">
        <v>64530461</v>
      </c>
      <c r="R15" s="99">
        <v>43740616</v>
      </c>
      <c r="S15" s="99">
        <v>41454142</v>
      </c>
      <c r="T15" s="99">
        <v>35385052</v>
      </c>
      <c r="U15" s="99">
        <v>34448267</v>
      </c>
      <c r="V15" s="155">
        <f t="shared" si="5"/>
        <v>242572038</v>
      </c>
      <c r="W15" s="99">
        <v>0</v>
      </c>
      <c r="X15" s="99">
        <v>792342</v>
      </c>
      <c r="Y15" s="99">
        <v>1107108</v>
      </c>
      <c r="Z15" s="99">
        <v>4227030</v>
      </c>
      <c r="AA15" s="99">
        <v>5004238</v>
      </c>
      <c r="AB15" s="99">
        <v>11777152</v>
      </c>
      <c r="AC15" s="155">
        <f t="shared" si="7"/>
        <v>22907870</v>
      </c>
      <c r="AD15" s="99">
        <v>451512</v>
      </c>
      <c r="AE15" s="99">
        <v>3359158</v>
      </c>
      <c r="AF15" s="99">
        <v>3244461</v>
      </c>
      <c r="AG15" s="99">
        <v>3949954</v>
      </c>
      <c r="AH15" s="99">
        <v>5719790</v>
      </c>
      <c r="AI15" s="99">
        <v>9711743</v>
      </c>
      <c r="AJ15" s="155">
        <f t="shared" si="9"/>
        <v>26436618</v>
      </c>
      <c r="AK15" s="99">
        <v>0</v>
      </c>
      <c r="AL15" s="99">
        <v>20750</v>
      </c>
      <c r="AM15" s="99">
        <v>10375</v>
      </c>
      <c r="AN15" s="99">
        <v>15562</v>
      </c>
      <c r="AO15" s="99">
        <v>16033</v>
      </c>
      <c r="AP15" s="99">
        <v>58004</v>
      </c>
      <c r="AQ15" s="155">
        <f t="shared" si="11"/>
        <v>120724</v>
      </c>
      <c r="AR15" s="99">
        <v>6821897</v>
      </c>
      <c r="AS15" s="99">
        <v>36397059</v>
      </c>
      <c r="AT15" s="99">
        <v>30384113</v>
      </c>
      <c r="AU15" s="99">
        <v>32294564</v>
      </c>
      <c r="AV15" s="99">
        <v>19838749</v>
      </c>
      <c r="AW15" s="99">
        <v>5783750</v>
      </c>
      <c r="AX15" s="155">
        <f t="shared" si="13"/>
        <v>131520132</v>
      </c>
      <c r="AY15" s="99">
        <v>705821</v>
      </c>
      <c r="AZ15" s="99">
        <v>4277365</v>
      </c>
      <c r="BA15" s="99">
        <v>5476339</v>
      </c>
      <c r="BB15" s="99">
        <v>5004577</v>
      </c>
      <c r="BC15" s="99">
        <v>1649519</v>
      </c>
      <c r="BD15" s="99">
        <v>660836</v>
      </c>
      <c r="BE15" s="155">
        <f t="shared" si="15"/>
        <v>17774457</v>
      </c>
      <c r="BF15" s="99">
        <v>2846898</v>
      </c>
      <c r="BG15" s="99">
        <v>8519238</v>
      </c>
      <c r="BH15" s="99">
        <v>6777891</v>
      </c>
      <c r="BI15" s="99">
        <v>7531344</v>
      </c>
      <c r="BJ15" s="99">
        <v>6338448</v>
      </c>
      <c r="BK15" s="99">
        <v>5700303</v>
      </c>
      <c r="BL15" s="154">
        <f t="shared" si="17"/>
        <v>37714122</v>
      </c>
      <c r="BM15" s="166">
        <v>173101</v>
      </c>
      <c r="BN15" s="99">
        <v>3723071</v>
      </c>
      <c r="BO15" s="99">
        <v>6680894</v>
      </c>
      <c r="BP15" s="99">
        <v>9330084</v>
      </c>
      <c r="BQ15" s="99">
        <v>10376652</v>
      </c>
      <c r="BR15" s="99">
        <v>9360060</v>
      </c>
      <c r="BS15" s="159">
        <f t="shared" si="19"/>
        <v>39643862</v>
      </c>
      <c r="BT15" s="99">
        <v>173101</v>
      </c>
      <c r="BU15" s="99">
        <v>3235792</v>
      </c>
      <c r="BV15" s="99">
        <v>6317054</v>
      </c>
      <c r="BW15" s="99">
        <v>8318430</v>
      </c>
      <c r="BX15" s="99">
        <v>8272753</v>
      </c>
      <c r="BY15" s="99">
        <v>7091099</v>
      </c>
      <c r="BZ15" s="159">
        <f t="shared" si="21"/>
        <v>33408229</v>
      </c>
      <c r="CA15" s="99">
        <v>0</v>
      </c>
      <c r="CB15" s="99">
        <v>487279</v>
      </c>
      <c r="CC15" s="99">
        <v>363840</v>
      </c>
      <c r="CD15" s="99">
        <v>926108</v>
      </c>
      <c r="CE15" s="99">
        <v>2034028</v>
      </c>
      <c r="CF15" s="99">
        <v>2124106</v>
      </c>
      <c r="CG15" s="159">
        <f t="shared" si="23"/>
        <v>5935361</v>
      </c>
      <c r="CH15" s="99">
        <v>0</v>
      </c>
      <c r="CI15" s="99">
        <v>0</v>
      </c>
      <c r="CJ15" s="99">
        <v>0</v>
      </c>
      <c r="CK15" s="99">
        <v>85546</v>
      </c>
      <c r="CL15" s="99">
        <v>69871</v>
      </c>
      <c r="CM15" s="99">
        <v>144855</v>
      </c>
      <c r="CN15" s="154">
        <f t="shared" si="25"/>
        <v>300272</v>
      </c>
      <c r="CO15" s="166">
        <v>12034118</v>
      </c>
      <c r="CP15" s="99">
        <v>25084600</v>
      </c>
      <c r="CQ15" s="99">
        <v>23732599</v>
      </c>
      <c r="CR15" s="99">
        <v>24438789</v>
      </c>
      <c r="CS15" s="99">
        <v>21630558</v>
      </c>
      <c r="CT15" s="99">
        <v>13160345</v>
      </c>
      <c r="CU15" s="159">
        <f t="shared" si="27"/>
        <v>120081009</v>
      </c>
      <c r="CV15" s="99">
        <v>294300</v>
      </c>
      <c r="CW15" s="99">
        <v>1263870</v>
      </c>
      <c r="CX15" s="99">
        <v>1163790</v>
      </c>
      <c r="CY15" s="99">
        <v>1337220</v>
      </c>
      <c r="CZ15" s="99">
        <v>1334070</v>
      </c>
      <c r="DA15" s="99">
        <v>1485900</v>
      </c>
      <c r="DB15" s="159">
        <f t="shared" si="29"/>
        <v>6879150</v>
      </c>
      <c r="DC15" s="99">
        <v>1646526</v>
      </c>
      <c r="DD15" s="99">
        <v>7341523</v>
      </c>
      <c r="DE15" s="99">
        <v>7823026</v>
      </c>
      <c r="DF15" s="99">
        <v>4201145</v>
      </c>
      <c r="DG15" s="99">
        <v>529416</v>
      </c>
      <c r="DH15" s="159">
        <f t="shared" si="30"/>
        <v>21541636</v>
      </c>
      <c r="DI15" s="99">
        <v>211250</v>
      </c>
      <c r="DJ15" s="99">
        <v>4609738</v>
      </c>
      <c r="DK15" s="99">
        <v>5813850</v>
      </c>
      <c r="DL15" s="99">
        <v>8209374</v>
      </c>
      <c r="DM15" s="99">
        <v>11536841</v>
      </c>
      <c r="DN15" s="99">
        <v>7713802</v>
      </c>
      <c r="DO15" s="159">
        <f t="shared" si="32"/>
        <v>38094855</v>
      </c>
      <c r="DP15" s="99">
        <v>11528568</v>
      </c>
      <c r="DQ15" s="99">
        <v>17564466</v>
      </c>
      <c r="DR15" s="99">
        <v>9413436</v>
      </c>
      <c r="DS15" s="99">
        <v>7069169</v>
      </c>
      <c r="DT15" s="99">
        <v>4558502</v>
      </c>
      <c r="DU15" s="99">
        <v>3431227</v>
      </c>
      <c r="DV15" s="154">
        <f t="shared" si="34"/>
        <v>53565368</v>
      </c>
      <c r="DW15" s="166">
        <v>670788</v>
      </c>
      <c r="DX15" s="99">
        <v>887423</v>
      </c>
      <c r="DY15" s="99">
        <v>413042</v>
      </c>
      <c r="DZ15" s="99">
        <v>962328</v>
      </c>
      <c r="EA15" s="99">
        <v>336003</v>
      </c>
      <c r="EB15" s="99">
        <v>50400</v>
      </c>
      <c r="EC15" s="154">
        <f>SUM(DW15:EB15)</f>
        <v>3319984</v>
      </c>
      <c r="ED15" s="166">
        <v>2310789</v>
      </c>
      <c r="EE15" s="99">
        <v>2903465</v>
      </c>
      <c r="EF15" s="99">
        <v>953834</v>
      </c>
      <c r="EG15" s="99">
        <v>1490195</v>
      </c>
      <c r="EH15" s="99">
        <v>480099</v>
      </c>
      <c r="EI15" s="99">
        <v>0</v>
      </c>
      <c r="EJ15" s="167">
        <f>SUM(ED15:EI15)</f>
        <v>8138382</v>
      </c>
      <c r="EK15" s="166">
        <v>0</v>
      </c>
      <c r="EL15" s="99">
        <v>0</v>
      </c>
      <c r="EM15" s="99">
        <v>13669872</v>
      </c>
      <c r="EN15" s="99">
        <v>45710747</v>
      </c>
      <c r="EO15" s="99">
        <v>116460104</v>
      </c>
      <c r="EP15" s="99">
        <v>189104011</v>
      </c>
      <c r="EQ15" s="99">
        <v>167512105</v>
      </c>
      <c r="ER15" s="154">
        <f>SUM(EK15:EQ15)</f>
        <v>532456839</v>
      </c>
      <c r="ES15" s="166">
        <v>0</v>
      </c>
      <c r="ET15" s="99">
        <v>0</v>
      </c>
      <c r="EU15" s="99">
        <v>7011259</v>
      </c>
      <c r="EV15" s="99">
        <v>19497060</v>
      </c>
      <c r="EW15" s="99">
        <v>62538810</v>
      </c>
      <c r="EX15" s="99">
        <v>114214479</v>
      </c>
      <c r="EY15" s="99">
        <v>92070753</v>
      </c>
      <c r="EZ15" s="159">
        <f>SUM(ES15:EY15)</f>
        <v>295332361</v>
      </c>
      <c r="FA15" s="99">
        <v>6658613</v>
      </c>
      <c r="FB15" s="99">
        <v>23339362</v>
      </c>
      <c r="FC15" s="99">
        <v>46910214</v>
      </c>
      <c r="FD15" s="99">
        <v>44241893</v>
      </c>
      <c r="FE15" s="99">
        <v>26203869</v>
      </c>
      <c r="FF15" s="159">
        <f>SUM(FA15:FE15)</f>
        <v>147353951</v>
      </c>
      <c r="FG15" s="99">
        <v>0</v>
      </c>
      <c r="FH15" s="99">
        <v>2874325</v>
      </c>
      <c r="FI15" s="99">
        <v>7011080</v>
      </c>
      <c r="FJ15" s="99">
        <v>30647639</v>
      </c>
      <c r="FK15" s="99">
        <v>49237483</v>
      </c>
      <c r="FL15" s="167">
        <f>SUM(FG15:FK15)</f>
        <v>89770527</v>
      </c>
      <c r="FM15" s="166">
        <v>0</v>
      </c>
      <c r="FN15" s="99">
        <v>49028424</v>
      </c>
      <c r="FO15" s="99">
        <v>164164804</v>
      </c>
      <c r="FP15" s="99">
        <v>168232019</v>
      </c>
      <c r="FQ15" s="99">
        <v>247158673</v>
      </c>
      <c r="FR15" s="99">
        <v>295879152</v>
      </c>
      <c r="FS15" s="99">
        <v>258222965</v>
      </c>
      <c r="FT15" s="154">
        <f>SUM(FM15:FS15)</f>
        <v>1182686037</v>
      </c>
      <c r="FU15" s="168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</row>
    <row r="16" spans="1:205" s="69" customFormat="1" ht="18" customHeight="1">
      <c r="A16" s="156" t="s">
        <v>25</v>
      </c>
      <c r="B16" s="99">
        <v>54299478</v>
      </c>
      <c r="C16" s="99">
        <v>172412326</v>
      </c>
      <c r="D16" s="99">
        <v>96137392</v>
      </c>
      <c r="E16" s="99">
        <v>118706198</v>
      </c>
      <c r="F16" s="99">
        <v>85670806</v>
      </c>
      <c r="G16" s="99">
        <v>83999769</v>
      </c>
      <c r="H16" s="154">
        <f t="shared" si="1"/>
        <v>611225969</v>
      </c>
      <c r="I16" s="166">
        <v>37506465</v>
      </c>
      <c r="J16" s="99">
        <v>126239082</v>
      </c>
      <c r="K16" s="99">
        <v>64718729</v>
      </c>
      <c r="L16" s="99">
        <v>80251142</v>
      </c>
      <c r="M16" s="99">
        <v>55624874</v>
      </c>
      <c r="N16" s="99">
        <v>60930672</v>
      </c>
      <c r="O16" s="155">
        <f t="shared" si="3"/>
        <v>425270964</v>
      </c>
      <c r="P16" s="99">
        <v>23326521</v>
      </c>
      <c r="Q16" s="99">
        <v>64759937</v>
      </c>
      <c r="R16" s="99">
        <v>28931746</v>
      </c>
      <c r="S16" s="99">
        <v>35791965</v>
      </c>
      <c r="T16" s="99">
        <v>28174134</v>
      </c>
      <c r="U16" s="99">
        <v>31693655</v>
      </c>
      <c r="V16" s="155">
        <f t="shared" si="5"/>
        <v>212677958</v>
      </c>
      <c r="W16" s="99">
        <v>0</v>
      </c>
      <c r="X16" s="99">
        <v>482400</v>
      </c>
      <c r="Y16" s="99">
        <v>808020</v>
      </c>
      <c r="Z16" s="99">
        <v>2050200</v>
      </c>
      <c r="AA16" s="99">
        <v>4359111</v>
      </c>
      <c r="AB16" s="99">
        <v>9068571</v>
      </c>
      <c r="AC16" s="155">
        <f t="shared" si="7"/>
        <v>16768302</v>
      </c>
      <c r="AD16" s="99">
        <v>706021</v>
      </c>
      <c r="AE16" s="99">
        <v>6236970</v>
      </c>
      <c r="AF16" s="99">
        <v>4032914</v>
      </c>
      <c r="AG16" s="99">
        <v>5700861</v>
      </c>
      <c r="AH16" s="99">
        <v>4773680</v>
      </c>
      <c r="AI16" s="99">
        <v>9088873</v>
      </c>
      <c r="AJ16" s="155">
        <f t="shared" si="9"/>
        <v>30539319</v>
      </c>
      <c r="AK16" s="99">
        <v>0</v>
      </c>
      <c r="AL16" s="99">
        <v>46212</v>
      </c>
      <c r="AM16" s="99">
        <v>51875</v>
      </c>
      <c r="AN16" s="99">
        <v>57062</v>
      </c>
      <c r="AO16" s="99">
        <v>72624</v>
      </c>
      <c r="AP16" s="99">
        <v>5187</v>
      </c>
      <c r="AQ16" s="155">
        <f t="shared" si="11"/>
        <v>232960</v>
      </c>
      <c r="AR16" s="99">
        <v>9157856</v>
      </c>
      <c r="AS16" s="99">
        <v>39455162</v>
      </c>
      <c r="AT16" s="99">
        <v>23249600</v>
      </c>
      <c r="AU16" s="99">
        <v>26425668</v>
      </c>
      <c r="AV16" s="99">
        <v>11504964</v>
      </c>
      <c r="AW16" s="99">
        <v>5146651</v>
      </c>
      <c r="AX16" s="155">
        <f t="shared" si="13"/>
        <v>114939901</v>
      </c>
      <c r="AY16" s="99">
        <v>551754</v>
      </c>
      <c r="AZ16" s="99">
        <v>3194405</v>
      </c>
      <c r="BA16" s="99">
        <v>2032714</v>
      </c>
      <c r="BB16" s="99">
        <v>2452158</v>
      </c>
      <c r="BC16" s="99">
        <v>1525113</v>
      </c>
      <c r="BD16" s="99">
        <v>118838</v>
      </c>
      <c r="BE16" s="155">
        <f t="shared" si="15"/>
        <v>9874982</v>
      </c>
      <c r="BF16" s="99">
        <v>3764313</v>
      </c>
      <c r="BG16" s="99">
        <v>12063996</v>
      </c>
      <c r="BH16" s="99">
        <v>5611860</v>
      </c>
      <c r="BI16" s="99">
        <v>7773228</v>
      </c>
      <c r="BJ16" s="99">
        <v>5215248</v>
      </c>
      <c r="BK16" s="99">
        <v>5808897</v>
      </c>
      <c r="BL16" s="154">
        <f t="shared" si="17"/>
        <v>40237542</v>
      </c>
      <c r="BM16" s="166">
        <v>351982</v>
      </c>
      <c r="BN16" s="99">
        <v>5049726</v>
      </c>
      <c r="BO16" s="99">
        <v>5902231</v>
      </c>
      <c r="BP16" s="99">
        <v>9190434</v>
      </c>
      <c r="BQ16" s="99">
        <v>5845226</v>
      </c>
      <c r="BR16" s="99">
        <v>4874635</v>
      </c>
      <c r="BS16" s="159">
        <f t="shared" si="19"/>
        <v>31214234</v>
      </c>
      <c r="BT16" s="99">
        <v>294844</v>
      </c>
      <c r="BU16" s="99">
        <v>4423051</v>
      </c>
      <c r="BV16" s="99">
        <v>5144361</v>
      </c>
      <c r="BW16" s="99">
        <v>7696829</v>
      </c>
      <c r="BX16" s="99">
        <v>4631089</v>
      </c>
      <c r="BY16" s="99">
        <v>4205518</v>
      </c>
      <c r="BZ16" s="159">
        <f t="shared" si="21"/>
        <v>26395692</v>
      </c>
      <c r="CA16" s="99">
        <v>57138</v>
      </c>
      <c r="CB16" s="99">
        <v>626675</v>
      </c>
      <c r="CC16" s="99">
        <v>757870</v>
      </c>
      <c r="CD16" s="99">
        <v>1429849</v>
      </c>
      <c r="CE16" s="99">
        <v>1152238</v>
      </c>
      <c r="CF16" s="99">
        <v>669117</v>
      </c>
      <c r="CG16" s="159">
        <f t="shared" si="23"/>
        <v>4692887</v>
      </c>
      <c r="CH16" s="99">
        <v>0</v>
      </c>
      <c r="CI16" s="99">
        <v>0</v>
      </c>
      <c r="CJ16" s="99">
        <v>0</v>
      </c>
      <c r="CK16" s="99">
        <v>63756</v>
      </c>
      <c r="CL16" s="99">
        <v>61899</v>
      </c>
      <c r="CM16" s="99">
        <v>0</v>
      </c>
      <c r="CN16" s="154">
        <f t="shared" si="25"/>
        <v>125655</v>
      </c>
      <c r="CO16" s="166">
        <v>14682075</v>
      </c>
      <c r="CP16" s="99">
        <v>37656498</v>
      </c>
      <c r="CQ16" s="99">
        <v>23812209</v>
      </c>
      <c r="CR16" s="99">
        <v>28238996</v>
      </c>
      <c r="CS16" s="99">
        <v>23686442</v>
      </c>
      <c r="CT16" s="99">
        <v>17982264</v>
      </c>
      <c r="CU16" s="159">
        <f t="shared" si="27"/>
        <v>146058484</v>
      </c>
      <c r="CV16" s="99">
        <v>412110</v>
      </c>
      <c r="CW16" s="99">
        <v>2360520</v>
      </c>
      <c r="CX16" s="99">
        <v>1582110</v>
      </c>
      <c r="CY16" s="99">
        <v>2207520</v>
      </c>
      <c r="CZ16" s="99">
        <v>1987020</v>
      </c>
      <c r="DA16" s="99">
        <v>2070090</v>
      </c>
      <c r="DB16" s="159">
        <f t="shared" si="29"/>
        <v>10619370</v>
      </c>
      <c r="DC16" s="99">
        <v>4329624</v>
      </c>
      <c r="DD16" s="99">
        <v>3886125</v>
      </c>
      <c r="DE16" s="99">
        <v>4877431</v>
      </c>
      <c r="DF16" s="99">
        <v>1684948</v>
      </c>
      <c r="DG16" s="99">
        <v>733561</v>
      </c>
      <c r="DH16" s="159">
        <f t="shared" si="30"/>
        <v>15511689</v>
      </c>
      <c r="DI16" s="99">
        <v>1358957</v>
      </c>
      <c r="DJ16" s="99">
        <v>12673403</v>
      </c>
      <c r="DK16" s="99">
        <v>11859623</v>
      </c>
      <c r="DL16" s="99">
        <v>15474058</v>
      </c>
      <c r="DM16" s="99">
        <v>17217263</v>
      </c>
      <c r="DN16" s="99">
        <v>12426683</v>
      </c>
      <c r="DO16" s="159">
        <f t="shared" si="32"/>
        <v>71009987</v>
      </c>
      <c r="DP16" s="99">
        <v>12911008</v>
      </c>
      <c r="DQ16" s="99">
        <v>18292951</v>
      </c>
      <c r="DR16" s="99">
        <v>6484351</v>
      </c>
      <c r="DS16" s="99">
        <v>5679987</v>
      </c>
      <c r="DT16" s="99">
        <v>2797211</v>
      </c>
      <c r="DU16" s="99">
        <v>2751930</v>
      </c>
      <c r="DV16" s="154">
        <f t="shared" si="34"/>
        <v>48917438</v>
      </c>
      <c r="DW16" s="166">
        <v>423834</v>
      </c>
      <c r="DX16" s="99">
        <v>918651</v>
      </c>
      <c r="DY16" s="99">
        <v>532845</v>
      </c>
      <c r="DZ16" s="99">
        <v>573406</v>
      </c>
      <c r="EA16" s="99">
        <v>338760</v>
      </c>
      <c r="EB16" s="99">
        <v>212198</v>
      </c>
      <c r="EC16" s="154">
        <f>SUM(DW16:EB16)</f>
        <v>2999694</v>
      </c>
      <c r="ED16" s="166">
        <v>1335122</v>
      </c>
      <c r="EE16" s="99">
        <v>2548369</v>
      </c>
      <c r="EF16" s="99">
        <v>1171378</v>
      </c>
      <c r="EG16" s="99">
        <v>452220</v>
      </c>
      <c r="EH16" s="99">
        <v>175504</v>
      </c>
      <c r="EI16" s="99">
        <v>0</v>
      </c>
      <c r="EJ16" s="167">
        <f>SUM(ED16:EI16)</f>
        <v>5682593</v>
      </c>
      <c r="EK16" s="166">
        <v>0</v>
      </c>
      <c r="EL16" s="99">
        <v>0</v>
      </c>
      <c r="EM16" s="99">
        <v>21013235</v>
      </c>
      <c r="EN16" s="99">
        <v>49261514</v>
      </c>
      <c r="EO16" s="99">
        <v>103250015</v>
      </c>
      <c r="EP16" s="99">
        <v>154976777</v>
      </c>
      <c r="EQ16" s="99">
        <v>157941882</v>
      </c>
      <c r="ER16" s="154">
        <f>SUM(EK16:EQ16)</f>
        <v>486443423</v>
      </c>
      <c r="ES16" s="166">
        <v>0</v>
      </c>
      <c r="ET16" s="99">
        <v>0</v>
      </c>
      <c r="EU16" s="99">
        <v>8062257</v>
      </c>
      <c r="EV16" s="99">
        <v>20791425</v>
      </c>
      <c r="EW16" s="99">
        <v>57782435</v>
      </c>
      <c r="EX16" s="99">
        <v>90648102</v>
      </c>
      <c r="EY16" s="99">
        <v>84529264</v>
      </c>
      <c r="EZ16" s="159">
        <f>SUM(ES16:EY16)</f>
        <v>261813483</v>
      </c>
      <c r="FA16" s="99">
        <v>12081813</v>
      </c>
      <c r="FB16" s="99">
        <v>27169232</v>
      </c>
      <c r="FC16" s="99">
        <v>37196266</v>
      </c>
      <c r="FD16" s="99">
        <v>32428527</v>
      </c>
      <c r="FE16" s="99">
        <v>16939487</v>
      </c>
      <c r="FF16" s="159">
        <f>SUM(FA16:FE16)</f>
        <v>125815325</v>
      </c>
      <c r="FG16" s="99">
        <v>869165</v>
      </c>
      <c r="FH16" s="99">
        <v>1300857</v>
      </c>
      <c r="FI16" s="99">
        <v>8271314</v>
      </c>
      <c r="FJ16" s="99">
        <v>31900148</v>
      </c>
      <c r="FK16" s="99">
        <v>56473131</v>
      </c>
      <c r="FL16" s="167">
        <f>SUM(FG16:FK16)</f>
        <v>98814615</v>
      </c>
      <c r="FM16" s="166">
        <v>0</v>
      </c>
      <c r="FN16" s="99">
        <v>54299478</v>
      </c>
      <c r="FO16" s="99">
        <v>193425561</v>
      </c>
      <c r="FP16" s="99">
        <v>145398906</v>
      </c>
      <c r="FQ16" s="99">
        <v>221956213</v>
      </c>
      <c r="FR16" s="99">
        <v>240647583</v>
      </c>
      <c r="FS16" s="99">
        <v>241941651</v>
      </c>
      <c r="FT16" s="154">
        <f>SUM(FM16:FS16)</f>
        <v>1097669392</v>
      </c>
      <c r="FU16" s="168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</row>
    <row r="17" spans="1:205" s="69" customFormat="1" ht="18" customHeight="1">
      <c r="A17" s="156" t="s">
        <v>26</v>
      </c>
      <c r="B17" s="99">
        <v>28515369</v>
      </c>
      <c r="C17" s="99">
        <v>124770271</v>
      </c>
      <c r="D17" s="99">
        <v>91784080</v>
      </c>
      <c r="E17" s="99">
        <v>93749361</v>
      </c>
      <c r="F17" s="99">
        <v>108815407</v>
      </c>
      <c r="G17" s="99">
        <v>96248592</v>
      </c>
      <c r="H17" s="154">
        <f t="shared" si="1"/>
        <v>543883080</v>
      </c>
      <c r="I17" s="166">
        <v>18713950</v>
      </c>
      <c r="J17" s="99">
        <v>91033272</v>
      </c>
      <c r="K17" s="99">
        <v>62350125</v>
      </c>
      <c r="L17" s="99">
        <v>62596049</v>
      </c>
      <c r="M17" s="99">
        <v>70281551</v>
      </c>
      <c r="N17" s="99">
        <v>70768838</v>
      </c>
      <c r="O17" s="155">
        <f t="shared" si="3"/>
        <v>375743785</v>
      </c>
      <c r="P17" s="99">
        <v>14744100</v>
      </c>
      <c r="Q17" s="99">
        <v>55398598</v>
      </c>
      <c r="R17" s="99">
        <v>32754964</v>
      </c>
      <c r="S17" s="99">
        <v>29526150</v>
      </c>
      <c r="T17" s="99">
        <v>34815167</v>
      </c>
      <c r="U17" s="99">
        <v>38020556</v>
      </c>
      <c r="V17" s="155">
        <f t="shared" si="5"/>
        <v>205259535</v>
      </c>
      <c r="W17" s="99">
        <v>0</v>
      </c>
      <c r="X17" s="99">
        <v>48240</v>
      </c>
      <c r="Y17" s="99">
        <v>699480</v>
      </c>
      <c r="Z17" s="99">
        <v>1130022</v>
      </c>
      <c r="AA17" s="99">
        <v>5115629</v>
      </c>
      <c r="AB17" s="99">
        <v>8586940</v>
      </c>
      <c r="AC17" s="155">
        <f t="shared" si="7"/>
        <v>15580311</v>
      </c>
      <c r="AD17" s="99">
        <v>600757</v>
      </c>
      <c r="AE17" s="99">
        <v>6279802</v>
      </c>
      <c r="AF17" s="99">
        <v>4901767</v>
      </c>
      <c r="AG17" s="99">
        <v>5167226</v>
      </c>
      <c r="AH17" s="99">
        <v>6585957</v>
      </c>
      <c r="AI17" s="99">
        <v>10640542</v>
      </c>
      <c r="AJ17" s="155">
        <f t="shared" si="9"/>
        <v>34176051</v>
      </c>
      <c r="AK17" s="99">
        <v>20750</v>
      </c>
      <c r="AL17" s="99">
        <v>313607</v>
      </c>
      <c r="AM17" s="99">
        <v>153739</v>
      </c>
      <c r="AN17" s="99">
        <v>181089</v>
      </c>
      <c r="AO17" s="99">
        <v>270103</v>
      </c>
      <c r="AP17" s="99">
        <v>215516</v>
      </c>
      <c r="AQ17" s="155">
        <f t="shared" si="11"/>
        <v>1154804</v>
      </c>
      <c r="AR17" s="99">
        <v>1693034</v>
      </c>
      <c r="AS17" s="99">
        <v>18766178</v>
      </c>
      <c r="AT17" s="99">
        <v>16508500</v>
      </c>
      <c r="AU17" s="99">
        <v>19786230</v>
      </c>
      <c r="AV17" s="99">
        <v>15373470</v>
      </c>
      <c r="AW17" s="99">
        <v>7678915</v>
      </c>
      <c r="AX17" s="155">
        <f t="shared" si="13"/>
        <v>79806327</v>
      </c>
      <c r="AY17" s="99">
        <v>421814</v>
      </c>
      <c r="AZ17" s="99">
        <v>3055791</v>
      </c>
      <c r="BA17" s="99">
        <v>2536223</v>
      </c>
      <c r="BB17" s="99">
        <v>2485278</v>
      </c>
      <c r="BC17" s="99">
        <v>1717095</v>
      </c>
      <c r="BD17" s="99">
        <v>410293</v>
      </c>
      <c r="BE17" s="155">
        <f t="shared" si="15"/>
        <v>10626494</v>
      </c>
      <c r="BF17" s="99">
        <v>1233495</v>
      </c>
      <c r="BG17" s="99">
        <v>7171056</v>
      </c>
      <c r="BH17" s="99">
        <v>4795452</v>
      </c>
      <c r="BI17" s="99">
        <v>4320054</v>
      </c>
      <c r="BJ17" s="99">
        <v>6404130</v>
      </c>
      <c r="BK17" s="99">
        <v>5216076</v>
      </c>
      <c r="BL17" s="154">
        <f t="shared" si="17"/>
        <v>29140263</v>
      </c>
      <c r="BM17" s="166">
        <v>69112</v>
      </c>
      <c r="BN17" s="99">
        <v>2002726</v>
      </c>
      <c r="BO17" s="99">
        <v>4435939</v>
      </c>
      <c r="BP17" s="99">
        <v>6968966</v>
      </c>
      <c r="BQ17" s="99">
        <v>12735449</v>
      </c>
      <c r="BR17" s="99">
        <v>5000128</v>
      </c>
      <c r="BS17" s="159">
        <f t="shared" si="19"/>
        <v>31212320</v>
      </c>
      <c r="BT17" s="99">
        <v>41623</v>
      </c>
      <c r="BU17" s="99">
        <v>1607190</v>
      </c>
      <c r="BV17" s="99">
        <v>3383183</v>
      </c>
      <c r="BW17" s="99">
        <v>5982349</v>
      </c>
      <c r="BX17" s="99">
        <v>11233971</v>
      </c>
      <c r="BY17" s="99">
        <v>4402079</v>
      </c>
      <c r="BZ17" s="159">
        <f t="shared" si="21"/>
        <v>26650395</v>
      </c>
      <c r="CA17" s="99">
        <v>27489</v>
      </c>
      <c r="CB17" s="99">
        <v>395536</v>
      </c>
      <c r="CC17" s="99">
        <v>1052756</v>
      </c>
      <c r="CD17" s="99">
        <v>986617</v>
      </c>
      <c r="CE17" s="99">
        <v>1501478</v>
      </c>
      <c r="CF17" s="99">
        <v>598049</v>
      </c>
      <c r="CG17" s="159">
        <f t="shared" si="23"/>
        <v>4561925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154">
        <f t="shared" si="25"/>
        <v>0</v>
      </c>
      <c r="CO17" s="166">
        <v>8006216</v>
      </c>
      <c r="CP17" s="99">
        <v>28237615</v>
      </c>
      <c r="CQ17" s="99">
        <v>22715307</v>
      </c>
      <c r="CR17" s="99">
        <v>22830777</v>
      </c>
      <c r="CS17" s="99">
        <v>24689116</v>
      </c>
      <c r="CT17" s="99">
        <v>19125818</v>
      </c>
      <c r="CU17" s="159">
        <f t="shared" si="27"/>
        <v>125604849</v>
      </c>
      <c r="CV17" s="99">
        <v>455310</v>
      </c>
      <c r="CW17" s="99">
        <v>1618920</v>
      </c>
      <c r="CX17" s="99">
        <v>1461780</v>
      </c>
      <c r="CY17" s="99">
        <v>1521720</v>
      </c>
      <c r="CZ17" s="99">
        <v>2223450</v>
      </c>
      <c r="DA17" s="99">
        <v>1926450</v>
      </c>
      <c r="DB17" s="159">
        <f t="shared" si="29"/>
        <v>9207630</v>
      </c>
      <c r="DC17" s="99">
        <v>3046266</v>
      </c>
      <c r="DD17" s="99">
        <v>3474091</v>
      </c>
      <c r="DE17" s="99">
        <v>4737097</v>
      </c>
      <c r="DF17" s="99">
        <v>3070048</v>
      </c>
      <c r="DG17" s="99">
        <v>473870</v>
      </c>
      <c r="DH17" s="159">
        <f t="shared" si="30"/>
        <v>14801372</v>
      </c>
      <c r="DI17" s="99">
        <v>842971</v>
      </c>
      <c r="DJ17" s="99">
        <v>8738886</v>
      </c>
      <c r="DK17" s="99">
        <v>11113870</v>
      </c>
      <c r="DL17" s="99">
        <v>11897769</v>
      </c>
      <c r="DM17" s="99">
        <v>15172036</v>
      </c>
      <c r="DN17" s="99">
        <v>13653441</v>
      </c>
      <c r="DO17" s="159">
        <f t="shared" si="32"/>
        <v>61418973</v>
      </c>
      <c r="DP17" s="99">
        <v>6707935</v>
      </c>
      <c r="DQ17" s="99">
        <v>14833543</v>
      </c>
      <c r="DR17" s="99">
        <v>6665566</v>
      </c>
      <c r="DS17" s="99">
        <v>4674191</v>
      </c>
      <c r="DT17" s="99">
        <v>4223582</v>
      </c>
      <c r="DU17" s="99">
        <v>3072057</v>
      </c>
      <c r="DV17" s="154">
        <f t="shared" si="34"/>
        <v>40176874</v>
      </c>
      <c r="DW17" s="166">
        <v>154478</v>
      </c>
      <c r="DX17" s="99">
        <v>541345</v>
      </c>
      <c r="DY17" s="99">
        <v>393345</v>
      </c>
      <c r="DZ17" s="99">
        <v>296002</v>
      </c>
      <c r="EA17" s="99">
        <v>255941</v>
      </c>
      <c r="EB17" s="99">
        <v>265213</v>
      </c>
      <c r="EC17" s="154">
        <f>SUM(DW17:EB17)</f>
        <v>1906324</v>
      </c>
      <c r="ED17" s="166">
        <v>1571613</v>
      </c>
      <c r="EE17" s="99">
        <v>2955313</v>
      </c>
      <c r="EF17" s="99">
        <v>1889364</v>
      </c>
      <c r="EG17" s="99">
        <v>1057567</v>
      </c>
      <c r="EH17" s="99">
        <v>853350</v>
      </c>
      <c r="EI17" s="99">
        <v>1088595</v>
      </c>
      <c r="EJ17" s="167">
        <f>SUM(ED17:EI17)</f>
        <v>9415802</v>
      </c>
      <c r="EK17" s="166">
        <v>0</v>
      </c>
      <c r="EL17" s="99">
        <v>0</v>
      </c>
      <c r="EM17" s="99">
        <v>23729007</v>
      </c>
      <c r="EN17" s="99">
        <v>40150268</v>
      </c>
      <c r="EO17" s="99">
        <v>75070342</v>
      </c>
      <c r="EP17" s="99">
        <v>115668887</v>
      </c>
      <c r="EQ17" s="99">
        <v>132565115</v>
      </c>
      <c r="ER17" s="154">
        <f>SUM(EK17:EQ17)</f>
        <v>387183619</v>
      </c>
      <c r="ES17" s="166">
        <v>0</v>
      </c>
      <c r="ET17" s="99">
        <v>0</v>
      </c>
      <c r="EU17" s="99">
        <v>17424047</v>
      </c>
      <c r="EV17" s="99">
        <v>25761206</v>
      </c>
      <c r="EW17" s="99">
        <v>49972583</v>
      </c>
      <c r="EX17" s="99">
        <v>75098055</v>
      </c>
      <c r="EY17" s="99">
        <v>73075600</v>
      </c>
      <c r="EZ17" s="159">
        <f>SUM(ES17:EY17)</f>
        <v>241331491</v>
      </c>
      <c r="FA17" s="99">
        <v>5917959</v>
      </c>
      <c r="FB17" s="99">
        <v>12941586</v>
      </c>
      <c r="FC17" s="99">
        <v>18314906</v>
      </c>
      <c r="FD17" s="99">
        <v>19589527</v>
      </c>
      <c r="FE17" s="99">
        <v>7794843</v>
      </c>
      <c r="FF17" s="159">
        <f>SUM(FA17:FE17)</f>
        <v>64558821</v>
      </c>
      <c r="FG17" s="99">
        <v>387001</v>
      </c>
      <c r="FH17" s="99">
        <v>1447476</v>
      </c>
      <c r="FI17" s="99">
        <v>6782853</v>
      </c>
      <c r="FJ17" s="99">
        <v>20981305</v>
      </c>
      <c r="FK17" s="99">
        <v>51694672</v>
      </c>
      <c r="FL17" s="167">
        <f>SUM(FG17:FK17)</f>
        <v>81293307</v>
      </c>
      <c r="FM17" s="166">
        <v>0</v>
      </c>
      <c r="FN17" s="99">
        <v>28515369</v>
      </c>
      <c r="FO17" s="99">
        <v>148499278</v>
      </c>
      <c r="FP17" s="99">
        <v>131934348</v>
      </c>
      <c r="FQ17" s="99">
        <v>168819703</v>
      </c>
      <c r="FR17" s="99">
        <v>224484294</v>
      </c>
      <c r="FS17" s="99">
        <v>228813707</v>
      </c>
      <c r="FT17" s="154">
        <f>SUM(FM17:FS17)</f>
        <v>931066699</v>
      </c>
      <c r="FU17" s="168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</row>
    <row r="18" spans="1:205" s="69" customFormat="1" ht="18" customHeight="1">
      <c r="A18" s="156" t="s">
        <v>27</v>
      </c>
      <c r="B18" s="99">
        <v>59852309</v>
      </c>
      <c r="C18" s="99">
        <v>308684811</v>
      </c>
      <c r="D18" s="99">
        <v>214314397</v>
      </c>
      <c r="E18" s="99">
        <v>262483160</v>
      </c>
      <c r="F18" s="99">
        <v>236851243</v>
      </c>
      <c r="G18" s="99">
        <v>246109119</v>
      </c>
      <c r="H18" s="154">
        <f t="shared" si="1"/>
        <v>1328295039</v>
      </c>
      <c r="I18" s="166">
        <v>39624400</v>
      </c>
      <c r="J18" s="99">
        <v>222117719</v>
      </c>
      <c r="K18" s="99">
        <v>151335707</v>
      </c>
      <c r="L18" s="99">
        <v>185734453</v>
      </c>
      <c r="M18" s="99">
        <v>172805764</v>
      </c>
      <c r="N18" s="99">
        <v>193083022</v>
      </c>
      <c r="O18" s="155">
        <f t="shared" si="3"/>
        <v>964701065</v>
      </c>
      <c r="P18" s="99">
        <v>27301809</v>
      </c>
      <c r="Q18" s="99">
        <v>114984819</v>
      </c>
      <c r="R18" s="99">
        <v>69494397</v>
      </c>
      <c r="S18" s="99">
        <v>75277185</v>
      </c>
      <c r="T18" s="99">
        <v>75667501</v>
      </c>
      <c r="U18" s="99">
        <v>95698119</v>
      </c>
      <c r="V18" s="155">
        <f t="shared" si="5"/>
        <v>458423830</v>
      </c>
      <c r="W18" s="99">
        <v>0</v>
      </c>
      <c r="X18" s="99">
        <v>912942</v>
      </c>
      <c r="Y18" s="99">
        <v>2026080</v>
      </c>
      <c r="Z18" s="99">
        <v>5475744</v>
      </c>
      <c r="AA18" s="99">
        <v>11663091</v>
      </c>
      <c r="AB18" s="99">
        <v>27883768</v>
      </c>
      <c r="AC18" s="155">
        <f t="shared" si="7"/>
        <v>47961625</v>
      </c>
      <c r="AD18" s="99">
        <v>671230</v>
      </c>
      <c r="AE18" s="99">
        <v>8021111</v>
      </c>
      <c r="AF18" s="99">
        <v>6293333</v>
      </c>
      <c r="AG18" s="99">
        <v>8087390</v>
      </c>
      <c r="AH18" s="99">
        <v>10373752</v>
      </c>
      <c r="AI18" s="99">
        <v>22096887</v>
      </c>
      <c r="AJ18" s="155">
        <f t="shared" si="9"/>
        <v>55543703</v>
      </c>
      <c r="AK18" s="99">
        <v>0</v>
      </c>
      <c r="AL18" s="99">
        <v>804067</v>
      </c>
      <c r="AM18" s="99">
        <v>524687</v>
      </c>
      <c r="AN18" s="99">
        <v>706444</v>
      </c>
      <c r="AO18" s="99">
        <v>537613</v>
      </c>
      <c r="AP18" s="99">
        <v>746456</v>
      </c>
      <c r="AQ18" s="155">
        <f t="shared" si="11"/>
        <v>3319267</v>
      </c>
      <c r="AR18" s="99">
        <v>8124739</v>
      </c>
      <c r="AS18" s="99">
        <v>71803197</v>
      </c>
      <c r="AT18" s="99">
        <v>53121996</v>
      </c>
      <c r="AU18" s="99">
        <v>75329298</v>
      </c>
      <c r="AV18" s="99">
        <v>52969530</v>
      </c>
      <c r="AW18" s="99">
        <v>26571556</v>
      </c>
      <c r="AX18" s="155">
        <f t="shared" si="13"/>
        <v>287920316</v>
      </c>
      <c r="AY18" s="99">
        <v>807974</v>
      </c>
      <c r="AZ18" s="99">
        <v>6586931</v>
      </c>
      <c r="BA18" s="99">
        <v>5889979</v>
      </c>
      <c r="BB18" s="99">
        <v>6619105</v>
      </c>
      <c r="BC18" s="99">
        <v>5951440</v>
      </c>
      <c r="BD18" s="99">
        <v>2071971</v>
      </c>
      <c r="BE18" s="155">
        <f t="shared" si="15"/>
        <v>27927400</v>
      </c>
      <c r="BF18" s="99">
        <v>2718648</v>
      </c>
      <c r="BG18" s="99">
        <v>19004652</v>
      </c>
      <c r="BH18" s="99">
        <v>13985235</v>
      </c>
      <c r="BI18" s="99">
        <v>14239287</v>
      </c>
      <c r="BJ18" s="99">
        <v>15642837</v>
      </c>
      <c r="BK18" s="99">
        <v>18014265</v>
      </c>
      <c r="BL18" s="154">
        <f t="shared" si="17"/>
        <v>83604924</v>
      </c>
      <c r="BM18" s="166">
        <v>99814</v>
      </c>
      <c r="BN18" s="99">
        <v>4528335</v>
      </c>
      <c r="BO18" s="99">
        <v>6121771</v>
      </c>
      <c r="BP18" s="99">
        <v>11546366</v>
      </c>
      <c r="BQ18" s="99">
        <v>13849129</v>
      </c>
      <c r="BR18" s="99">
        <v>10586416</v>
      </c>
      <c r="BS18" s="159">
        <f t="shared" si="19"/>
        <v>46731831</v>
      </c>
      <c r="BT18" s="99">
        <v>99814</v>
      </c>
      <c r="BU18" s="99">
        <v>4339962</v>
      </c>
      <c r="BV18" s="99">
        <v>5710467</v>
      </c>
      <c r="BW18" s="99">
        <v>10960561</v>
      </c>
      <c r="BX18" s="99">
        <v>13121567</v>
      </c>
      <c r="BY18" s="99">
        <v>10233991</v>
      </c>
      <c r="BZ18" s="159">
        <f t="shared" si="21"/>
        <v>44466362</v>
      </c>
      <c r="CA18" s="99">
        <v>0</v>
      </c>
      <c r="CB18" s="99">
        <v>188373</v>
      </c>
      <c r="CC18" s="99">
        <v>411304</v>
      </c>
      <c r="CD18" s="99">
        <v>585805</v>
      </c>
      <c r="CE18" s="99">
        <v>474218</v>
      </c>
      <c r="CF18" s="99">
        <v>352425</v>
      </c>
      <c r="CG18" s="159">
        <f t="shared" si="23"/>
        <v>2012125</v>
      </c>
      <c r="CH18" s="99">
        <v>0</v>
      </c>
      <c r="CI18" s="99">
        <v>0</v>
      </c>
      <c r="CJ18" s="99">
        <v>0</v>
      </c>
      <c r="CK18" s="99">
        <v>0</v>
      </c>
      <c r="CL18" s="99">
        <v>253344</v>
      </c>
      <c r="CM18" s="99">
        <v>0</v>
      </c>
      <c r="CN18" s="154">
        <f t="shared" si="25"/>
        <v>253344</v>
      </c>
      <c r="CO18" s="166">
        <v>17477411</v>
      </c>
      <c r="CP18" s="99">
        <v>76246426</v>
      </c>
      <c r="CQ18" s="99">
        <v>53988180</v>
      </c>
      <c r="CR18" s="99">
        <v>62771932</v>
      </c>
      <c r="CS18" s="99">
        <v>48385455</v>
      </c>
      <c r="CT18" s="99">
        <v>41470250</v>
      </c>
      <c r="CU18" s="159">
        <f t="shared" si="27"/>
        <v>300339654</v>
      </c>
      <c r="CV18" s="99">
        <v>477270</v>
      </c>
      <c r="CW18" s="99">
        <v>3051270</v>
      </c>
      <c r="CX18" s="99">
        <v>2988720</v>
      </c>
      <c r="CY18" s="99">
        <v>3798720</v>
      </c>
      <c r="CZ18" s="99">
        <v>3956400</v>
      </c>
      <c r="DA18" s="99">
        <v>5268060</v>
      </c>
      <c r="DB18" s="159">
        <f t="shared" si="29"/>
        <v>19540440</v>
      </c>
      <c r="DC18" s="99">
        <v>14134006</v>
      </c>
      <c r="DD18" s="99">
        <v>13690439</v>
      </c>
      <c r="DE18" s="99">
        <v>15718177</v>
      </c>
      <c r="DF18" s="99">
        <v>6436270</v>
      </c>
      <c r="DG18" s="99">
        <v>2264567</v>
      </c>
      <c r="DH18" s="159">
        <f t="shared" si="30"/>
        <v>52243459</v>
      </c>
      <c r="DI18" s="99">
        <v>2057337</v>
      </c>
      <c r="DJ18" s="99">
        <v>20712340</v>
      </c>
      <c r="DK18" s="99">
        <v>20176816</v>
      </c>
      <c r="DL18" s="99">
        <v>29241655</v>
      </c>
      <c r="DM18" s="99">
        <v>27394184</v>
      </c>
      <c r="DN18" s="99">
        <v>24140064</v>
      </c>
      <c r="DO18" s="159">
        <f t="shared" si="32"/>
        <v>123722396</v>
      </c>
      <c r="DP18" s="99">
        <v>14942804</v>
      </c>
      <c r="DQ18" s="99">
        <v>38348810</v>
      </c>
      <c r="DR18" s="99">
        <v>17132205</v>
      </c>
      <c r="DS18" s="99">
        <v>14013380</v>
      </c>
      <c r="DT18" s="99">
        <v>10598601</v>
      </c>
      <c r="DU18" s="99">
        <v>9797559</v>
      </c>
      <c r="DV18" s="154">
        <f t="shared" si="34"/>
        <v>104833359</v>
      </c>
      <c r="DW18" s="166">
        <v>169010</v>
      </c>
      <c r="DX18" s="99">
        <v>1293914</v>
      </c>
      <c r="DY18" s="99">
        <v>582870</v>
      </c>
      <c r="DZ18" s="99">
        <v>713682</v>
      </c>
      <c r="EA18" s="99">
        <v>600781</v>
      </c>
      <c r="EB18" s="99">
        <v>547586</v>
      </c>
      <c r="EC18" s="154">
        <f>SUM(DW18:EB18)</f>
        <v>3907843</v>
      </c>
      <c r="ED18" s="166">
        <v>2481674</v>
      </c>
      <c r="EE18" s="99">
        <v>4498417</v>
      </c>
      <c r="EF18" s="99">
        <v>2285869</v>
      </c>
      <c r="EG18" s="99">
        <v>1716727</v>
      </c>
      <c r="EH18" s="99">
        <v>1210114</v>
      </c>
      <c r="EI18" s="99">
        <v>421845</v>
      </c>
      <c r="EJ18" s="167">
        <f>SUM(ED18:EI18)</f>
        <v>12614646</v>
      </c>
      <c r="EK18" s="166">
        <v>0</v>
      </c>
      <c r="EL18" s="99">
        <v>0</v>
      </c>
      <c r="EM18" s="99">
        <v>45606111</v>
      </c>
      <c r="EN18" s="99">
        <v>73943659</v>
      </c>
      <c r="EO18" s="99">
        <v>140294062</v>
      </c>
      <c r="EP18" s="99">
        <v>254386584</v>
      </c>
      <c r="EQ18" s="99">
        <v>378257922</v>
      </c>
      <c r="ER18" s="154">
        <f>SUM(EK18:EQ18)</f>
        <v>892488338</v>
      </c>
      <c r="ES18" s="166">
        <v>0</v>
      </c>
      <c r="ET18" s="99">
        <v>0</v>
      </c>
      <c r="EU18" s="99">
        <v>22712147</v>
      </c>
      <c r="EV18" s="99">
        <v>44153721</v>
      </c>
      <c r="EW18" s="99">
        <v>84010109</v>
      </c>
      <c r="EX18" s="99">
        <v>150754582</v>
      </c>
      <c r="EY18" s="99">
        <v>200591377</v>
      </c>
      <c r="EZ18" s="159">
        <f>SUM(ES18:EY18)</f>
        <v>502221936</v>
      </c>
      <c r="FA18" s="99">
        <v>20691610</v>
      </c>
      <c r="FB18" s="99">
        <v>25564794</v>
      </c>
      <c r="FC18" s="99">
        <v>42953218</v>
      </c>
      <c r="FD18" s="99">
        <v>52600397</v>
      </c>
      <c r="FE18" s="99">
        <v>27975007</v>
      </c>
      <c r="FF18" s="159">
        <f>SUM(FA18:FE18)</f>
        <v>169785026</v>
      </c>
      <c r="FG18" s="99">
        <v>2202354</v>
      </c>
      <c r="FH18" s="99">
        <v>4225144</v>
      </c>
      <c r="FI18" s="99">
        <v>13330735</v>
      </c>
      <c r="FJ18" s="99">
        <v>51031605</v>
      </c>
      <c r="FK18" s="99">
        <v>149691538</v>
      </c>
      <c r="FL18" s="167">
        <f>SUM(FG18:FK18)</f>
        <v>220481376</v>
      </c>
      <c r="FM18" s="166">
        <v>0</v>
      </c>
      <c r="FN18" s="99">
        <v>59852309</v>
      </c>
      <c r="FO18" s="99">
        <v>354290922</v>
      </c>
      <c r="FP18" s="99">
        <v>288258056</v>
      </c>
      <c r="FQ18" s="99">
        <v>402777222</v>
      </c>
      <c r="FR18" s="99">
        <v>491237827</v>
      </c>
      <c r="FS18" s="99">
        <v>624367041</v>
      </c>
      <c r="FT18" s="154">
        <f>SUM(FM18:FS18)</f>
        <v>2220783377</v>
      </c>
      <c r="FU18" s="168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</row>
    <row r="19" spans="1:205" s="69" customFormat="1" ht="18" customHeight="1">
      <c r="A19" s="156" t="s">
        <v>28</v>
      </c>
      <c r="B19" s="99">
        <v>75682281</v>
      </c>
      <c r="C19" s="99">
        <v>361643132</v>
      </c>
      <c r="D19" s="99">
        <v>302615810</v>
      </c>
      <c r="E19" s="99">
        <v>333534615</v>
      </c>
      <c r="F19" s="99">
        <v>335922479</v>
      </c>
      <c r="G19" s="99">
        <v>302602589</v>
      </c>
      <c r="H19" s="154">
        <f t="shared" si="1"/>
        <v>1712000906</v>
      </c>
      <c r="I19" s="166">
        <v>49335608</v>
      </c>
      <c r="J19" s="99">
        <v>244843085</v>
      </c>
      <c r="K19" s="99">
        <v>208427070</v>
      </c>
      <c r="L19" s="99">
        <v>234765740</v>
      </c>
      <c r="M19" s="99">
        <v>232173602</v>
      </c>
      <c r="N19" s="99">
        <v>227915490</v>
      </c>
      <c r="O19" s="155">
        <f t="shared" si="3"/>
        <v>1197460595</v>
      </c>
      <c r="P19" s="99">
        <v>38256480</v>
      </c>
      <c r="Q19" s="99">
        <v>144463883</v>
      </c>
      <c r="R19" s="99">
        <v>106515503</v>
      </c>
      <c r="S19" s="99">
        <v>107358589</v>
      </c>
      <c r="T19" s="99">
        <v>118676532</v>
      </c>
      <c r="U19" s="99">
        <v>121168962</v>
      </c>
      <c r="V19" s="155">
        <f t="shared" si="5"/>
        <v>636439949</v>
      </c>
      <c r="W19" s="99">
        <v>0</v>
      </c>
      <c r="X19" s="99">
        <v>819749</v>
      </c>
      <c r="Y19" s="99">
        <v>2141526</v>
      </c>
      <c r="Z19" s="99">
        <v>5733294</v>
      </c>
      <c r="AA19" s="99">
        <v>15726542</v>
      </c>
      <c r="AB19" s="99">
        <v>31783257</v>
      </c>
      <c r="AC19" s="155">
        <f t="shared" si="7"/>
        <v>56204368</v>
      </c>
      <c r="AD19" s="99">
        <v>988669</v>
      </c>
      <c r="AE19" s="99">
        <v>8078394</v>
      </c>
      <c r="AF19" s="99">
        <v>11416539</v>
      </c>
      <c r="AG19" s="99">
        <v>13873976</v>
      </c>
      <c r="AH19" s="99">
        <v>16714672</v>
      </c>
      <c r="AI19" s="99">
        <v>26750543</v>
      </c>
      <c r="AJ19" s="155">
        <f t="shared" si="9"/>
        <v>77822793</v>
      </c>
      <c r="AK19" s="99">
        <v>36313</v>
      </c>
      <c r="AL19" s="99">
        <v>374912</v>
      </c>
      <c r="AM19" s="99">
        <v>699840</v>
      </c>
      <c r="AN19" s="99">
        <v>746468</v>
      </c>
      <c r="AO19" s="99">
        <v>995839</v>
      </c>
      <c r="AP19" s="99">
        <v>1390781</v>
      </c>
      <c r="AQ19" s="155">
        <f t="shared" si="11"/>
        <v>4244153</v>
      </c>
      <c r="AR19" s="99">
        <v>7069081</v>
      </c>
      <c r="AS19" s="99">
        <v>63207546</v>
      </c>
      <c r="AT19" s="99">
        <v>59989509</v>
      </c>
      <c r="AU19" s="99">
        <v>77441764</v>
      </c>
      <c r="AV19" s="99">
        <v>51040026</v>
      </c>
      <c r="AW19" s="99">
        <v>21909446</v>
      </c>
      <c r="AX19" s="155">
        <f t="shared" si="13"/>
        <v>280657372</v>
      </c>
      <c r="AY19" s="99">
        <v>239147</v>
      </c>
      <c r="AZ19" s="99">
        <v>7602836</v>
      </c>
      <c r="BA19" s="99">
        <v>9160396</v>
      </c>
      <c r="BB19" s="99">
        <v>10704827</v>
      </c>
      <c r="BC19" s="99">
        <v>7982140</v>
      </c>
      <c r="BD19" s="99">
        <v>4007940</v>
      </c>
      <c r="BE19" s="155">
        <f t="shared" si="15"/>
        <v>39697286</v>
      </c>
      <c r="BF19" s="99">
        <v>2745918</v>
      </c>
      <c r="BG19" s="99">
        <v>20295765</v>
      </c>
      <c r="BH19" s="99">
        <v>18503757</v>
      </c>
      <c r="BI19" s="99">
        <v>18906822</v>
      </c>
      <c r="BJ19" s="99">
        <v>21037851</v>
      </c>
      <c r="BK19" s="99">
        <v>20904561</v>
      </c>
      <c r="BL19" s="154">
        <f t="shared" si="17"/>
        <v>102394674</v>
      </c>
      <c r="BM19" s="166">
        <v>26692</v>
      </c>
      <c r="BN19" s="99">
        <v>3520310</v>
      </c>
      <c r="BO19" s="99">
        <v>9005039</v>
      </c>
      <c r="BP19" s="99">
        <v>16861516</v>
      </c>
      <c r="BQ19" s="99">
        <v>19588935</v>
      </c>
      <c r="BR19" s="99">
        <v>19321552</v>
      </c>
      <c r="BS19" s="159">
        <f t="shared" si="19"/>
        <v>68324044</v>
      </c>
      <c r="BT19" s="99">
        <v>26692</v>
      </c>
      <c r="BU19" s="99">
        <v>3081082</v>
      </c>
      <c r="BV19" s="99">
        <v>7785831</v>
      </c>
      <c r="BW19" s="99">
        <v>13532487</v>
      </c>
      <c r="BX19" s="99">
        <v>16734007</v>
      </c>
      <c r="BY19" s="99">
        <v>16750668</v>
      </c>
      <c r="BZ19" s="159">
        <f t="shared" si="21"/>
        <v>57910767</v>
      </c>
      <c r="CA19" s="99">
        <v>0</v>
      </c>
      <c r="CB19" s="99">
        <v>439228</v>
      </c>
      <c r="CC19" s="99">
        <v>1121296</v>
      </c>
      <c r="CD19" s="99">
        <v>3144909</v>
      </c>
      <c r="CE19" s="99">
        <v>2751659</v>
      </c>
      <c r="CF19" s="99">
        <v>1950200</v>
      </c>
      <c r="CG19" s="159">
        <f t="shared" si="23"/>
        <v>9407292</v>
      </c>
      <c r="CH19" s="99">
        <v>0</v>
      </c>
      <c r="CI19" s="99">
        <v>0</v>
      </c>
      <c r="CJ19" s="99">
        <v>97912</v>
      </c>
      <c r="CK19" s="99">
        <v>184120</v>
      </c>
      <c r="CL19" s="99">
        <v>103269</v>
      </c>
      <c r="CM19" s="99">
        <v>620684</v>
      </c>
      <c r="CN19" s="154">
        <f t="shared" si="25"/>
        <v>1005985</v>
      </c>
      <c r="CO19" s="166">
        <v>23692321</v>
      </c>
      <c r="CP19" s="99">
        <v>104796389</v>
      </c>
      <c r="CQ19" s="99">
        <v>80343106</v>
      </c>
      <c r="CR19" s="99">
        <v>76887343</v>
      </c>
      <c r="CS19" s="99">
        <v>80612960</v>
      </c>
      <c r="CT19" s="99">
        <v>54191897</v>
      </c>
      <c r="CU19" s="159">
        <f t="shared" si="27"/>
        <v>420524016</v>
      </c>
      <c r="CV19" s="99">
        <v>567810</v>
      </c>
      <c r="CW19" s="99">
        <v>3189600</v>
      </c>
      <c r="CX19" s="99">
        <v>4360140</v>
      </c>
      <c r="CY19" s="99">
        <v>4254920</v>
      </c>
      <c r="CZ19" s="99">
        <v>5141070</v>
      </c>
      <c r="DA19" s="99">
        <v>6477840</v>
      </c>
      <c r="DB19" s="159">
        <f t="shared" si="29"/>
        <v>23991380</v>
      </c>
      <c r="DC19" s="99">
        <v>6818544</v>
      </c>
      <c r="DD19" s="99">
        <v>11493630</v>
      </c>
      <c r="DE19" s="99">
        <v>12649512</v>
      </c>
      <c r="DF19" s="99">
        <v>8430240</v>
      </c>
      <c r="DG19" s="99">
        <v>1054219</v>
      </c>
      <c r="DH19" s="159">
        <f t="shared" si="30"/>
        <v>40446145</v>
      </c>
      <c r="DI19" s="99">
        <v>4159742</v>
      </c>
      <c r="DJ19" s="99">
        <v>48646740</v>
      </c>
      <c r="DK19" s="99">
        <v>40421647</v>
      </c>
      <c r="DL19" s="99">
        <v>42073783</v>
      </c>
      <c r="DM19" s="99">
        <v>53101682</v>
      </c>
      <c r="DN19" s="99">
        <v>36407148</v>
      </c>
      <c r="DO19" s="159">
        <f t="shared" si="32"/>
        <v>224810742</v>
      </c>
      <c r="DP19" s="99">
        <v>18964769</v>
      </c>
      <c r="DQ19" s="99">
        <v>46141505</v>
      </c>
      <c r="DR19" s="99">
        <v>24067689</v>
      </c>
      <c r="DS19" s="99">
        <v>17909128</v>
      </c>
      <c r="DT19" s="99">
        <v>13939968</v>
      </c>
      <c r="DU19" s="99">
        <v>10252690</v>
      </c>
      <c r="DV19" s="154">
        <f t="shared" si="34"/>
        <v>131275749</v>
      </c>
      <c r="DW19" s="166">
        <v>349984</v>
      </c>
      <c r="DX19" s="99">
        <v>1751533</v>
      </c>
      <c r="DY19" s="99">
        <v>1280415</v>
      </c>
      <c r="DZ19" s="99">
        <v>1512624</v>
      </c>
      <c r="EA19" s="99">
        <v>893846</v>
      </c>
      <c r="EB19" s="99">
        <v>705731</v>
      </c>
      <c r="EC19" s="154">
        <f>SUM(DW19:EB19)</f>
        <v>6494133</v>
      </c>
      <c r="ED19" s="166">
        <v>2277676</v>
      </c>
      <c r="EE19" s="99">
        <v>6731815</v>
      </c>
      <c r="EF19" s="99">
        <v>3560180</v>
      </c>
      <c r="EG19" s="99">
        <v>3507392</v>
      </c>
      <c r="EH19" s="99">
        <v>2653136</v>
      </c>
      <c r="EI19" s="99">
        <v>467919</v>
      </c>
      <c r="EJ19" s="167">
        <f>SUM(ED19:EI19)</f>
        <v>19198118</v>
      </c>
      <c r="EK19" s="166">
        <v>0</v>
      </c>
      <c r="EL19" s="99">
        <v>0</v>
      </c>
      <c r="EM19" s="99">
        <v>39670777</v>
      </c>
      <c r="EN19" s="99">
        <v>103753345</v>
      </c>
      <c r="EO19" s="99">
        <v>163445005</v>
      </c>
      <c r="EP19" s="99">
        <v>320079195</v>
      </c>
      <c r="EQ19" s="99">
        <v>418217745</v>
      </c>
      <c r="ER19" s="154">
        <f>SUM(EK19:EQ19)</f>
        <v>1045166067</v>
      </c>
      <c r="ES19" s="166">
        <v>0</v>
      </c>
      <c r="ET19" s="99">
        <v>0</v>
      </c>
      <c r="EU19" s="99">
        <v>21647448</v>
      </c>
      <c r="EV19" s="99">
        <v>49516519</v>
      </c>
      <c r="EW19" s="99">
        <v>78888817</v>
      </c>
      <c r="EX19" s="99">
        <v>164783965</v>
      </c>
      <c r="EY19" s="99">
        <v>207896496</v>
      </c>
      <c r="EZ19" s="159">
        <f>SUM(ES19:EY19)</f>
        <v>522733245</v>
      </c>
      <c r="FA19" s="99">
        <v>16836564</v>
      </c>
      <c r="FB19" s="99">
        <v>45923190</v>
      </c>
      <c r="FC19" s="99">
        <v>63757185</v>
      </c>
      <c r="FD19" s="99">
        <v>85218904</v>
      </c>
      <c r="FE19" s="99">
        <v>42598352</v>
      </c>
      <c r="FF19" s="159">
        <f>SUM(FA19:FE19)</f>
        <v>254334195</v>
      </c>
      <c r="FG19" s="99">
        <v>1186765</v>
      </c>
      <c r="FH19" s="99">
        <v>8313636</v>
      </c>
      <c r="FI19" s="99">
        <v>20799003</v>
      </c>
      <c r="FJ19" s="99">
        <v>70076326</v>
      </c>
      <c r="FK19" s="99">
        <v>167722897</v>
      </c>
      <c r="FL19" s="167">
        <f>SUM(FG19:FK19)</f>
        <v>268098627</v>
      </c>
      <c r="FM19" s="166">
        <v>0</v>
      </c>
      <c r="FN19" s="99">
        <v>75682281</v>
      </c>
      <c r="FO19" s="99">
        <v>401313909</v>
      </c>
      <c r="FP19" s="99">
        <v>406369155</v>
      </c>
      <c r="FQ19" s="99">
        <v>496979620</v>
      </c>
      <c r="FR19" s="99">
        <v>656001674</v>
      </c>
      <c r="FS19" s="99">
        <v>720820334</v>
      </c>
      <c r="FT19" s="154">
        <f>SUM(FM19:FS19)</f>
        <v>2757166973</v>
      </c>
      <c r="FU19" s="168"/>
      <c r="FV19" s="169"/>
      <c r="FW19" s="170"/>
      <c r="FX19" s="170"/>
      <c r="FY19" s="170"/>
      <c r="FZ19" s="170"/>
      <c r="GA19" s="170"/>
      <c r="GB19" s="170"/>
      <c r="GC19" s="170"/>
      <c r="GD19" s="169"/>
      <c r="GE19" s="169"/>
      <c r="GF19" s="169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</row>
    <row r="20" spans="1:205" s="69" customFormat="1" ht="18" customHeight="1">
      <c r="A20" s="156" t="s">
        <v>29</v>
      </c>
      <c r="B20" s="99">
        <v>26980774</v>
      </c>
      <c r="C20" s="99">
        <v>110954474</v>
      </c>
      <c r="D20" s="99">
        <v>72302047</v>
      </c>
      <c r="E20" s="99">
        <v>89096359</v>
      </c>
      <c r="F20" s="99">
        <v>72363848</v>
      </c>
      <c r="G20" s="99">
        <v>75272740</v>
      </c>
      <c r="H20" s="154">
        <f t="shared" si="1"/>
        <v>446970242</v>
      </c>
      <c r="I20" s="166">
        <v>17895211</v>
      </c>
      <c r="J20" s="99">
        <v>79849705</v>
      </c>
      <c r="K20" s="99">
        <v>52665567</v>
      </c>
      <c r="L20" s="99">
        <v>62116607</v>
      </c>
      <c r="M20" s="99">
        <v>54128142</v>
      </c>
      <c r="N20" s="99">
        <v>58791793</v>
      </c>
      <c r="O20" s="155">
        <f t="shared" si="3"/>
        <v>325447025</v>
      </c>
      <c r="P20" s="99">
        <v>13366820</v>
      </c>
      <c r="Q20" s="99">
        <v>47978584</v>
      </c>
      <c r="R20" s="99">
        <v>29518183</v>
      </c>
      <c r="S20" s="99">
        <v>36419985</v>
      </c>
      <c r="T20" s="99">
        <v>30960727</v>
      </c>
      <c r="U20" s="99">
        <v>34961870</v>
      </c>
      <c r="V20" s="155">
        <f t="shared" si="5"/>
        <v>193206169</v>
      </c>
      <c r="W20" s="99">
        <v>0</v>
      </c>
      <c r="X20" s="99">
        <v>506520</v>
      </c>
      <c r="Y20" s="99">
        <v>615060</v>
      </c>
      <c r="Z20" s="99">
        <v>1786086</v>
      </c>
      <c r="AA20" s="99">
        <v>3474468</v>
      </c>
      <c r="AB20" s="99">
        <v>6800035</v>
      </c>
      <c r="AC20" s="155">
        <f t="shared" si="7"/>
        <v>13182169</v>
      </c>
      <c r="AD20" s="99">
        <v>290793</v>
      </c>
      <c r="AE20" s="99">
        <v>4003581</v>
      </c>
      <c r="AF20" s="99">
        <v>4175115</v>
      </c>
      <c r="AG20" s="99">
        <v>4396339</v>
      </c>
      <c r="AH20" s="99">
        <v>4189865</v>
      </c>
      <c r="AI20" s="99">
        <v>6894421</v>
      </c>
      <c r="AJ20" s="155">
        <f t="shared" si="9"/>
        <v>23950114</v>
      </c>
      <c r="AK20" s="99">
        <v>57063</v>
      </c>
      <c r="AL20" s="99">
        <v>364537</v>
      </c>
      <c r="AM20" s="99">
        <v>344734</v>
      </c>
      <c r="AN20" s="99">
        <v>324925</v>
      </c>
      <c r="AO20" s="99">
        <v>575344</v>
      </c>
      <c r="AP20" s="99">
        <v>373499</v>
      </c>
      <c r="AQ20" s="155">
        <f t="shared" si="11"/>
        <v>2040102</v>
      </c>
      <c r="AR20" s="99">
        <v>2705280</v>
      </c>
      <c r="AS20" s="99">
        <v>17614043</v>
      </c>
      <c r="AT20" s="99">
        <v>11484063</v>
      </c>
      <c r="AU20" s="99">
        <v>12809642</v>
      </c>
      <c r="AV20" s="99">
        <v>9410238</v>
      </c>
      <c r="AW20" s="99">
        <v>4055683</v>
      </c>
      <c r="AX20" s="155">
        <f t="shared" si="13"/>
        <v>58078949</v>
      </c>
      <c r="AY20" s="99">
        <v>175223</v>
      </c>
      <c r="AZ20" s="99">
        <v>2113716</v>
      </c>
      <c r="BA20" s="99">
        <v>1797841</v>
      </c>
      <c r="BB20" s="99">
        <v>1399264</v>
      </c>
      <c r="BC20" s="99">
        <v>983399</v>
      </c>
      <c r="BD20" s="99">
        <v>655413</v>
      </c>
      <c r="BE20" s="155">
        <f t="shared" si="15"/>
        <v>7124856</v>
      </c>
      <c r="BF20" s="99">
        <v>1300032</v>
      </c>
      <c r="BG20" s="99">
        <v>7268724</v>
      </c>
      <c r="BH20" s="99">
        <v>4730571</v>
      </c>
      <c r="BI20" s="99">
        <v>4980366</v>
      </c>
      <c r="BJ20" s="99">
        <v>4534101</v>
      </c>
      <c r="BK20" s="99">
        <v>5050872</v>
      </c>
      <c r="BL20" s="154">
        <f t="shared" si="17"/>
        <v>27864666</v>
      </c>
      <c r="BM20" s="166">
        <v>92639</v>
      </c>
      <c r="BN20" s="99">
        <v>2346346</v>
      </c>
      <c r="BO20" s="99">
        <v>3710217</v>
      </c>
      <c r="BP20" s="99">
        <v>6064300</v>
      </c>
      <c r="BQ20" s="99">
        <v>5033290</v>
      </c>
      <c r="BR20" s="99">
        <v>4966343</v>
      </c>
      <c r="BS20" s="159">
        <f t="shared" si="19"/>
        <v>22213135</v>
      </c>
      <c r="BT20" s="99">
        <v>92639</v>
      </c>
      <c r="BU20" s="99">
        <v>2248783</v>
      </c>
      <c r="BV20" s="99">
        <v>3536384</v>
      </c>
      <c r="BW20" s="99">
        <v>5582784</v>
      </c>
      <c r="BX20" s="99">
        <v>4615257</v>
      </c>
      <c r="BY20" s="99">
        <v>4906979</v>
      </c>
      <c r="BZ20" s="159">
        <f t="shared" si="21"/>
        <v>20982826</v>
      </c>
      <c r="CA20" s="99">
        <v>0</v>
      </c>
      <c r="CB20" s="99">
        <v>97563</v>
      </c>
      <c r="CC20" s="99">
        <v>173833</v>
      </c>
      <c r="CD20" s="99">
        <v>385189</v>
      </c>
      <c r="CE20" s="99">
        <v>418033</v>
      </c>
      <c r="CF20" s="99">
        <v>59364</v>
      </c>
      <c r="CG20" s="159">
        <f t="shared" si="23"/>
        <v>1133982</v>
      </c>
      <c r="CH20" s="99">
        <v>0</v>
      </c>
      <c r="CI20" s="99">
        <v>0</v>
      </c>
      <c r="CJ20" s="99">
        <v>0</v>
      </c>
      <c r="CK20" s="99">
        <v>96327</v>
      </c>
      <c r="CL20" s="99">
        <v>0</v>
      </c>
      <c r="CM20" s="99">
        <v>0</v>
      </c>
      <c r="CN20" s="154">
        <f t="shared" si="25"/>
        <v>96327</v>
      </c>
      <c r="CO20" s="166">
        <v>7676042</v>
      </c>
      <c r="CP20" s="99">
        <v>25635528</v>
      </c>
      <c r="CQ20" s="99">
        <v>14567762</v>
      </c>
      <c r="CR20" s="99">
        <v>19599930</v>
      </c>
      <c r="CS20" s="99">
        <v>12234990</v>
      </c>
      <c r="CT20" s="99">
        <v>11225830</v>
      </c>
      <c r="CU20" s="159">
        <f t="shared" si="27"/>
        <v>90940082</v>
      </c>
      <c r="CV20" s="99">
        <v>170010</v>
      </c>
      <c r="CW20" s="99">
        <v>1098630</v>
      </c>
      <c r="CX20" s="99">
        <v>851940</v>
      </c>
      <c r="CY20" s="99">
        <v>1278450</v>
      </c>
      <c r="CZ20" s="99">
        <v>1373760</v>
      </c>
      <c r="DA20" s="99">
        <v>1849680</v>
      </c>
      <c r="DB20" s="159">
        <f t="shared" si="29"/>
        <v>6622470</v>
      </c>
      <c r="DC20" s="99">
        <v>2393020</v>
      </c>
      <c r="DD20" s="99">
        <v>2895806</v>
      </c>
      <c r="DE20" s="99">
        <v>2635254</v>
      </c>
      <c r="DF20" s="99">
        <v>1273908</v>
      </c>
      <c r="DG20" s="99">
        <v>0</v>
      </c>
      <c r="DH20" s="159">
        <f t="shared" si="30"/>
        <v>9197988</v>
      </c>
      <c r="DI20" s="99">
        <v>756503</v>
      </c>
      <c r="DJ20" s="99">
        <v>8122079</v>
      </c>
      <c r="DK20" s="99">
        <v>5441876</v>
      </c>
      <c r="DL20" s="99">
        <v>11323332</v>
      </c>
      <c r="DM20" s="99">
        <v>6639426</v>
      </c>
      <c r="DN20" s="99">
        <v>6817737</v>
      </c>
      <c r="DO20" s="159">
        <f t="shared" si="32"/>
        <v>39100953</v>
      </c>
      <c r="DP20" s="99">
        <v>6749529</v>
      </c>
      <c r="DQ20" s="99">
        <v>14021799</v>
      </c>
      <c r="DR20" s="99">
        <v>5378140</v>
      </c>
      <c r="DS20" s="99">
        <v>4362894</v>
      </c>
      <c r="DT20" s="99">
        <v>2947896</v>
      </c>
      <c r="DU20" s="99">
        <v>2558413</v>
      </c>
      <c r="DV20" s="154">
        <f t="shared" si="34"/>
        <v>36018671</v>
      </c>
      <c r="DW20" s="166">
        <v>185219</v>
      </c>
      <c r="DX20" s="99">
        <v>561441</v>
      </c>
      <c r="DY20" s="99">
        <v>350850</v>
      </c>
      <c r="DZ20" s="99">
        <v>481638</v>
      </c>
      <c r="EA20" s="99">
        <v>427061</v>
      </c>
      <c r="EB20" s="99">
        <v>55854</v>
      </c>
      <c r="EC20" s="154">
        <f>SUM(DW20:EB20)</f>
        <v>2062063</v>
      </c>
      <c r="ED20" s="166">
        <v>1131663</v>
      </c>
      <c r="EE20" s="99">
        <v>2561454</v>
      </c>
      <c r="EF20" s="99">
        <v>1007651</v>
      </c>
      <c r="EG20" s="99">
        <v>833884</v>
      </c>
      <c r="EH20" s="99">
        <v>540365</v>
      </c>
      <c r="EI20" s="99">
        <v>232920</v>
      </c>
      <c r="EJ20" s="167">
        <f>SUM(ED20:EI20)</f>
        <v>6307937</v>
      </c>
      <c r="EK20" s="166">
        <v>0</v>
      </c>
      <c r="EL20" s="99">
        <v>0</v>
      </c>
      <c r="EM20" s="99">
        <v>13588733</v>
      </c>
      <c r="EN20" s="99">
        <v>26712505</v>
      </c>
      <c r="EO20" s="99">
        <v>46897864</v>
      </c>
      <c r="EP20" s="99">
        <v>93823239</v>
      </c>
      <c r="EQ20" s="99">
        <v>110276470</v>
      </c>
      <c r="ER20" s="154">
        <f>SUM(EK20:EQ20)</f>
        <v>291298811</v>
      </c>
      <c r="ES20" s="166">
        <v>0</v>
      </c>
      <c r="ET20" s="99">
        <v>0</v>
      </c>
      <c r="EU20" s="99">
        <v>6902823</v>
      </c>
      <c r="EV20" s="99">
        <v>12384663</v>
      </c>
      <c r="EW20" s="99">
        <v>23418619</v>
      </c>
      <c r="EX20" s="99">
        <v>53164823</v>
      </c>
      <c r="EY20" s="99">
        <v>69603543</v>
      </c>
      <c r="EZ20" s="159">
        <f>SUM(ES20:EY20)</f>
        <v>165474471</v>
      </c>
      <c r="FA20" s="99">
        <v>6117135</v>
      </c>
      <c r="FB20" s="99">
        <v>11347448</v>
      </c>
      <c r="FC20" s="99">
        <v>15174421</v>
      </c>
      <c r="FD20" s="99">
        <v>18935673</v>
      </c>
      <c r="FE20" s="99">
        <v>5840826</v>
      </c>
      <c r="FF20" s="159">
        <f>SUM(FA20:FE20)</f>
        <v>57415503</v>
      </c>
      <c r="FG20" s="99">
        <v>568775</v>
      </c>
      <c r="FH20" s="99">
        <v>2980394</v>
      </c>
      <c r="FI20" s="99">
        <v>8304824</v>
      </c>
      <c r="FJ20" s="99">
        <v>21722743</v>
      </c>
      <c r="FK20" s="99">
        <v>34832101</v>
      </c>
      <c r="FL20" s="167">
        <f>SUM(FG20:FK20)</f>
        <v>68408837</v>
      </c>
      <c r="FM20" s="166">
        <v>0</v>
      </c>
      <c r="FN20" s="99">
        <v>26980774</v>
      </c>
      <c r="FO20" s="99">
        <v>124543207</v>
      </c>
      <c r="FP20" s="99">
        <v>99014552</v>
      </c>
      <c r="FQ20" s="99">
        <v>135994223</v>
      </c>
      <c r="FR20" s="99">
        <v>166187087</v>
      </c>
      <c r="FS20" s="99">
        <v>185549210</v>
      </c>
      <c r="FT20" s="154">
        <f>SUM(FM20:FS20)</f>
        <v>738269053</v>
      </c>
      <c r="FU20" s="168"/>
      <c r="FV20" s="135"/>
      <c r="FW20" s="135"/>
      <c r="FX20" s="135"/>
      <c r="FY20" s="135"/>
      <c r="FZ20" s="135"/>
      <c r="GA20" s="135"/>
      <c r="GB20" s="135"/>
      <c r="GC20" s="135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</row>
    <row r="21" spans="1:205" s="69" customFormat="1" ht="18" customHeight="1">
      <c r="A21" s="156" t="s">
        <v>30</v>
      </c>
      <c r="B21" s="99">
        <v>17684651</v>
      </c>
      <c r="C21" s="99">
        <v>144519865</v>
      </c>
      <c r="D21" s="99">
        <v>127419557</v>
      </c>
      <c r="E21" s="99">
        <v>135689581</v>
      </c>
      <c r="F21" s="99">
        <v>118678515</v>
      </c>
      <c r="G21" s="99">
        <v>117707507</v>
      </c>
      <c r="H21" s="154">
        <f t="shared" si="1"/>
        <v>661699676</v>
      </c>
      <c r="I21" s="166">
        <v>11246079</v>
      </c>
      <c r="J21" s="99">
        <v>107418070</v>
      </c>
      <c r="K21" s="99">
        <v>95250252</v>
      </c>
      <c r="L21" s="99">
        <v>103759295</v>
      </c>
      <c r="M21" s="99">
        <v>82275269</v>
      </c>
      <c r="N21" s="99">
        <v>93959329</v>
      </c>
      <c r="O21" s="155">
        <f t="shared" si="3"/>
        <v>493908294</v>
      </c>
      <c r="P21" s="99">
        <v>9130612</v>
      </c>
      <c r="Q21" s="99">
        <v>70592774</v>
      </c>
      <c r="R21" s="99">
        <v>53460081</v>
      </c>
      <c r="S21" s="99">
        <v>52046609</v>
      </c>
      <c r="T21" s="99">
        <v>44776024</v>
      </c>
      <c r="U21" s="99">
        <v>52153278</v>
      </c>
      <c r="V21" s="155">
        <f t="shared" si="5"/>
        <v>282159378</v>
      </c>
      <c r="W21" s="99">
        <v>0</v>
      </c>
      <c r="X21" s="99">
        <v>301500</v>
      </c>
      <c r="Y21" s="99">
        <v>815292</v>
      </c>
      <c r="Z21" s="99">
        <v>1828260</v>
      </c>
      <c r="AA21" s="99">
        <v>2614086</v>
      </c>
      <c r="AB21" s="99">
        <v>11248466</v>
      </c>
      <c r="AC21" s="155">
        <f t="shared" si="7"/>
        <v>16807604</v>
      </c>
      <c r="AD21" s="99">
        <v>144795</v>
      </c>
      <c r="AE21" s="99">
        <v>2835494</v>
      </c>
      <c r="AF21" s="99">
        <v>4179745</v>
      </c>
      <c r="AG21" s="99">
        <v>5291057</v>
      </c>
      <c r="AH21" s="99">
        <v>4913425</v>
      </c>
      <c r="AI21" s="99">
        <v>9311418</v>
      </c>
      <c r="AJ21" s="155">
        <f t="shared" si="9"/>
        <v>26675934</v>
      </c>
      <c r="AK21" s="99">
        <v>20750</v>
      </c>
      <c r="AL21" s="99">
        <v>265503</v>
      </c>
      <c r="AM21" s="99">
        <v>171068</v>
      </c>
      <c r="AN21" s="99">
        <v>145249</v>
      </c>
      <c r="AO21" s="99">
        <v>166703</v>
      </c>
      <c r="AP21" s="99">
        <v>393304</v>
      </c>
      <c r="AQ21" s="155">
        <f t="shared" si="11"/>
        <v>1162577</v>
      </c>
      <c r="AR21" s="99">
        <v>703976</v>
      </c>
      <c r="AS21" s="99">
        <v>21036576</v>
      </c>
      <c r="AT21" s="99">
        <v>26071639</v>
      </c>
      <c r="AU21" s="99">
        <v>33764829</v>
      </c>
      <c r="AV21" s="99">
        <v>21026513</v>
      </c>
      <c r="AW21" s="99">
        <v>11411110</v>
      </c>
      <c r="AX21" s="155">
        <f t="shared" si="13"/>
        <v>114014643</v>
      </c>
      <c r="AY21" s="99">
        <v>92398</v>
      </c>
      <c r="AZ21" s="99">
        <v>1744605</v>
      </c>
      <c r="BA21" s="99">
        <v>1633328</v>
      </c>
      <c r="BB21" s="99">
        <v>2216730</v>
      </c>
      <c r="BC21" s="99">
        <v>1245293</v>
      </c>
      <c r="BD21" s="99">
        <v>808008</v>
      </c>
      <c r="BE21" s="155">
        <f t="shared" si="15"/>
        <v>7740362</v>
      </c>
      <c r="BF21" s="99">
        <v>1153548</v>
      </c>
      <c r="BG21" s="99">
        <v>10641618</v>
      </c>
      <c r="BH21" s="99">
        <v>8919099</v>
      </c>
      <c r="BI21" s="99">
        <v>8466561</v>
      </c>
      <c r="BJ21" s="99">
        <v>7533225</v>
      </c>
      <c r="BK21" s="99">
        <v>8633745</v>
      </c>
      <c r="BL21" s="154">
        <f t="shared" si="17"/>
        <v>45347796</v>
      </c>
      <c r="BM21" s="166">
        <v>0</v>
      </c>
      <c r="BN21" s="99">
        <v>1434438</v>
      </c>
      <c r="BO21" s="99">
        <v>2986922</v>
      </c>
      <c r="BP21" s="99">
        <v>6754726</v>
      </c>
      <c r="BQ21" s="99">
        <v>7644931</v>
      </c>
      <c r="BR21" s="99">
        <v>6527185</v>
      </c>
      <c r="BS21" s="159">
        <f t="shared" si="19"/>
        <v>25348202</v>
      </c>
      <c r="BT21" s="99">
        <v>0</v>
      </c>
      <c r="BU21" s="99">
        <v>1313876</v>
      </c>
      <c r="BV21" s="99">
        <v>2512268</v>
      </c>
      <c r="BW21" s="99">
        <v>5463774</v>
      </c>
      <c r="BX21" s="99">
        <v>5362003</v>
      </c>
      <c r="BY21" s="99">
        <v>5314868</v>
      </c>
      <c r="BZ21" s="159">
        <f t="shared" si="21"/>
        <v>19966789</v>
      </c>
      <c r="CA21" s="99">
        <v>0</v>
      </c>
      <c r="CB21" s="99">
        <v>120562</v>
      </c>
      <c r="CC21" s="99">
        <v>407408</v>
      </c>
      <c r="CD21" s="99">
        <v>1196449</v>
      </c>
      <c r="CE21" s="99">
        <v>1976234</v>
      </c>
      <c r="CF21" s="99">
        <v>791091</v>
      </c>
      <c r="CG21" s="159">
        <f t="shared" si="23"/>
        <v>4491744</v>
      </c>
      <c r="CH21" s="99">
        <v>0</v>
      </c>
      <c r="CI21" s="99">
        <v>0</v>
      </c>
      <c r="CJ21" s="99">
        <v>67246</v>
      </c>
      <c r="CK21" s="99">
        <v>94503</v>
      </c>
      <c r="CL21" s="99">
        <v>306694</v>
      </c>
      <c r="CM21" s="99">
        <v>421226</v>
      </c>
      <c r="CN21" s="154">
        <f t="shared" si="25"/>
        <v>889669</v>
      </c>
      <c r="CO21" s="166">
        <v>5098271</v>
      </c>
      <c r="CP21" s="99">
        <v>31035241</v>
      </c>
      <c r="CQ21" s="99">
        <v>26579016</v>
      </c>
      <c r="CR21" s="99">
        <v>23122934</v>
      </c>
      <c r="CS21" s="99">
        <v>27255538</v>
      </c>
      <c r="CT21" s="99">
        <v>16404952</v>
      </c>
      <c r="CU21" s="159">
        <f t="shared" si="27"/>
        <v>129495952</v>
      </c>
      <c r="CV21" s="99">
        <v>112950</v>
      </c>
      <c r="CW21" s="99">
        <v>1258200</v>
      </c>
      <c r="CX21" s="99">
        <v>1536290</v>
      </c>
      <c r="CY21" s="99">
        <v>1233810</v>
      </c>
      <c r="CZ21" s="99">
        <v>1533240</v>
      </c>
      <c r="DA21" s="99">
        <v>1885390</v>
      </c>
      <c r="DB21" s="159">
        <f t="shared" si="29"/>
        <v>7559880</v>
      </c>
      <c r="DC21" s="99">
        <v>2608380</v>
      </c>
      <c r="DD21" s="99">
        <v>6571669</v>
      </c>
      <c r="DE21" s="99">
        <v>2469254</v>
      </c>
      <c r="DF21" s="99">
        <v>3909510</v>
      </c>
      <c r="DG21" s="99">
        <v>1151924</v>
      </c>
      <c r="DH21" s="159">
        <f t="shared" si="30"/>
        <v>16710737</v>
      </c>
      <c r="DI21" s="99">
        <v>568265</v>
      </c>
      <c r="DJ21" s="99">
        <v>6001112</v>
      </c>
      <c r="DK21" s="99">
        <v>7356026</v>
      </c>
      <c r="DL21" s="99">
        <v>11624411</v>
      </c>
      <c r="DM21" s="99">
        <v>16825464</v>
      </c>
      <c r="DN21" s="99">
        <v>9265561</v>
      </c>
      <c r="DO21" s="159">
        <f t="shared" si="32"/>
        <v>51640839</v>
      </c>
      <c r="DP21" s="99">
        <v>4417056</v>
      </c>
      <c r="DQ21" s="99">
        <v>21167549</v>
      </c>
      <c r="DR21" s="99">
        <v>11115031</v>
      </c>
      <c r="DS21" s="99">
        <v>7795459</v>
      </c>
      <c r="DT21" s="99">
        <v>4987324</v>
      </c>
      <c r="DU21" s="99">
        <v>4102077</v>
      </c>
      <c r="DV21" s="154">
        <f t="shared" si="34"/>
        <v>53584496</v>
      </c>
      <c r="DW21" s="166">
        <v>111982</v>
      </c>
      <c r="DX21" s="99">
        <v>976314</v>
      </c>
      <c r="DY21" s="99">
        <v>674287</v>
      </c>
      <c r="DZ21" s="99">
        <v>544607</v>
      </c>
      <c r="EA21" s="99">
        <v>555885</v>
      </c>
      <c r="EB21" s="99">
        <v>503447</v>
      </c>
      <c r="EC21" s="154">
        <f>SUM(DW21:EB21)</f>
        <v>3366522</v>
      </c>
      <c r="ED21" s="166">
        <v>1228319</v>
      </c>
      <c r="EE21" s="99">
        <v>3655802</v>
      </c>
      <c r="EF21" s="99">
        <v>1929080</v>
      </c>
      <c r="EG21" s="99">
        <v>1508019</v>
      </c>
      <c r="EH21" s="99">
        <v>946892</v>
      </c>
      <c r="EI21" s="99">
        <v>312594</v>
      </c>
      <c r="EJ21" s="167">
        <f>SUM(ED21:EI21)</f>
        <v>9580706</v>
      </c>
      <c r="EK21" s="166">
        <v>0</v>
      </c>
      <c r="EL21" s="99">
        <v>0</v>
      </c>
      <c r="EM21" s="99">
        <v>20676388</v>
      </c>
      <c r="EN21" s="99">
        <v>42526644</v>
      </c>
      <c r="EO21" s="99">
        <v>87947809</v>
      </c>
      <c r="EP21" s="99">
        <v>145307070</v>
      </c>
      <c r="EQ21" s="99">
        <v>163790902</v>
      </c>
      <c r="ER21" s="154">
        <f>SUM(EK21:EQ21)</f>
        <v>460248813</v>
      </c>
      <c r="ES21" s="166">
        <v>0</v>
      </c>
      <c r="ET21" s="99">
        <v>0</v>
      </c>
      <c r="EU21" s="99">
        <v>13061739</v>
      </c>
      <c r="EV21" s="99">
        <v>21091393</v>
      </c>
      <c r="EW21" s="99">
        <v>41299770</v>
      </c>
      <c r="EX21" s="99">
        <v>81827378</v>
      </c>
      <c r="EY21" s="99">
        <v>84152719</v>
      </c>
      <c r="EZ21" s="159">
        <f>SUM(ES21:EY21)</f>
        <v>241432999</v>
      </c>
      <c r="FA21" s="99">
        <v>6142071</v>
      </c>
      <c r="FB21" s="99">
        <v>19252021</v>
      </c>
      <c r="FC21" s="99">
        <v>34293445</v>
      </c>
      <c r="FD21" s="99">
        <v>30093583</v>
      </c>
      <c r="FE21" s="99">
        <v>13849908</v>
      </c>
      <c r="FF21" s="159">
        <f>SUM(FA21:FE21)</f>
        <v>103631028</v>
      </c>
      <c r="FG21" s="99">
        <v>1472578</v>
      </c>
      <c r="FH21" s="99">
        <v>2183230</v>
      </c>
      <c r="FI21" s="99">
        <v>12354594</v>
      </c>
      <c r="FJ21" s="99">
        <v>33386109</v>
      </c>
      <c r="FK21" s="99">
        <v>65788275</v>
      </c>
      <c r="FL21" s="167">
        <f>SUM(FG21:FK21)</f>
        <v>115184786</v>
      </c>
      <c r="FM21" s="166">
        <v>0</v>
      </c>
      <c r="FN21" s="99">
        <v>17684651</v>
      </c>
      <c r="FO21" s="99">
        <v>165196253</v>
      </c>
      <c r="FP21" s="99">
        <v>169946201</v>
      </c>
      <c r="FQ21" s="99">
        <v>223637390</v>
      </c>
      <c r="FR21" s="99">
        <v>263985585</v>
      </c>
      <c r="FS21" s="99">
        <v>281498409</v>
      </c>
      <c r="FT21" s="154">
        <f>SUM(FM21:FS21)</f>
        <v>1121948489</v>
      </c>
      <c r="FU21" s="168"/>
      <c r="FV21" s="135"/>
      <c r="FW21" s="135"/>
      <c r="FX21" s="135"/>
      <c r="FY21" s="135"/>
      <c r="FZ21" s="135"/>
      <c r="GA21" s="135"/>
      <c r="GB21" s="135"/>
      <c r="GC21" s="135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</row>
    <row r="22" spans="1:205" s="69" customFormat="1" ht="18" customHeight="1">
      <c r="A22" s="156" t="s">
        <v>31</v>
      </c>
      <c r="B22" s="99">
        <v>72890514</v>
      </c>
      <c r="C22" s="99">
        <v>285020632</v>
      </c>
      <c r="D22" s="99">
        <v>185775908</v>
      </c>
      <c r="E22" s="99">
        <v>178419347</v>
      </c>
      <c r="F22" s="99">
        <v>181449256</v>
      </c>
      <c r="G22" s="99">
        <v>172362955</v>
      </c>
      <c r="H22" s="154">
        <f t="shared" si="1"/>
        <v>1075918612</v>
      </c>
      <c r="I22" s="166">
        <v>49213669</v>
      </c>
      <c r="J22" s="99">
        <v>207137468</v>
      </c>
      <c r="K22" s="99">
        <v>132232289</v>
      </c>
      <c r="L22" s="99">
        <v>121624084</v>
      </c>
      <c r="M22" s="99">
        <v>126300728</v>
      </c>
      <c r="N22" s="99">
        <v>135517115</v>
      </c>
      <c r="O22" s="155">
        <f t="shared" si="3"/>
        <v>772025353</v>
      </c>
      <c r="P22" s="99">
        <v>35430378</v>
      </c>
      <c r="Q22" s="99">
        <v>119501828</v>
      </c>
      <c r="R22" s="99">
        <v>67316847</v>
      </c>
      <c r="S22" s="99">
        <v>57920883</v>
      </c>
      <c r="T22" s="99">
        <v>66452319</v>
      </c>
      <c r="U22" s="99">
        <v>78159058</v>
      </c>
      <c r="V22" s="155">
        <f t="shared" si="5"/>
        <v>424781313</v>
      </c>
      <c r="W22" s="99">
        <v>69966</v>
      </c>
      <c r="X22" s="99">
        <v>684486</v>
      </c>
      <c r="Y22" s="99">
        <v>2045471</v>
      </c>
      <c r="Z22" s="99">
        <v>4107942</v>
      </c>
      <c r="AA22" s="99">
        <v>7585535</v>
      </c>
      <c r="AB22" s="99">
        <v>16264550</v>
      </c>
      <c r="AC22" s="155">
        <f t="shared" si="7"/>
        <v>30757950</v>
      </c>
      <c r="AD22" s="99">
        <v>897417</v>
      </c>
      <c r="AE22" s="99">
        <v>8171993</v>
      </c>
      <c r="AF22" s="99">
        <v>7303066</v>
      </c>
      <c r="AG22" s="99">
        <v>6351443</v>
      </c>
      <c r="AH22" s="99">
        <v>7640155</v>
      </c>
      <c r="AI22" s="99">
        <v>13519714</v>
      </c>
      <c r="AJ22" s="155">
        <f t="shared" si="9"/>
        <v>43883788</v>
      </c>
      <c r="AK22" s="99">
        <v>5187</v>
      </c>
      <c r="AL22" s="99">
        <v>160497</v>
      </c>
      <c r="AM22" s="99">
        <v>325074</v>
      </c>
      <c r="AN22" s="99">
        <v>426275</v>
      </c>
      <c r="AO22" s="99">
        <v>399079</v>
      </c>
      <c r="AP22" s="99">
        <v>407468</v>
      </c>
      <c r="AQ22" s="155">
        <f t="shared" si="11"/>
        <v>1723580</v>
      </c>
      <c r="AR22" s="99">
        <v>7907255</v>
      </c>
      <c r="AS22" s="99">
        <v>54226446</v>
      </c>
      <c r="AT22" s="99">
        <v>37911289</v>
      </c>
      <c r="AU22" s="99">
        <v>36242792</v>
      </c>
      <c r="AV22" s="99">
        <v>28351993</v>
      </c>
      <c r="AW22" s="99">
        <v>12723169</v>
      </c>
      <c r="AX22" s="155">
        <f t="shared" si="13"/>
        <v>177362944</v>
      </c>
      <c r="AY22" s="99">
        <v>613823</v>
      </c>
      <c r="AZ22" s="99">
        <v>5928511</v>
      </c>
      <c r="BA22" s="99">
        <v>5984800</v>
      </c>
      <c r="BB22" s="99">
        <v>5748532</v>
      </c>
      <c r="BC22" s="99">
        <v>5068353</v>
      </c>
      <c r="BD22" s="99">
        <v>2529064</v>
      </c>
      <c r="BE22" s="155">
        <f t="shared" si="15"/>
        <v>25873083</v>
      </c>
      <c r="BF22" s="99">
        <v>4289643</v>
      </c>
      <c r="BG22" s="99">
        <v>18463707</v>
      </c>
      <c r="BH22" s="99">
        <v>11345742</v>
      </c>
      <c r="BI22" s="99">
        <v>10826217</v>
      </c>
      <c r="BJ22" s="99">
        <v>10803294</v>
      </c>
      <c r="BK22" s="99">
        <v>11914092</v>
      </c>
      <c r="BL22" s="154">
        <f t="shared" si="17"/>
        <v>67642695</v>
      </c>
      <c r="BM22" s="166">
        <v>120614</v>
      </c>
      <c r="BN22" s="99">
        <v>3111677</v>
      </c>
      <c r="BO22" s="99">
        <v>8086124</v>
      </c>
      <c r="BP22" s="99">
        <v>10997095</v>
      </c>
      <c r="BQ22" s="99">
        <v>14904180</v>
      </c>
      <c r="BR22" s="99">
        <v>11445578</v>
      </c>
      <c r="BS22" s="159">
        <f t="shared" si="19"/>
        <v>48665268</v>
      </c>
      <c r="BT22" s="99">
        <v>120614</v>
      </c>
      <c r="BU22" s="99">
        <v>2906296</v>
      </c>
      <c r="BV22" s="99">
        <v>6769535</v>
      </c>
      <c r="BW22" s="99">
        <v>9365892</v>
      </c>
      <c r="BX22" s="99">
        <v>13401993</v>
      </c>
      <c r="BY22" s="99">
        <v>9239610</v>
      </c>
      <c r="BZ22" s="159">
        <f t="shared" si="21"/>
        <v>41803940</v>
      </c>
      <c r="CA22" s="99">
        <v>0</v>
      </c>
      <c r="CB22" s="99">
        <v>164161</v>
      </c>
      <c r="CC22" s="99">
        <v>1253877</v>
      </c>
      <c r="CD22" s="99">
        <v>1022552</v>
      </c>
      <c r="CE22" s="99">
        <v>1462212</v>
      </c>
      <c r="CF22" s="99">
        <v>1479969</v>
      </c>
      <c r="CG22" s="159">
        <f t="shared" si="23"/>
        <v>5382771</v>
      </c>
      <c r="CH22" s="99">
        <v>0</v>
      </c>
      <c r="CI22" s="99">
        <v>41220</v>
      </c>
      <c r="CJ22" s="99">
        <v>62712</v>
      </c>
      <c r="CK22" s="99">
        <v>608651</v>
      </c>
      <c r="CL22" s="99">
        <v>39975</v>
      </c>
      <c r="CM22" s="99">
        <v>725999</v>
      </c>
      <c r="CN22" s="154">
        <f t="shared" si="25"/>
        <v>1478557</v>
      </c>
      <c r="CO22" s="166">
        <v>19900145</v>
      </c>
      <c r="CP22" s="99">
        <v>69350045</v>
      </c>
      <c r="CQ22" s="99">
        <v>42137751</v>
      </c>
      <c r="CR22" s="99">
        <v>42961938</v>
      </c>
      <c r="CS22" s="99">
        <v>38614117</v>
      </c>
      <c r="CT22" s="99">
        <v>24632922</v>
      </c>
      <c r="CU22" s="159">
        <f t="shared" si="27"/>
        <v>237596918</v>
      </c>
      <c r="CV22" s="99">
        <v>523710</v>
      </c>
      <c r="CW22" s="99">
        <v>2942280</v>
      </c>
      <c r="CX22" s="99">
        <v>2135770</v>
      </c>
      <c r="CY22" s="99">
        <v>2088810</v>
      </c>
      <c r="CZ22" s="99">
        <v>2545020</v>
      </c>
      <c r="DA22" s="99">
        <v>3206520</v>
      </c>
      <c r="DB22" s="159">
        <f t="shared" si="29"/>
        <v>13442110</v>
      </c>
      <c r="DC22" s="99">
        <v>5956221</v>
      </c>
      <c r="DD22" s="99">
        <v>9383630</v>
      </c>
      <c r="DE22" s="99">
        <v>9617285</v>
      </c>
      <c r="DF22" s="99">
        <v>2769774</v>
      </c>
      <c r="DG22" s="99">
        <v>480438</v>
      </c>
      <c r="DH22" s="159">
        <f t="shared" si="30"/>
        <v>28207348</v>
      </c>
      <c r="DI22" s="99">
        <v>2542465</v>
      </c>
      <c r="DJ22" s="99">
        <v>26576536</v>
      </c>
      <c r="DK22" s="99">
        <v>17137603</v>
      </c>
      <c r="DL22" s="99">
        <v>22390787</v>
      </c>
      <c r="DM22" s="99">
        <v>26001815</v>
      </c>
      <c r="DN22" s="99">
        <v>14855164</v>
      </c>
      <c r="DO22" s="159">
        <f t="shared" si="32"/>
        <v>109504370</v>
      </c>
      <c r="DP22" s="99">
        <v>16833970</v>
      </c>
      <c r="DQ22" s="99">
        <v>33875008</v>
      </c>
      <c r="DR22" s="99">
        <v>13480748</v>
      </c>
      <c r="DS22" s="99">
        <v>8865056</v>
      </c>
      <c r="DT22" s="99">
        <v>7297508</v>
      </c>
      <c r="DU22" s="99">
        <v>6090800</v>
      </c>
      <c r="DV22" s="154">
        <f t="shared" si="34"/>
        <v>86443090</v>
      </c>
      <c r="DW22" s="166">
        <v>582744</v>
      </c>
      <c r="DX22" s="99">
        <v>1063009</v>
      </c>
      <c r="DY22" s="99">
        <v>979724</v>
      </c>
      <c r="DZ22" s="99">
        <v>660127</v>
      </c>
      <c r="EA22" s="99">
        <v>554771</v>
      </c>
      <c r="EB22" s="99">
        <v>286444</v>
      </c>
      <c r="EC22" s="154">
        <f>SUM(DW22:EB22)</f>
        <v>4126819</v>
      </c>
      <c r="ED22" s="166">
        <v>3073342</v>
      </c>
      <c r="EE22" s="99">
        <v>4358433</v>
      </c>
      <c r="EF22" s="99">
        <v>2340020</v>
      </c>
      <c r="EG22" s="99">
        <v>2176103</v>
      </c>
      <c r="EH22" s="99">
        <v>1075460</v>
      </c>
      <c r="EI22" s="99">
        <v>480896</v>
      </c>
      <c r="EJ22" s="167">
        <f>SUM(ED22:EI22)</f>
        <v>13504254</v>
      </c>
      <c r="EK22" s="166">
        <v>0</v>
      </c>
      <c r="EL22" s="99">
        <v>253139</v>
      </c>
      <c r="EM22" s="99">
        <v>45024081</v>
      </c>
      <c r="EN22" s="99">
        <v>71138094</v>
      </c>
      <c r="EO22" s="99">
        <v>124241323</v>
      </c>
      <c r="EP22" s="99">
        <v>249597463</v>
      </c>
      <c r="EQ22" s="99">
        <v>275160367</v>
      </c>
      <c r="ER22" s="154">
        <f>SUM(EK22:EQ22)</f>
        <v>765414467</v>
      </c>
      <c r="ES22" s="166">
        <v>0</v>
      </c>
      <c r="ET22" s="99">
        <v>253139</v>
      </c>
      <c r="EU22" s="99">
        <v>23735176</v>
      </c>
      <c r="EV22" s="99">
        <v>41131094</v>
      </c>
      <c r="EW22" s="99">
        <v>72405225</v>
      </c>
      <c r="EX22" s="99">
        <v>154231545</v>
      </c>
      <c r="EY22" s="99">
        <v>152793735</v>
      </c>
      <c r="EZ22" s="159">
        <f>SUM(ES22:EY22)</f>
        <v>444549914</v>
      </c>
      <c r="FA22" s="99">
        <v>19010817</v>
      </c>
      <c r="FB22" s="99">
        <v>24514134</v>
      </c>
      <c r="FC22" s="99">
        <v>34308936</v>
      </c>
      <c r="FD22" s="99">
        <v>44529025</v>
      </c>
      <c r="FE22" s="99">
        <v>21376137</v>
      </c>
      <c r="FF22" s="159">
        <f>SUM(FA22:FE22)</f>
        <v>143739049</v>
      </c>
      <c r="FG22" s="99">
        <v>2278088</v>
      </c>
      <c r="FH22" s="99">
        <v>5492866</v>
      </c>
      <c r="FI22" s="99">
        <v>17527162</v>
      </c>
      <c r="FJ22" s="99">
        <v>50836893</v>
      </c>
      <c r="FK22" s="99">
        <v>100990495</v>
      </c>
      <c r="FL22" s="167">
        <f>SUM(FG22:FK22)</f>
        <v>177125504</v>
      </c>
      <c r="FM22" s="166">
        <v>0</v>
      </c>
      <c r="FN22" s="99">
        <v>73143653</v>
      </c>
      <c r="FO22" s="99">
        <v>330044713</v>
      </c>
      <c r="FP22" s="99">
        <v>256914002</v>
      </c>
      <c r="FQ22" s="99">
        <v>302660670</v>
      </c>
      <c r="FR22" s="99">
        <v>431046719</v>
      </c>
      <c r="FS22" s="99">
        <v>447523322</v>
      </c>
      <c r="FT22" s="154">
        <f>SUM(FM22:FS22)</f>
        <v>1841333079</v>
      </c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</row>
    <row r="23" spans="1:205" s="69" customFormat="1" ht="18" customHeight="1">
      <c r="A23" s="156" t="s">
        <v>32</v>
      </c>
      <c r="B23" s="99">
        <v>28715788</v>
      </c>
      <c r="C23" s="99">
        <v>117626765</v>
      </c>
      <c r="D23" s="99">
        <v>103746907</v>
      </c>
      <c r="E23" s="99">
        <v>111113311</v>
      </c>
      <c r="F23" s="99">
        <v>96450320</v>
      </c>
      <c r="G23" s="99">
        <v>75675997</v>
      </c>
      <c r="H23" s="154">
        <f t="shared" si="1"/>
        <v>533329088</v>
      </c>
      <c r="I23" s="166">
        <v>19248222</v>
      </c>
      <c r="J23" s="99">
        <v>87554713</v>
      </c>
      <c r="K23" s="99">
        <v>79256534</v>
      </c>
      <c r="L23" s="99">
        <v>85135380</v>
      </c>
      <c r="M23" s="99">
        <v>72281851</v>
      </c>
      <c r="N23" s="99">
        <v>58079743</v>
      </c>
      <c r="O23" s="155">
        <f t="shared" si="3"/>
        <v>401556443</v>
      </c>
      <c r="P23" s="99">
        <v>14639512</v>
      </c>
      <c r="Q23" s="99">
        <v>51872193</v>
      </c>
      <c r="R23" s="99">
        <v>42995330</v>
      </c>
      <c r="S23" s="99">
        <v>39862076</v>
      </c>
      <c r="T23" s="99">
        <v>34716179</v>
      </c>
      <c r="U23" s="99">
        <v>28854182</v>
      </c>
      <c r="V23" s="155">
        <f t="shared" si="5"/>
        <v>212939472</v>
      </c>
      <c r="W23" s="99">
        <v>0</v>
      </c>
      <c r="X23" s="99">
        <v>301500</v>
      </c>
      <c r="Y23" s="99">
        <v>1302402</v>
      </c>
      <c r="Z23" s="99">
        <v>2480742</v>
      </c>
      <c r="AA23" s="99">
        <v>4345231</v>
      </c>
      <c r="AB23" s="99">
        <v>8094617</v>
      </c>
      <c r="AC23" s="155">
        <f t="shared" si="7"/>
        <v>16524492</v>
      </c>
      <c r="AD23" s="99">
        <v>314054</v>
      </c>
      <c r="AE23" s="99">
        <v>3417132</v>
      </c>
      <c r="AF23" s="99">
        <v>4082723</v>
      </c>
      <c r="AG23" s="99">
        <v>5194764</v>
      </c>
      <c r="AH23" s="99">
        <v>5561529</v>
      </c>
      <c r="AI23" s="99">
        <v>7795007</v>
      </c>
      <c r="AJ23" s="155">
        <f t="shared" si="9"/>
        <v>26365209</v>
      </c>
      <c r="AK23" s="99">
        <v>20750</v>
      </c>
      <c r="AL23" s="99">
        <v>136404</v>
      </c>
      <c r="AM23" s="99">
        <v>269750</v>
      </c>
      <c r="AN23" s="99">
        <v>209384</v>
      </c>
      <c r="AO23" s="99">
        <v>230137</v>
      </c>
      <c r="AP23" s="99">
        <v>46647</v>
      </c>
      <c r="AQ23" s="155">
        <f t="shared" si="11"/>
        <v>913072</v>
      </c>
      <c r="AR23" s="99">
        <v>2233816</v>
      </c>
      <c r="AS23" s="99">
        <v>20755502</v>
      </c>
      <c r="AT23" s="99">
        <v>20467319</v>
      </c>
      <c r="AU23" s="99">
        <v>27519620</v>
      </c>
      <c r="AV23" s="99">
        <v>19419795</v>
      </c>
      <c r="AW23" s="99">
        <v>7854090</v>
      </c>
      <c r="AX23" s="155">
        <f t="shared" si="13"/>
        <v>98250142</v>
      </c>
      <c r="AY23" s="99">
        <v>102939</v>
      </c>
      <c r="AZ23" s="99">
        <v>2654003</v>
      </c>
      <c r="BA23" s="99">
        <v>3182253</v>
      </c>
      <c r="BB23" s="99">
        <v>3098733</v>
      </c>
      <c r="BC23" s="99">
        <v>1574241</v>
      </c>
      <c r="BD23" s="99">
        <v>335782</v>
      </c>
      <c r="BE23" s="155">
        <f t="shared" si="15"/>
        <v>10947951</v>
      </c>
      <c r="BF23" s="99">
        <v>1937151</v>
      </c>
      <c r="BG23" s="99">
        <v>8417979</v>
      </c>
      <c r="BH23" s="99">
        <v>6956757</v>
      </c>
      <c r="BI23" s="99">
        <v>6770061</v>
      </c>
      <c r="BJ23" s="99">
        <v>6434739</v>
      </c>
      <c r="BK23" s="99">
        <v>5099418</v>
      </c>
      <c r="BL23" s="154">
        <f t="shared" si="17"/>
        <v>35616105</v>
      </c>
      <c r="BM23" s="166">
        <v>38151</v>
      </c>
      <c r="BN23" s="99">
        <v>1345412</v>
      </c>
      <c r="BO23" s="99">
        <v>3427366</v>
      </c>
      <c r="BP23" s="99">
        <v>6324001</v>
      </c>
      <c r="BQ23" s="99">
        <v>6739522</v>
      </c>
      <c r="BR23" s="99">
        <v>3696982</v>
      </c>
      <c r="BS23" s="159">
        <f t="shared" si="19"/>
        <v>21571434</v>
      </c>
      <c r="BT23" s="99">
        <v>38151</v>
      </c>
      <c r="BU23" s="99">
        <v>1014677</v>
      </c>
      <c r="BV23" s="99">
        <v>2590390</v>
      </c>
      <c r="BW23" s="99">
        <v>4702621</v>
      </c>
      <c r="BX23" s="99">
        <v>5138085</v>
      </c>
      <c r="BY23" s="99">
        <v>3019273</v>
      </c>
      <c r="BZ23" s="159">
        <f t="shared" si="21"/>
        <v>16503197</v>
      </c>
      <c r="CA23" s="99">
        <v>0</v>
      </c>
      <c r="CB23" s="99">
        <v>330735</v>
      </c>
      <c r="CC23" s="99">
        <v>836976</v>
      </c>
      <c r="CD23" s="99">
        <v>1621380</v>
      </c>
      <c r="CE23" s="99">
        <v>1559245</v>
      </c>
      <c r="CF23" s="99">
        <v>677709</v>
      </c>
      <c r="CG23" s="159">
        <f t="shared" si="23"/>
        <v>5026045</v>
      </c>
      <c r="CH23" s="99">
        <v>0</v>
      </c>
      <c r="CI23" s="99">
        <v>0</v>
      </c>
      <c r="CJ23" s="99">
        <v>0</v>
      </c>
      <c r="CK23" s="99">
        <v>0</v>
      </c>
      <c r="CL23" s="99">
        <v>42192</v>
      </c>
      <c r="CM23" s="99">
        <v>0</v>
      </c>
      <c r="CN23" s="154">
        <f t="shared" si="25"/>
        <v>42192</v>
      </c>
      <c r="CO23" s="166">
        <v>7878071</v>
      </c>
      <c r="CP23" s="99">
        <v>25956800</v>
      </c>
      <c r="CQ23" s="99">
        <v>19311590</v>
      </c>
      <c r="CR23" s="99">
        <v>18619266</v>
      </c>
      <c r="CS23" s="99">
        <v>16474622</v>
      </c>
      <c r="CT23" s="99">
        <v>13781053</v>
      </c>
      <c r="CU23" s="159">
        <f t="shared" si="27"/>
        <v>102021402</v>
      </c>
      <c r="CV23" s="99">
        <v>117000</v>
      </c>
      <c r="CW23" s="99">
        <v>932040</v>
      </c>
      <c r="CX23" s="99">
        <v>1132650</v>
      </c>
      <c r="CY23" s="99">
        <v>1020870</v>
      </c>
      <c r="CZ23" s="99">
        <v>1262430</v>
      </c>
      <c r="DA23" s="99">
        <v>1442880</v>
      </c>
      <c r="DB23" s="159">
        <f t="shared" si="29"/>
        <v>5907870</v>
      </c>
      <c r="DC23" s="99">
        <v>4748083</v>
      </c>
      <c r="DD23" s="99">
        <v>4375735</v>
      </c>
      <c r="DE23" s="99">
        <v>5714232</v>
      </c>
      <c r="DF23" s="99">
        <v>1510469</v>
      </c>
      <c r="DG23" s="99">
        <v>843869</v>
      </c>
      <c r="DH23" s="159">
        <f t="shared" si="30"/>
        <v>17192388</v>
      </c>
      <c r="DI23" s="99">
        <v>452844</v>
      </c>
      <c r="DJ23" s="99">
        <v>4826771</v>
      </c>
      <c r="DK23" s="99">
        <v>5743136</v>
      </c>
      <c r="DL23" s="99">
        <v>5575883</v>
      </c>
      <c r="DM23" s="99">
        <v>9451249</v>
      </c>
      <c r="DN23" s="99">
        <v>8743120</v>
      </c>
      <c r="DO23" s="159">
        <f t="shared" si="32"/>
        <v>34793003</v>
      </c>
      <c r="DP23" s="99">
        <v>7308227</v>
      </c>
      <c r="DQ23" s="99">
        <v>15449906</v>
      </c>
      <c r="DR23" s="99">
        <v>8060069</v>
      </c>
      <c r="DS23" s="99">
        <v>6308281</v>
      </c>
      <c r="DT23" s="99">
        <v>4250474</v>
      </c>
      <c r="DU23" s="99">
        <v>2751184</v>
      </c>
      <c r="DV23" s="154">
        <f t="shared" si="34"/>
        <v>44128141</v>
      </c>
      <c r="DW23" s="166">
        <v>283351</v>
      </c>
      <c r="DX23" s="99">
        <v>667038</v>
      </c>
      <c r="DY23" s="99">
        <v>195465</v>
      </c>
      <c r="DZ23" s="99">
        <v>555189</v>
      </c>
      <c r="EA23" s="99">
        <v>371170</v>
      </c>
      <c r="EB23" s="99">
        <v>118219</v>
      </c>
      <c r="EC23" s="154">
        <f>SUM(DW23:EB23)</f>
        <v>2190432</v>
      </c>
      <c r="ED23" s="166">
        <v>1267993</v>
      </c>
      <c r="EE23" s="99">
        <v>2102802</v>
      </c>
      <c r="EF23" s="99">
        <v>1555952</v>
      </c>
      <c r="EG23" s="99">
        <v>479475</v>
      </c>
      <c r="EH23" s="99">
        <v>583155</v>
      </c>
      <c r="EI23" s="99">
        <v>0</v>
      </c>
      <c r="EJ23" s="167">
        <f>SUM(ED23:EI23)</f>
        <v>5989377</v>
      </c>
      <c r="EK23" s="166">
        <v>0</v>
      </c>
      <c r="EL23" s="99">
        <v>0</v>
      </c>
      <c r="EM23" s="99">
        <v>16430915</v>
      </c>
      <c r="EN23" s="99">
        <v>35852246</v>
      </c>
      <c r="EO23" s="99">
        <v>79567513</v>
      </c>
      <c r="EP23" s="99">
        <v>129024525</v>
      </c>
      <c r="EQ23" s="99">
        <v>135497875</v>
      </c>
      <c r="ER23" s="154">
        <f>SUM(EK23:EQ23)</f>
        <v>396373074</v>
      </c>
      <c r="ES23" s="166">
        <v>0</v>
      </c>
      <c r="ET23" s="99">
        <v>0</v>
      </c>
      <c r="EU23" s="99">
        <v>9645811</v>
      </c>
      <c r="EV23" s="99">
        <v>19617574</v>
      </c>
      <c r="EW23" s="99">
        <v>40086522</v>
      </c>
      <c r="EX23" s="99">
        <v>73125411</v>
      </c>
      <c r="EY23" s="99">
        <v>75962343</v>
      </c>
      <c r="EZ23" s="159">
        <f>SUM(ES23:EY23)</f>
        <v>218437661</v>
      </c>
      <c r="FA23" s="99">
        <v>6502208</v>
      </c>
      <c r="FB23" s="99">
        <v>13676450</v>
      </c>
      <c r="FC23" s="99">
        <v>25737082</v>
      </c>
      <c r="FD23" s="99">
        <v>28913205</v>
      </c>
      <c r="FE23" s="99">
        <v>8719830</v>
      </c>
      <c r="FF23" s="159">
        <f>SUM(FA23:FE23)</f>
        <v>83548775</v>
      </c>
      <c r="FG23" s="99">
        <v>282896</v>
      </c>
      <c r="FH23" s="99">
        <v>2558222</v>
      </c>
      <c r="FI23" s="99">
        <v>13743909</v>
      </c>
      <c r="FJ23" s="99">
        <v>26985909</v>
      </c>
      <c r="FK23" s="99">
        <v>50815702</v>
      </c>
      <c r="FL23" s="167">
        <f>SUM(FG23:FK23)</f>
        <v>94386638</v>
      </c>
      <c r="FM23" s="166">
        <v>0</v>
      </c>
      <c r="FN23" s="99">
        <v>28715788</v>
      </c>
      <c r="FO23" s="99">
        <v>134057680</v>
      </c>
      <c r="FP23" s="99">
        <v>139599153</v>
      </c>
      <c r="FQ23" s="99">
        <v>190680824</v>
      </c>
      <c r="FR23" s="99">
        <v>225474845</v>
      </c>
      <c r="FS23" s="99">
        <v>211173872</v>
      </c>
      <c r="FT23" s="154">
        <f>SUM(FM23:FS23)</f>
        <v>929702162</v>
      </c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</row>
    <row r="24" spans="1:205" s="69" customFormat="1" ht="18" customHeight="1">
      <c r="A24" s="156" t="s">
        <v>33</v>
      </c>
      <c r="B24" s="99">
        <v>30089325</v>
      </c>
      <c r="C24" s="99">
        <v>188603275</v>
      </c>
      <c r="D24" s="99">
        <v>145962798</v>
      </c>
      <c r="E24" s="99">
        <v>147702799</v>
      </c>
      <c r="F24" s="99">
        <v>134290214</v>
      </c>
      <c r="G24" s="99">
        <v>119411646</v>
      </c>
      <c r="H24" s="154">
        <f t="shared" si="1"/>
        <v>766060057</v>
      </c>
      <c r="I24" s="166">
        <v>20125639</v>
      </c>
      <c r="J24" s="99">
        <v>143805616</v>
      </c>
      <c r="K24" s="99">
        <v>108789456</v>
      </c>
      <c r="L24" s="99">
        <v>108477727</v>
      </c>
      <c r="M24" s="99">
        <v>96933258</v>
      </c>
      <c r="N24" s="99">
        <v>94777234</v>
      </c>
      <c r="O24" s="155">
        <f t="shared" si="3"/>
        <v>572908930</v>
      </c>
      <c r="P24" s="99">
        <v>14255088</v>
      </c>
      <c r="Q24" s="99">
        <v>89569936</v>
      </c>
      <c r="R24" s="99">
        <v>57005936</v>
      </c>
      <c r="S24" s="99">
        <v>56707076</v>
      </c>
      <c r="T24" s="99">
        <v>50151905</v>
      </c>
      <c r="U24" s="99">
        <v>50066271</v>
      </c>
      <c r="V24" s="155">
        <f t="shared" si="5"/>
        <v>317756212</v>
      </c>
      <c r="W24" s="99">
        <v>0</v>
      </c>
      <c r="X24" s="99">
        <v>349740</v>
      </c>
      <c r="Y24" s="99">
        <v>1349505</v>
      </c>
      <c r="Z24" s="99">
        <v>1543680</v>
      </c>
      <c r="AA24" s="99">
        <v>4428752</v>
      </c>
      <c r="AB24" s="99">
        <v>10137978</v>
      </c>
      <c r="AC24" s="155">
        <f t="shared" si="7"/>
        <v>17809655</v>
      </c>
      <c r="AD24" s="99">
        <v>309866</v>
      </c>
      <c r="AE24" s="99">
        <v>4713658</v>
      </c>
      <c r="AF24" s="99">
        <v>5478373</v>
      </c>
      <c r="AG24" s="99">
        <v>4927391</v>
      </c>
      <c r="AH24" s="99">
        <v>5815314</v>
      </c>
      <c r="AI24" s="99">
        <v>10569670</v>
      </c>
      <c r="AJ24" s="155">
        <f t="shared" si="9"/>
        <v>31814272</v>
      </c>
      <c r="AK24" s="99">
        <v>20750</v>
      </c>
      <c r="AL24" s="99">
        <v>10375</v>
      </c>
      <c r="AM24" s="99">
        <v>90773</v>
      </c>
      <c r="AN24" s="99">
        <v>-5187</v>
      </c>
      <c r="AO24" s="99">
        <v>20037</v>
      </c>
      <c r="AP24" s="99">
        <v>53761</v>
      </c>
      <c r="AQ24" s="155">
        <f t="shared" si="11"/>
        <v>190509</v>
      </c>
      <c r="AR24" s="99">
        <v>3192935</v>
      </c>
      <c r="AS24" s="99">
        <v>31070501</v>
      </c>
      <c r="AT24" s="99">
        <v>29909324</v>
      </c>
      <c r="AU24" s="99">
        <v>32471324</v>
      </c>
      <c r="AV24" s="99">
        <v>23714250</v>
      </c>
      <c r="AW24" s="99">
        <v>12653165</v>
      </c>
      <c r="AX24" s="155">
        <f t="shared" si="13"/>
        <v>133011499</v>
      </c>
      <c r="AY24" s="99">
        <v>421005</v>
      </c>
      <c r="AZ24" s="99">
        <v>5493593</v>
      </c>
      <c r="BA24" s="99">
        <v>4842115</v>
      </c>
      <c r="BB24" s="99">
        <v>3770854</v>
      </c>
      <c r="BC24" s="99">
        <v>4319032</v>
      </c>
      <c r="BD24" s="99">
        <v>2274105</v>
      </c>
      <c r="BE24" s="155">
        <f t="shared" si="15"/>
        <v>21120704</v>
      </c>
      <c r="BF24" s="99">
        <v>1925995</v>
      </c>
      <c r="BG24" s="99">
        <v>12597813</v>
      </c>
      <c r="BH24" s="99">
        <v>10113430</v>
      </c>
      <c r="BI24" s="99">
        <v>9062589</v>
      </c>
      <c r="BJ24" s="99">
        <v>8483968</v>
      </c>
      <c r="BK24" s="99">
        <v>9022284</v>
      </c>
      <c r="BL24" s="154">
        <f t="shared" si="17"/>
        <v>51206079</v>
      </c>
      <c r="BM24" s="166">
        <v>161596</v>
      </c>
      <c r="BN24" s="99">
        <v>2759164</v>
      </c>
      <c r="BO24" s="99">
        <v>5620848</v>
      </c>
      <c r="BP24" s="99">
        <v>9026572</v>
      </c>
      <c r="BQ24" s="99">
        <v>10684908</v>
      </c>
      <c r="BR24" s="99">
        <v>8897572</v>
      </c>
      <c r="BS24" s="159">
        <f t="shared" si="19"/>
        <v>37150660</v>
      </c>
      <c r="BT24" s="99">
        <v>161596</v>
      </c>
      <c r="BU24" s="99">
        <v>2682728</v>
      </c>
      <c r="BV24" s="99">
        <v>4944029</v>
      </c>
      <c r="BW24" s="99">
        <v>8023489</v>
      </c>
      <c r="BX24" s="99">
        <v>9810031</v>
      </c>
      <c r="BY24" s="99">
        <v>7432911</v>
      </c>
      <c r="BZ24" s="159">
        <f t="shared" si="21"/>
        <v>33054784</v>
      </c>
      <c r="CA24" s="99">
        <v>0</v>
      </c>
      <c r="CB24" s="99">
        <v>76436</v>
      </c>
      <c r="CC24" s="99">
        <v>676819</v>
      </c>
      <c r="CD24" s="99">
        <v>1003083</v>
      </c>
      <c r="CE24" s="99">
        <v>874877</v>
      </c>
      <c r="CF24" s="99">
        <v>1451468</v>
      </c>
      <c r="CG24" s="159">
        <f t="shared" si="23"/>
        <v>4082683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13193</v>
      </c>
      <c r="CN24" s="154">
        <f t="shared" si="25"/>
        <v>13193</v>
      </c>
      <c r="CO24" s="166">
        <v>8301027</v>
      </c>
      <c r="CP24" s="99">
        <v>36357726</v>
      </c>
      <c r="CQ24" s="99">
        <v>28665180</v>
      </c>
      <c r="CR24" s="99">
        <v>27988810</v>
      </c>
      <c r="CS24" s="99">
        <v>24627880</v>
      </c>
      <c r="CT24" s="99">
        <v>15032350</v>
      </c>
      <c r="CU24" s="159">
        <f t="shared" si="27"/>
        <v>140972973</v>
      </c>
      <c r="CV24" s="99">
        <v>203760</v>
      </c>
      <c r="CW24" s="99">
        <v>1897050</v>
      </c>
      <c r="CX24" s="99">
        <v>2021040</v>
      </c>
      <c r="CY24" s="99">
        <v>2154060</v>
      </c>
      <c r="CZ24" s="99">
        <v>2449660</v>
      </c>
      <c r="DA24" s="99">
        <v>2792110</v>
      </c>
      <c r="DB24" s="159">
        <f t="shared" si="29"/>
        <v>11517680</v>
      </c>
      <c r="DC24" s="99">
        <v>5394605</v>
      </c>
      <c r="DD24" s="99">
        <v>9620777</v>
      </c>
      <c r="DE24" s="99">
        <v>7982883</v>
      </c>
      <c r="DF24" s="99">
        <v>3771558</v>
      </c>
      <c r="DG24" s="99">
        <v>755247</v>
      </c>
      <c r="DH24" s="159">
        <f t="shared" si="30"/>
        <v>27525070</v>
      </c>
      <c r="DI24" s="99">
        <v>553531</v>
      </c>
      <c r="DJ24" s="99">
        <v>3924148</v>
      </c>
      <c r="DK24" s="99">
        <v>4561408</v>
      </c>
      <c r="DL24" s="99">
        <v>9432438</v>
      </c>
      <c r="DM24" s="99">
        <v>12237749</v>
      </c>
      <c r="DN24" s="99">
        <v>6758716</v>
      </c>
      <c r="DO24" s="159">
        <f t="shared" si="32"/>
        <v>37467990</v>
      </c>
      <c r="DP24" s="99">
        <v>7543736</v>
      </c>
      <c r="DQ24" s="99">
        <v>25141923</v>
      </c>
      <c r="DR24" s="99">
        <v>12461955</v>
      </c>
      <c r="DS24" s="99">
        <v>8419429</v>
      </c>
      <c r="DT24" s="99">
        <v>6168913</v>
      </c>
      <c r="DU24" s="99">
        <v>4726277</v>
      </c>
      <c r="DV24" s="154">
        <f t="shared" si="34"/>
        <v>64462233</v>
      </c>
      <c r="DW24" s="166">
        <v>228237</v>
      </c>
      <c r="DX24" s="99">
        <v>1426149</v>
      </c>
      <c r="DY24" s="99">
        <v>902766</v>
      </c>
      <c r="DZ24" s="99">
        <v>935206</v>
      </c>
      <c r="EA24" s="99">
        <v>632602</v>
      </c>
      <c r="EB24" s="99">
        <v>231147</v>
      </c>
      <c r="EC24" s="154">
        <f>SUM(DW24:EB24)</f>
        <v>4356107</v>
      </c>
      <c r="ED24" s="166">
        <v>1272826</v>
      </c>
      <c r="EE24" s="99">
        <v>4254620</v>
      </c>
      <c r="EF24" s="99">
        <v>1984548</v>
      </c>
      <c r="EG24" s="99">
        <v>1274484</v>
      </c>
      <c r="EH24" s="99">
        <v>1411566</v>
      </c>
      <c r="EI24" s="99">
        <v>473343</v>
      </c>
      <c r="EJ24" s="167">
        <f>SUM(ED24:EI24)</f>
        <v>10671387</v>
      </c>
      <c r="EK24" s="166">
        <v>0</v>
      </c>
      <c r="EL24" s="99">
        <v>0</v>
      </c>
      <c r="EM24" s="99">
        <v>32750304</v>
      </c>
      <c r="EN24" s="99">
        <v>52611650</v>
      </c>
      <c r="EO24" s="99">
        <v>96616620</v>
      </c>
      <c r="EP24" s="99">
        <v>176478729</v>
      </c>
      <c r="EQ24" s="99">
        <v>185783232</v>
      </c>
      <c r="ER24" s="154">
        <f>SUM(EK24:EQ24)</f>
        <v>544240535</v>
      </c>
      <c r="ES24" s="166">
        <v>0</v>
      </c>
      <c r="ET24" s="99">
        <v>0</v>
      </c>
      <c r="EU24" s="99">
        <v>12292810</v>
      </c>
      <c r="EV24" s="99">
        <v>26101936</v>
      </c>
      <c r="EW24" s="99">
        <v>49209080</v>
      </c>
      <c r="EX24" s="99">
        <v>98835599</v>
      </c>
      <c r="EY24" s="99">
        <v>99786991</v>
      </c>
      <c r="EZ24" s="159">
        <f>SUM(ES24:EY24)</f>
        <v>286226416</v>
      </c>
      <c r="FA24" s="99">
        <v>19088760</v>
      </c>
      <c r="FB24" s="99">
        <v>23078236</v>
      </c>
      <c r="FC24" s="99">
        <v>37116614</v>
      </c>
      <c r="FD24" s="99">
        <v>34692092</v>
      </c>
      <c r="FE24" s="99">
        <v>19172146</v>
      </c>
      <c r="FF24" s="159">
        <f>SUM(FA24:FE24)</f>
        <v>133147848</v>
      </c>
      <c r="FG24" s="99">
        <v>1368734</v>
      </c>
      <c r="FH24" s="99">
        <v>3431478</v>
      </c>
      <c r="FI24" s="99">
        <v>10290926</v>
      </c>
      <c r="FJ24" s="99">
        <v>42951038</v>
      </c>
      <c r="FK24" s="99">
        <v>66824095</v>
      </c>
      <c r="FL24" s="167">
        <f>SUM(FG24:FK24)</f>
        <v>124866271</v>
      </c>
      <c r="FM24" s="166">
        <v>0</v>
      </c>
      <c r="FN24" s="99">
        <v>30089325</v>
      </c>
      <c r="FO24" s="99">
        <v>221353579</v>
      </c>
      <c r="FP24" s="99">
        <v>198574448</v>
      </c>
      <c r="FQ24" s="99">
        <v>244319419</v>
      </c>
      <c r="FR24" s="99">
        <v>310768943</v>
      </c>
      <c r="FS24" s="99">
        <v>305194878</v>
      </c>
      <c r="FT24" s="154">
        <f>SUM(FM24:FS24)</f>
        <v>1310300592</v>
      </c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</row>
    <row r="25" spans="1:205" s="69" customFormat="1" ht="18" customHeight="1">
      <c r="A25" s="156" t="s">
        <v>34</v>
      </c>
      <c r="B25" s="99">
        <v>14454313</v>
      </c>
      <c r="C25" s="99">
        <v>98981865</v>
      </c>
      <c r="D25" s="99">
        <v>77319816</v>
      </c>
      <c r="E25" s="99">
        <v>92439290</v>
      </c>
      <c r="F25" s="99">
        <v>89372408</v>
      </c>
      <c r="G25" s="99">
        <v>74490024</v>
      </c>
      <c r="H25" s="154">
        <f t="shared" si="1"/>
        <v>447057716</v>
      </c>
      <c r="I25" s="166">
        <v>9596829</v>
      </c>
      <c r="J25" s="99">
        <v>77556218</v>
      </c>
      <c r="K25" s="99">
        <v>59475120</v>
      </c>
      <c r="L25" s="99">
        <v>69985059</v>
      </c>
      <c r="M25" s="99">
        <v>60257174</v>
      </c>
      <c r="N25" s="99">
        <v>54943358</v>
      </c>
      <c r="O25" s="155">
        <f t="shared" si="3"/>
        <v>331813758</v>
      </c>
      <c r="P25" s="99">
        <v>5910042</v>
      </c>
      <c r="Q25" s="99">
        <v>40503580</v>
      </c>
      <c r="R25" s="99">
        <v>26677534</v>
      </c>
      <c r="S25" s="99">
        <v>26769750</v>
      </c>
      <c r="T25" s="99">
        <v>26231289</v>
      </c>
      <c r="U25" s="99">
        <v>27113085</v>
      </c>
      <c r="V25" s="155">
        <f t="shared" si="5"/>
        <v>153205280</v>
      </c>
      <c r="W25" s="99">
        <v>0</v>
      </c>
      <c r="X25" s="99">
        <v>217080</v>
      </c>
      <c r="Y25" s="99">
        <v>633712</v>
      </c>
      <c r="Z25" s="99">
        <v>1579860</v>
      </c>
      <c r="AA25" s="99">
        <v>2712690</v>
      </c>
      <c r="AB25" s="99">
        <v>6127794</v>
      </c>
      <c r="AC25" s="155">
        <f t="shared" si="7"/>
        <v>11271136</v>
      </c>
      <c r="AD25" s="99">
        <v>166448</v>
      </c>
      <c r="AE25" s="99">
        <v>3395382</v>
      </c>
      <c r="AF25" s="99">
        <v>3544131</v>
      </c>
      <c r="AG25" s="99">
        <v>4738620</v>
      </c>
      <c r="AH25" s="99">
        <v>5074017</v>
      </c>
      <c r="AI25" s="99">
        <v>7479025</v>
      </c>
      <c r="AJ25" s="155">
        <f t="shared" si="9"/>
        <v>24397623</v>
      </c>
      <c r="AK25" s="99">
        <v>0</v>
      </c>
      <c r="AL25" s="99">
        <v>72625</v>
      </c>
      <c r="AM25" s="99">
        <v>67438</v>
      </c>
      <c r="AN25" s="99">
        <v>15562</v>
      </c>
      <c r="AO25" s="99">
        <v>77811</v>
      </c>
      <c r="AP25" s="99">
        <v>145248</v>
      </c>
      <c r="AQ25" s="155">
        <f t="shared" si="11"/>
        <v>378684</v>
      </c>
      <c r="AR25" s="99">
        <v>2402413</v>
      </c>
      <c r="AS25" s="99">
        <v>23699782</v>
      </c>
      <c r="AT25" s="99">
        <v>18525122</v>
      </c>
      <c r="AU25" s="99">
        <v>24451601</v>
      </c>
      <c r="AV25" s="99">
        <v>16227800</v>
      </c>
      <c r="AW25" s="99">
        <v>7396242</v>
      </c>
      <c r="AX25" s="155">
        <f t="shared" si="13"/>
        <v>92702960</v>
      </c>
      <c r="AY25" s="99">
        <v>211941</v>
      </c>
      <c r="AZ25" s="99">
        <v>2910281</v>
      </c>
      <c r="BA25" s="99">
        <v>5119204</v>
      </c>
      <c r="BB25" s="99">
        <v>6351606</v>
      </c>
      <c r="BC25" s="99">
        <v>4316163</v>
      </c>
      <c r="BD25" s="99">
        <v>1494571</v>
      </c>
      <c r="BE25" s="155">
        <f t="shared" si="15"/>
        <v>20403766</v>
      </c>
      <c r="BF25" s="99">
        <v>905985</v>
      </c>
      <c r="BG25" s="99">
        <v>6757488</v>
      </c>
      <c r="BH25" s="99">
        <v>4907979</v>
      </c>
      <c r="BI25" s="99">
        <v>6078060</v>
      </c>
      <c r="BJ25" s="99">
        <v>5617404</v>
      </c>
      <c r="BK25" s="99">
        <v>5187393</v>
      </c>
      <c r="BL25" s="154">
        <f t="shared" si="17"/>
        <v>29454309</v>
      </c>
      <c r="BM25" s="166">
        <v>0</v>
      </c>
      <c r="BN25" s="99">
        <v>761037</v>
      </c>
      <c r="BO25" s="99">
        <v>1958095</v>
      </c>
      <c r="BP25" s="99">
        <v>5589945</v>
      </c>
      <c r="BQ25" s="99">
        <v>8336894</v>
      </c>
      <c r="BR25" s="99">
        <v>8199160</v>
      </c>
      <c r="BS25" s="159">
        <f t="shared" si="19"/>
        <v>24845131</v>
      </c>
      <c r="BT25" s="99">
        <v>0</v>
      </c>
      <c r="BU25" s="99">
        <v>519170</v>
      </c>
      <c r="BV25" s="99">
        <v>1264540</v>
      </c>
      <c r="BW25" s="99">
        <v>3660869</v>
      </c>
      <c r="BX25" s="99">
        <v>5400189</v>
      </c>
      <c r="BY25" s="99">
        <v>5444501</v>
      </c>
      <c r="BZ25" s="159">
        <f t="shared" si="21"/>
        <v>16289269</v>
      </c>
      <c r="CA25" s="99">
        <v>0</v>
      </c>
      <c r="CB25" s="99">
        <v>241867</v>
      </c>
      <c r="CC25" s="99">
        <v>693555</v>
      </c>
      <c r="CD25" s="99">
        <v>1643483</v>
      </c>
      <c r="CE25" s="99">
        <v>2838160</v>
      </c>
      <c r="CF25" s="99">
        <v>2486057</v>
      </c>
      <c r="CG25" s="159">
        <f t="shared" si="23"/>
        <v>7903122</v>
      </c>
      <c r="CH25" s="99">
        <v>0</v>
      </c>
      <c r="CI25" s="99">
        <v>0</v>
      </c>
      <c r="CJ25" s="99">
        <v>0</v>
      </c>
      <c r="CK25" s="99">
        <v>285593</v>
      </c>
      <c r="CL25" s="99">
        <v>98545</v>
      </c>
      <c r="CM25" s="99">
        <v>268602</v>
      </c>
      <c r="CN25" s="154">
        <f t="shared" si="25"/>
        <v>652740</v>
      </c>
      <c r="CO25" s="166">
        <v>3494323</v>
      </c>
      <c r="CP25" s="99">
        <v>17642733</v>
      </c>
      <c r="CQ25" s="99">
        <v>14395669</v>
      </c>
      <c r="CR25" s="99">
        <v>16050186</v>
      </c>
      <c r="CS25" s="99">
        <v>19393588</v>
      </c>
      <c r="CT25" s="99">
        <v>10774333</v>
      </c>
      <c r="CU25" s="159">
        <f t="shared" si="27"/>
        <v>81750832</v>
      </c>
      <c r="CV25" s="99">
        <v>40590</v>
      </c>
      <c r="CW25" s="99">
        <v>821160</v>
      </c>
      <c r="CX25" s="99">
        <v>988380</v>
      </c>
      <c r="CY25" s="99">
        <v>1453050</v>
      </c>
      <c r="CZ25" s="99">
        <v>1780920</v>
      </c>
      <c r="DA25" s="99">
        <v>1739070</v>
      </c>
      <c r="DB25" s="159">
        <f t="shared" si="29"/>
        <v>6823170</v>
      </c>
      <c r="DC25" s="99">
        <v>1547114</v>
      </c>
      <c r="DD25" s="99">
        <v>4472724</v>
      </c>
      <c r="DE25" s="99">
        <v>3969933</v>
      </c>
      <c r="DF25" s="99">
        <v>2817946</v>
      </c>
      <c r="DG25" s="99">
        <v>324702</v>
      </c>
      <c r="DH25" s="159">
        <f t="shared" si="30"/>
        <v>13132419</v>
      </c>
      <c r="DI25" s="99">
        <v>66402</v>
      </c>
      <c r="DJ25" s="99">
        <v>2028989</v>
      </c>
      <c r="DK25" s="99">
        <v>2767769</v>
      </c>
      <c r="DL25" s="99">
        <v>5232716</v>
      </c>
      <c r="DM25" s="99">
        <v>10803329</v>
      </c>
      <c r="DN25" s="99">
        <v>5897933</v>
      </c>
      <c r="DO25" s="159">
        <f t="shared" si="32"/>
        <v>26797138</v>
      </c>
      <c r="DP25" s="99">
        <v>3387331</v>
      </c>
      <c r="DQ25" s="99">
        <v>13245470</v>
      </c>
      <c r="DR25" s="99">
        <v>6166796</v>
      </c>
      <c r="DS25" s="99">
        <v>5394487</v>
      </c>
      <c r="DT25" s="99">
        <v>3991393</v>
      </c>
      <c r="DU25" s="99">
        <v>2812628</v>
      </c>
      <c r="DV25" s="154">
        <f t="shared" si="34"/>
        <v>34998105</v>
      </c>
      <c r="DW25" s="166">
        <v>261125</v>
      </c>
      <c r="DX25" s="99">
        <v>716430</v>
      </c>
      <c r="DY25" s="99">
        <v>455257</v>
      </c>
      <c r="DZ25" s="99">
        <v>217641</v>
      </c>
      <c r="EA25" s="99">
        <v>523791</v>
      </c>
      <c r="EB25" s="99">
        <v>245861</v>
      </c>
      <c r="EC25" s="154">
        <f>SUM(DW25:EB25)</f>
        <v>2420105</v>
      </c>
      <c r="ED25" s="166">
        <v>1102036</v>
      </c>
      <c r="EE25" s="99">
        <v>2305447</v>
      </c>
      <c r="EF25" s="99">
        <v>1035675</v>
      </c>
      <c r="EG25" s="99">
        <v>596459</v>
      </c>
      <c r="EH25" s="99">
        <v>860961</v>
      </c>
      <c r="EI25" s="99">
        <v>327312</v>
      </c>
      <c r="EJ25" s="167">
        <f>SUM(ED25:EI25)</f>
        <v>6227890</v>
      </c>
      <c r="EK25" s="166">
        <v>0</v>
      </c>
      <c r="EL25" s="99">
        <v>0</v>
      </c>
      <c r="EM25" s="99">
        <v>18732404</v>
      </c>
      <c r="EN25" s="99">
        <v>29836249</v>
      </c>
      <c r="EO25" s="99">
        <v>52405450</v>
      </c>
      <c r="EP25" s="99">
        <v>99648591</v>
      </c>
      <c r="EQ25" s="99">
        <v>125889462</v>
      </c>
      <c r="ER25" s="154">
        <f>SUM(EK25:EQ25)</f>
        <v>326512156</v>
      </c>
      <c r="ES25" s="166">
        <v>0</v>
      </c>
      <c r="ET25" s="99">
        <v>0</v>
      </c>
      <c r="EU25" s="99">
        <v>10345305</v>
      </c>
      <c r="EV25" s="99">
        <v>14714148</v>
      </c>
      <c r="EW25" s="99">
        <v>22480313</v>
      </c>
      <c r="EX25" s="99">
        <v>48285889</v>
      </c>
      <c r="EY25" s="99">
        <v>54851521</v>
      </c>
      <c r="EZ25" s="159">
        <f>SUM(ES25:EY25)</f>
        <v>150677176</v>
      </c>
      <c r="FA25" s="99">
        <v>7890599</v>
      </c>
      <c r="FB25" s="99">
        <v>11912287</v>
      </c>
      <c r="FC25" s="99">
        <v>23782722</v>
      </c>
      <c r="FD25" s="99">
        <v>33372984</v>
      </c>
      <c r="FE25" s="99">
        <v>17121075</v>
      </c>
      <c r="FF25" s="159">
        <f>SUM(FA25:FE25)</f>
        <v>94079667</v>
      </c>
      <c r="FG25" s="99">
        <v>496500</v>
      </c>
      <c r="FH25" s="99">
        <v>3209814</v>
      </c>
      <c r="FI25" s="99">
        <v>6142415</v>
      </c>
      <c r="FJ25" s="99">
        <v>17989718</v>
      </c>
      <c r="FK25" s="99">
        <v>53916866</v>
      </c>
      <c r="FL25" s="167">
        <f>SUM(FG25:FK25)</f>
        <v>81755313</v>
      </c>
      <c r="FM25" s="166">
        <v>0</v>
      </c>
      <c r="FN25" s="99">
        <v>14454313</v>
      </c>
      <c r="FO25" s="99">
        <v>117714269</v>
      </c>
      <c r="FP25" s="99">
        <v>107156065</v>
      </c>
      <c r="FQ25" s="99">
        <v>144844740</v>
      </c>
      <c r="FR25" s="99">
        <v>189020999</v>
      </c>
      <c r="FS25" s="99">
        <v>200379486</v>
      </c>
      <c r="FT25" s="154">
        <f>SUM(FM25:FS25)</f>
        <v>773569872</v>
      </c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</row>
    <row r="26" spans="1:205" s="69" customFormat="1" ht="18" customHeight="1">
      <c r="A26" s="156" t="s">
        <v>35</v>
      </c>
      <c r="B26" s="99">
        <v>40618622</v>
      </c>
      <c r="C26" s="99">
        <v>225836952</v>
      </c>
      <c r="D26" s="99">
        <v>182747667</v>
      </c>
      <c r="E26" s="99">
        <v>185438621</v>
      </c>
      <c r="F26" s="99">
        <v>176833748</v>
      </c>
      <c r="G26" s="99">
        <v>170927075</v>
      </c>
      <c r="H26" s="154">
        <f t="shared" si="1"/>
        <v>982402685</v>
      </c>
      <c r="I26" s="166">
        <v>27872310</v>
      </c>
      <c r="J26" s="99">
        <v>171034269</v>
      </c>
      <c r="K26" s="99">
        <v>142338853</v>
      </c>
      <c r="L26" s="99">
        <v>142625173</v>
      </c>
      <c r="M26" s="99">
        <v>131616052</v>
      </c>
      <c r="N26" s="99">
        <v>137244924</v>
      </c>
      <c r="O26" s="155">
        <f t="shared" si="3"/>
        <v>752731581</v>
      </c>
      <c r="P26" s="99">
        <v>18828479</v>
      </c>
      <c r="Q26" s="99">
        <v>101243306</v>
      </c>
      <c r="R26" s="99">
        <v>73150573</v>
      </c>
      <c r="S26" s="99">
        <v>67227776</v>
      </c>
      <c r="T26" s="99">
        <v>63143297</v>
      </c>
      <c r="U26" s="99">
        <v>74608719</v>
      </c>
      <c r="V26" s="155">
        <f t="shared" si="5"/>
        <v>398202150</v>
      </c>
      <c r="W26" s="99">
        <v>59335</v>
      </c>
      <c r="X26" s="99">
        <v>723600</v>
      </c>
      <c r="Y26" s="99">
        <v>1455642</v>
      </c>
      <c r="Z26" s="99">
        <v>2002569</v>
      </c>
      <c r="AA26" s="99">
        <v>5245290</v>
      </c>
      <c r="AB26" s="99">
        <v>15218708</v>
      </c>
      <c r="AC26" s="155">
        <f t="shared" si="7"/>
        <v>24705144</v>
      </c>
      <c r="AD26" s="99">
        <v>544128</v>
      </c>
      <c r="AE26" s="99">
        <v>5187276</v>
      </c>
      <c r="AF26" s="99">
        <v>5938028</v>
      </c>
      <c r="AG26" s="99">
        <v>6631255</v>
      </c>
      <c r="AH26" s="99">
        <v>7526405</v>
      </c>
      <c r="AI26" s="99">
        <v>15069306</v>
      </c>
      <c r="AJ26" s="155">
        <f t="shared" si="9"/>
        <v>40896398</v>
      </c>
      <c r="AK26" s="99">
        <v>0</v>
      </c>
      <c r="AL26" s="99">
        <v>5187</v>
      </c>
      <c r="AM26" s="99">
        <v>89600</v>
      </c>
      <c r="AN26" s="99">
        <v>90546</v>
      </c>
      <c r="AO26" s="99">
        <v>20750</v>
      </c>
      <c r="AP26" s="99">
        <v>94788</v>
      </c>
      <c r="AQ26" s="155">
        <f t="shared" si="11"/>
        <v>300871</v>
      </c>
      <c r="AR26" s="99">
        <v>5120374</v>
      </c>
      <c r="AS26" s="99">
        <v>39472214</v>
      </c>
      <c r="AT26" s="99">
        <v>37014634</v>
      </c>
      <c r="AU26" s="99">
        <v>43610652</v>
      </c>
      <c r="AV26" s="99">
        <v>36486138</v>
      </c>
      <c r="AW26" s="99">
        <v>17985768</v>
      </c>
      <c r="AX26" s="155">
        <f t="shared" si="13"/>
        <v>179689780</v>
      </c>
      <c r="AY26" s="99">
        <v>1042886</v>
      </c>
      <c r="AZ26" s="99">
        <v>10658085</v>
      </c>
      <c r="BA26" s="99">
        <v>13729776</v>
      </c>
      <c r="BB26" s="99">
        <v>12788328</v>
      </c>
      <c r="BC26" s="99">
        <v>8934969</v>
      </c>
      <c r="BD26" s="99">
        <v>3198675</v>
      </c>
      <c r="BE26" s="155">
        <f t="shared" si="15"/>
        <v>50352719</v>
      </c>
      <c r="BF26" s="99">
        <v>2277108</v>
      </c>
      <c r="BG26" s="99">
        <v>13744601</v>
      </c>
      <c r="BH26" s="99">
        <v>10960600</v>
      </c>
      <c r="BI26" s="99">
        <v>10274047</v>
      </c>
      <c r="BJ26" s="99">
        <v>10259203</v>
      </c>
      <c r="BK26" s="99">
        <v>11068960</v>
      </c>
      <c r="BL26" s="154">
        <f t="shared" si="17"/>
        <v>58584519</v>
      </c>
      <c r="BM26" s="166">
        <v>142268</v>
      </c>
      <c r="BN26" s="99">
        <v>2641897</v>
      </c>
      <c r="BO26" s="99">
        <v>4863913</v>
      </c>
      <c r="BP26" s="99">
        <v>9401183</v>
      </c>
      <c r="BQ26" s="99">
        <v>15074593</v>
      </c>
      <c r="BR26" s="99">
        <v>9384418</v>
      </c>
      <c r="BS26" s="159">
        <f t="shared" si="19"/>
        <v>41508272</v>
      </c>
      <c r="BT26" s="99">
        <v>142268</v>
      </c>
      <c r="BU26" s="99">
        <v>1918495</v>
      </c>
      <c r="BV26" s="99">
        <v>3897552</v>
      </c>
      <c r="BW26" s="99">
        <v>6610789</v>
      </c>
      <c r="BX26" s="99">
        <v>12025303</v>
      </c>
      <c r="BY26" s="99">
        <v>8335839</v>
      </c>
      <c r="BZ26" s="159">
        <f t="shared" si="21"/>
        <v>32930246</v>
      </c>
      <c r="CA26" s="99">
        <v>0</v>
      </c>
      <c r="CB26" s="99">
        <v>723402</v>
      </c>
      <c r="CC26" s="99">
        <v>966361</v>
      </c>
      <c r="CD26" s="99">
        <v>2790394</v>
      </c>
      <c r="CE26" s="99">
        <v>3049290</v>
      </c>
      <c r="CF26" s="99">
        <v>1048579</v>
      </c>
      <c r="CG26" s="159">
        <f t="shared" si="23"/>
        <v>8578026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154">
        <f t="shared" si="25"/>
        <v>0</v>
      </c>
      <c r="CO26" s="166">
        <v>11246702</v>
      </c>
      <c r="CP26" s="99">
        <v>46576961</v>
      </c>
      <c r="CQ26" s="99">
        <v>31441523</v>
      </c>
      <c r="CR26" s="99">
        <v>31209695</v>
      </c>
      <c r="CS26" s="99">
        <v>28173253</v>
      </c>
      <c r="CT26" s="99">
        <v>23757605</v>
      </c>
      <c r="CU26" s="159">
        <f t="shared" si="27"/>
        <v>172405739</v>
      </c>
      <c r="CV26" s="99">
        <v>280890</v>
      </c>
      <c r="CW26" s="99">
        <v>1961820</v>
      </c>
      <c r="CX26" s="99">
        <v>2390400</v>
      </c>
      <c r="CY26" s="99">
        <v>2272320</v>
      </c>
      <c r="CZ26" s="99">
        <v>2596230</v>
      </c>
      <c r="DA26" s="99">
        <v>3603580</v>
      </c>
      <c r="DB26" s="159">
        <f t="shared" si="29"/>
        <v>13105240</v>
      </c>
      <c r="DC26" s="99">
        <v>5890662</v>
      </c>
      <c r="DD26" s="99">
        <v>7381023</v>
      </c>
      <c r="DE26" s="99">
        <v>7714069</v>
      </c>
      <c r="DF26" s="99">
        <v>4407271</v>
      </c>
      <c r="DG26" s="99">
        <v>961634</v>
      </c>
      <c r="DH26" s="159">
        <f t="shared" si="30"/>
        <v>26354659</v>
      </c>
      <c r="DI26" s="99">
        <v>862904</v>
      </c>
      <c r="DJ26" s="99">
        <v>9185169</v>
      </c>
      <c r="DK26" s="99">
        <v>6126595</v>
      </c>
      <c r="DL26" s="99">
        <v>10430676</v>
      </c>
      <c r="DM26" s="99">
        <v>12789207</v>
      </c>
      <c r="DN26" s="99">
        <v>12527027</v>
      </c>
      <c r="DO26" s="159">
        <f t="shared" si="32"/>
        <v>51921578</v>
      </c>
      <c r="DP26" s="99">
        <v>10102908</v>
      </c>
      <c r="DQ26" s="99">
        <v>29539310</v>
      </c>
      <c r="DR26" s="99">
        <v>15543505</v>
      </c>
      <c r="DS26" s="99">
        <v>10792630</v>
      </c>
      <c r="DT26" s="99">
        <v>8380545</v>
      </c>
      <c r="DU26" s="99">
        <v>6665364</v>
      </c>
      <c r="DV26" s="154">
        <f t="shared" si="34"/>
        <v>81024262</v>
      </c>
      <c r="DW26" s="166">
        <v>88375</v>
      </c>
      <c r="DX26" s="99">
        <v>639597</v>
      </c>
      <c r="DY26" s="99">
        <v>532187</v>
      </c>
      <c r="DZ26" s="99">
        <v>277403</v>
      </c>
      <c r="EA26" s="99">
        <v>237066</v>
      </c>
      <c r="EB26" s="99">
        <v>309492</v>
      </c>
      <c r="EC26" s="154">
        <f>SUM(DW26:EB26)</f>
        <v>2084120</v>
      </c>
      <c r="ED26" s="166">
        <v>1268967</v>
      </c>
      <c r="EE26" s="99">
        <v>4944228</v>
      </c>
      <c r="EF26" s="99">
        <v>3571191</v>
      </c>
      <c r="EG26" s="99">
        <v>1925167</v>
      </c>
      <c r="EH26" s="99">
        <v>1732784</v>
      </c>
      <c r="EI26" s="99">
        <v>230636</v>
      </c>
      <c r="EJ26" s="167">
        <f>SUM(ED26:EI26)</f>
        <v>13672973</v>
      </c>
      <c r="EK26" s="166">
        <v>0</v>
      </c>
      <c r="EL26" s="99">
        <v>305292</v>
      </c>
      <c r="EM26" s="99">
        <v>30337116</v>
      </c>
      <c r="EN26" s="99">
        <v>69247838</v>
      </c>
      <c r="EO26" s="99">
        <v>122226893</v>
      </c>
      <c r="EP26" s="99">
        <v>227098052</v>
      </c>
      <c r="EQ26" s="99">
        <v>254545438</v>
      </c>
      <c r="ER26" s="154">
        <f>SUM(EK26:EQ26)</f>
        <v>703760629</v>
      </c>
      <c r="ES26" s="166">
        <v>0</v>
      </c>
      <c r="ET26" s="99">
        <v>305292</v>
      </c>
      <c r="EU26" s="99">
        <v>16205348</v>
      </c>
      <c r="EV26" s="99">
        <v>33396682</v>
      </c>
      <c r="EW26" s="99">
        <v>52006954</v>
      </c>
      <c r="EX26" s="99">
        <v>94754781</v>
      </c>
      <c r="EY26" s="99">
        <v>104098849</v>
      </c>
      <c r="EZ26" s="159">
        <f>SUM(ES26:EY26)</f>
        <v>300767906</v>
      </c>
      <c r="FA26" s="99">
        <v>13810653</v>
      </c>
      <c r="FB26" s="99">
        <v>32669136</v>
      </c>
      <c r="FC26" s="99">
        <v>55935952</v>
      </c>
      <c r="FD26" s="99">
        <v>60417883</v>
      </c>
      <c r="FE26" s="99">
        <v>28643655</v>
      </c>
      <c r="FF26" s="159">
        <f>SUM(FA26:FE26)</f>
        <v>191477279</v>
      </c>
      <c r="FG26" s="99">
        <v>321115</v>
      </c>
      <c r="FH26" s="99">
        <v>3182020</v>
      </c>
      <c r="FI26" s="99">
        <v>14283987</v>
      </c>
      <c r="FJ26" s="99">
        <v>71925388</v>
      </c>
      <c r="FK26" s="99">
        <v>121802934</v>
      </c>
      <c r="FL26" s="167">
        <f>SUM(FG26:FK26)</f>
        <v>211515444</v>
      </c>
      <c r="FM26" s="166">
        <v>0</v>
      </c>
      <c r="FN26" s="99">
        <v>40923914</v>
      </c>
      <c r="FO26" s="99">
        <v>256174068</v>
      </c>
      <c r="FP26" s="99">
        <v>251995505</v>
      </c>
      <c r="FQ26" s="99">
        <v>307665514</v>
      </c>
      <c r="FR26" s="99">
        <v>403931800</v>
      </c>
      <c r="FS26" s="99">
        <v>425472513</v>
      </c>
      <c r="FT26" s="154">
        <f>SUM(FM26:FS26)</f>
        <v>1686163314</v>
      </c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</row>
    <row r="27" spans="1:205" s="69" customFormat="1" ht="18" customHeight="1">
      <c r="A27" s="156" t="s">
        <v>36</v>
      </c>
      <c r="B27" s="99">
        <v>46492126</v>
      </c>
      <c r="C27" s="99">
        <v>292957457</v>
      </c>
      <c r="D27" s="99">
        <v>205110346</v>
      </c>
      <c r="E27" s="99">
        <v>236914961</v>
      </c>
      <c r="F27" s="99">
        <v>209382052</v>
      </c>
      <c r="G27" s="99">
        <v>205243259</v>
      </c>
      <c r="H27" s="154">
        <f t="shared" si="1"/>
        <v>1196100201</v>
      </c>
      <c r="I27" s="166">
        <v>31055730</v>
      </c>
      <c r="J27" s="99">
        <v>220272138</v>
      </c>
      <c r="K27" s="99">
        <v>152054997</v>
      </c>
      <c r="L27" s="99">
        <v>173600690</v>
      </c>
      <c r="M27" s="99">
        <v>147561168</v>
      </c>
      <c r="N27" s="99">
        <v>162071052</v>
      </c>
      <c r="O27" s="155">
        <f t="shared" si="3"/>
        <v>886615775</v>
      </c>
      <c r="P27" s="99">
        <v>21079170</v>
      </c>
      <c r="Q27" s="99">
        <v>121618406</v>
      </c>
      <c r="R27" s="99">
        <v>74910542</v>
      </c>
      <c r="S27" s="99">
        <v>78696108</v>
      </c>
      <c r="T27" s="99">
        <v>68975210</v>
      </c>
      <c r="U27" s="99">
        <v>88285876</v>
      </c>
      <c r="V27" s="155">
        <f t="shared" si="5"/>
        <v>453565312</v>
      </c>
      <c r="W27" s="99">
        <v>0</v>
      </c>
      <c r="X27" s="99">
        <v>443808</v>
      </c>
      <c r="Y27" s="99">
        <v>1275930</v>
      </c>
      <c r="Z27" s="99">
        <v>3325896</v>
      </c>
      <c r="AA27" s="99">
        <v>5670244</v>
      </c>
      <c r="AB27" s="99">
        <v>18433672</v>
      </c>
      <c r="AC27" s="155">
        <f t="shared" si="7"/>
        <v>29149550</v>
      </c>
      <c r="AD27" s="99">
        <v>496753</v>
      </c>
      <c r="AE27" s="99">
        <v>6527203</v>
      </c>
      <c r="AF27" s="99">
        <v>7550444</v>
      </c>
      <c r="AG27" s="99">
        <v>9607359</v>
      </c>
      <c r="AH27" s="99">
        <v>9172619</v>
      </c>
      <c r="AI27" s="99">
        <v>14629871</v>
      </c>
      <c r="AJ27" s="155">
        <f t="shared" si="9"/>
        <v>47984249</v>
      </c>
      <c r="AK27" s="99">
        <v>5187</v>
      </c>
      <c r="AL27" s="99">
        <v>222827</v>
      </c>
      <c r="AM27" s="99">
        <v>177318</v>
      </c>
      <c r="AN27" s="99">
        <v>223061</v>
      </c>
      <c r="AO27" s="99">
        <v>129528</v>
      </c>
      <c r="AP27" s="99">
        <v>326694</v>
      </c>
      <c r="AQ27" s="155">
        <f t="shared" si="11"/>
        <v>1084615</v>
      </c>
      <c r="AR27" s="99">
        <v>5495127</v>
      </c>
      <c r="AS27" s="99">
        <v>59226125</v>
      </c>
      <c r="AT27" s="99">
        <v>42892231</v>
      </c>
      <c r="AU27" s="99">
        <v>54175957</v>
      </c>
      <c r="AV27" s="99">
        <v>41061608</v>
      </c>
      <c r="AW27" s="99">
        <v>20969723</v>
      </c>
      <c r="AX27" s="155">
        <f t="shared" si="13"/>
        <v>223820771</v>
      </c>
      <c r="AY27" s="99">
        <v>893096</v>
      </c>
      <c r="AZ27" s="99">
        <v>13510547</v>
      </c>
      <c r="BA27" s="99">
        <v>11635447</v>
      </c>
      <c r="BB27" s="99">
        <v>13788215</v>
      </c>
      <c r="BC27" s="99">
        <v>8901834</v>
      </c>
      <c r="BD27" s="99">
        <v>4814175</v>
      </c>
      <c r="BE27" s="155">
        <f t="shared" si="15"/>
        <v>53543314</v>
      </c>
      <c r="BF27" s="99">
        <v>3086397</v>
      </c>
      <c r="BG27" s="99">
        <v>18723222</v>
      </c>
      <c r="BH27" s="99">
        <v>13613085</v>
      </c>
      <c r="BI27" s="99">
        <v>13784094</v>
      </c>
      <c r="BJ27" s="99">
        <v>13650125</v>
      </c>
      <c r="BK27" s="99">
        <v>14611041</v>
      </c>
      <c r="BL27" s="154">
        <f t="shared" si="17"/>
        <v>77467964</v>
      </c>
      <c r="BM27" s="166">
        <v>39646</v>
      </c>
      <c r="BN27" s="99">
        <v>4688171</v>
      </c>
      <c r="BO27" s="99">
        <v>8290745</v>
      </c>
      <c r="BP27" s="99">
        <v>14087432</v>
      </c>
      <c r="BQ27" s="99">
        <v>18012482</v>
      </c>
      <c r="BR27" s="99">
        <v>14148935</v>
      </c>
      <c r="BS27" s="159">
        <f t="shared" si="19"/>
        <v>59267411</v>
      </c>
      <c r="BT27" s="99">
        <v>39646</v>
      </c>
      <c r="BU27" s="99">
        <v>4163823</v>
      </c>
      <c r="BV27" s="99">
        <v>6976482</v>
      </c>
      <c r="BW27" s="99">
        <v>10584947</v>
      </c>
      <c r="BX27" s="99">
        <v>15651011</v>
      </c>
      <c r="BY27" s="99">
        <v>11974655</v>
      </c>
      <c r="BZ27" s="159">
        <f t="shared" si="21"/>
        <v>49390564</v>
      </c>
      <c r="CA27" s="99">
        <v>0</v>
      </c>
      <c r="CB27" s="99">
        <v>524348</v>
      </c>
      <c r="CC27" s="99">
        <v>1314263</v>
      </c>
      <c r="CD27" s="99">
        <v>3502485</v>
      </c>
      <c r="CE27" s="99">
        <v>2361471</v>
      </c>
      <c r="CF27" s="99">
        <v>2146550</v>
      </c>
      <c r="CG27" s="159">
        <f t="shared" si="23"/>
        <v>9849117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27730</v>
      </c>
      <c r="CN27" s="154">
        <f t="shared" si="25"/>
        <v>27730</v>
      </c>
      <c r="CO27" s="166">
        <v>13326660</v>
      </c>
      <c r="CP27" s="99">
        <v>63281904</v>
      </c>
      <c r="CQ27" s="99">
        <v>41724208</v>
      </c>
      <c r="CR27" s="99">
        <v>45858560</v>
      </c>
      <c r="CS27" s="99">
        <v>41144710</v>
      </c>
      <c r="CT27" s="99">
        <v>28377808</v>
      </c>
      <c r="CU27" s="159">
        <f t="shared" si="27"/>
        <v>233713850</v>
      </c>
      <c r="CV27" s="99">
        <v>303750</v>
      </c>
      <c r="CW27" s="99">
        <v>2501370</v>
      </c>
      <c r="CX27" s="99">
        <v>2106450</v>
      </c>
      <c r="CY27" s="99">
        <v>2486520</v>
      </c>
      <c r="CZ27" s="99">
        <v>3093300</v>
      </c>
      <c r="DA27" s="99">
        <v>3820860</v>
      </c>
      <c r="DB27" s="159">
        <f t="shared" si="29"/>
        <v>14312250</v>
      </c>
      <c r="DC27" s="99">
        <v>6294776</v>
      </c>
      <c r="DD27" s="99">
        <v>7698341</v>
      </c>
      <c r="DE27" s="99">
        <v>13292577</v>
      </c>
      <c r="DF27" s="99">
        <v>6563809</v>
      </c>
      <c r="DG27" s="99">
        <v>1695607</v>
      </c>
      <c r="DH27" s="159">
        <f t="shared" si="30"/>
        <v>35545110</v>
      </c>
      <c r="DI27" s="99">
        <v>2019845</v>
      </c>
      <c r="DJ27" s="99">
        <v>15937424</v>
      </c>
      <c r="DK27" s="99">
        <v>14950165</v>
      </c>
      <c r="DL27" s="99">
        <v>17166839</v>
      </c>
      <c r="DM27" s="99">
        <v>22222859</v>
      </c>
      <c r="DN27" s="99">
        <v>15703837</v>
      </c>
      <c r="DO27" s="159">
        <f t="shared" si="32"/>
        <v>88000969</v>
      </c>
      <c r="DP27" s="99">
        <v>11003065</v>
      </c>
      <c r="DQ27" s="99">
        <v>38548334</v>
      </c>
      <c r="DR27" s="99">
        <v>16969252</v>
      </c>
      <c r="DS27" s="99">
        <v>12912624</v>
      </c>
      <c r="DT27" s="99">
        <v>9264742</v>
      </c>
      <c r="DU27" s="99">
        <v>7157504</v>
      </c>
      <c r="DV27" s="154">
        <f t="shared" si="34"/>
        <v>95855521</v>
      </c>
      <c r="DW27" s="166">
        <v>228276</v>
      </c>
      <c r="DX27" s="99">
        <v>1126175</v>
      </c>
      <c r="DY27" s="99">
        <v>1158049</v>
      </c>
      <c r="DZ27" s="99">
        <v>642831</v>
      </c>
      <c r="EA27" s="99">
        <v>614970</v>
      </c>
      <c r="EB27" s="99">
        <v>286859</v>
      </c>
      <c r="EC27" s="154">
        <f>SUM(DW27:EB27)</f>
        <v>4057160</v>
      </c>
      <c r="ED27" s="166">
        <v>1841814</v>
      </c>
      <c r="EE27" s="99">
        <v>3589069</v>
      </c>
      <c r="EF27" s="99">
        <v>1882347</v>
      </c>
      <c r="EG27" s="99">
        <v>2725448</v>
      </c>
      <c r="EH27" s="99">
        <v>2048722</v>
      </c>
      <c r="EI27" s="99">
        <v>358605</v>
      </c>
      <c r="EJ27" s="167">
        <f>SUM(ED27:EI27)</f>
        <v>12446005</v>
      </c>
      <c r="EK27" s="166">
        <v>0</v>
      </c>
      <c r="EL27" s="99">
        <v>0</v>
      </c>
      <c r="EM27" s="99">
        <v>36415850</v>
      </c>
      <c r="EN27" s="99">
        <v>80883759</v>
      </c>
      <c r="EO27" s="99">
        <v>145842144</v>
      </c>
      <c r="EP27" s="99">
        <v>285232350</v>
      </c>
      <c r="EQ27" s="99">
        <v>282234224</v>
      </c>
      <c r="ER27" s="154">
        <f>SUM(EK27:EQ27)</f>
        <v>830608327</v>
      </c>
      <c r="ES27" s="166">
        <v>0</v>
      </c>
      <c r="ET27" s="99">
        <v>0</v>
      </c>
      <c r="EU27" s="99">
        <v>20419060</v>
      </c>
      <c r="EV27" s="99">
        <v>45996653</v>
      </c>
      <c r="EW27" s="99">
        <v>75202300</v>
      </c>
      <c r="EX27" s="99">
        <v>139540773</v>
      </c>
      <c r="EY27" s="99">
        <v>136309030</v>
      </c>
      <c r="EZ27" s="159">
        <f>SUM(ES27:EY27)</f>
        <v>417467816</v>
      </c>
      <c r="FA27" s="99">
        <v>14220085</v>
      </c>
      <c r="FB27" s="99">
        <v>28379247</v>
      </c>
      <c r="FC27" s="99">
        <v>46540787</v>
      </c>
      <c r="FD27" s="99">
        <v>65548906</v>
      </c>
      <c r="FE27" s="99">
        <v>23809396</v>
      </c>
      <c r="FF27" s="159">
        <f>SUM(FA27:FE27)</f>
        <v>178498421</v>
      </c>
      <c r="FG27" s="99">
        <v>1776705</v>
      </c>
      <c r="FH27" s="99">
        <v>6507859</v>
      </c>
      <c r="FI27" s="99">
        <v>24099057</v>
      </c>
      <c r="FJ27" s="99">
        <v>80142671</v>
      </c>
      <c r="FK27" s="99">
        <v>122115798</v>
      </c>
      <c r="FL27" s="167">
        <f>SUM(FG27:FK27)</f>
        <v>234642090</v>
      </c>
      <c r="FM27" s="166">
        <v>0</v>
      </c>
      <c r="FN27" s="99">
        <v>46492126</v>
      </c>
      <c r="FO27" s="99">
        <v>329373307</v>
      </c>
      <c r="FP27" s="99">
        <v>285994105</v>
      </c>
      <c r="FQ27" s="99">
        <v>382757105</v>
      </c>
      <c r="FR27" s="99">
        <v>494614402</v>
      </c>
      <c r="FS27" s="99">
        <v>487477483</v>
      </c>
      <c r="FT27" s="154">
        <f>SUM(FM27:FS27)</f>
        <v>2026708528</v>
      </c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</row>
    <row r="28" spans="1:205" s="69" customFormat="1" ht="18" customHeight="1">
      <c r="A28" s="156" t="s">
        <v>37</v>
      </c>
      <c r="B28" s="99">
        <v>44936081</v>
      </c>
      <c r="C28" s="99">
        <v>278856984</v>
      </c>
      <c r="D28" s="99">
        <v>236437939</v>
      </c>
      <c r="E28" s="99">
        <v>280280224</v>
      </c>
      <c r="F28" s="99">
        <v>245324595</v>
      </c>
      <c r="G28" s="99">
        <v>265776864</v>
      </c>
      <c r="H28" s="154">
        <f t="shared" si="1"/>
        <v>1351612687</v>
      </c>
      <c r="I28" s="166">
        <v>29780144</v>
      </c>
      <c r="J28" s="99">
        <v>205154470</v>
      </c>
      <c r="K28" s="99">
        <v>166665690</v>
      </c>
      <c r="L28" s="99">
        <v>198275387</v>
      </c>
      <c r="M28" s="99">
        <v>168345827</v>
      </c>
      <c r="N28" s="99">
        <v>189804853</v>
      </c>
      <c r="O28" s="155">
        <f t="shared" si="3"/>
        <v>958026371</v>
      </c>
      <c r="P28" s="99">
        <v>19367344</v>
      </c>
      <c r="Q28" s="99">
        <v>109680232</v>
      </c>
      <c r="R28" s="99">
        <v>74814656</v>
      </c>
      <c r="S28" s="99">
        <v>84614284</v>
      </c>
      <c r="T28" s="99">
        <v>77265574</v>
      </c>
      <c r="U28" s="99">
        <v>98387106</v>
      </c>
      <c r="V28" s="155">
        <f t="shared" si="5"/>
        <v>464129196</v>
      </c>
      <c r="W28" s="99">
        <v>0</v>
      </c>
      <c r="X28" s="99">
        <v>1254240</v>
      </c>
      <c r="Y28" s="99">
        <v>2472300</v>
      </c>
      <c r="Z28" s="99">
        <v>5445679</v>
      </c>
      <c r="AA28" s="99">
        <v>9715491</v>
      </c>
      <c r="AB28" s="99">
        <v>22366446</v>
      </c>
      <c r="AC28" s="155">
        <f t="shared" si="7"/>
        <v>41254156</v>
      </c>
      <c r="AD28" s="99">
        <v>553012</v>
      </c>
      <c r="AE28" s="99">
        <v>5978889</v>
      </c>
      <c r="AF28" s="99">
        <v>7943113</v>
      </c>
      <c r="AG28" s="99">
        <v>9288195</v>
      </c>
      <c r="AH28" s="99">
        <v>11210159</v>
      </c>
      <c r="AI28" s="99">
        <v>19829158</v>
      </c>
      <c r="AJ28" s="155">
        <f t="shared" si="9"/>
        <v>54802526</v>
      </c>
      <c r="AK28" s="99">
        <v>0</v>
      </c>
      <c r="AL28" s="99">
        <v>102335</v>
      </c>
      <c r="AM28" s="99">
        <v>141479</v>
      </c>
      <c r="AN28" s="99">
        <v>171184</v>
      </c>
      <c r="AO28" s="99">
        <v>234139</v>
      </c>
      <c r="AP28" s="99">
        <v>739451</v>
      </c>
      <c r="AQ28" s="155">
        <f t="shared" si="11"/>
        <v>1388588</v>
      </c>
      <c r="AR28" s="99">
        <v>5847868</v>
      </c>
      <c r="AS28" s="99">
        <v>50410824</v>
      </c>
      <c r="AT28" s="99">
        <v>43125274</v>
      </c>
      <c r="AU28" s="99">
        <v>55248443</v>
      </c>
      <c r="AV28" s="99">
        <v>36471756</v>
      </c>
      <c r="AW28" s="99">
        <v>21255044</v>
      </c>
      <c r="AX28" s="155">
        <f t="shared" si="13"/>
        <v>212359209</v>
      </c>
      <c r="AY28" s="99">
        <v>1386116</v>
      </c>
      <c r="AZ28" s="99">
        <v>19465960</v>
      </c>
      <c r="BA28" s="99">
        <v>24227445</v>
      </c>
      <c r="BB28" s="99">
        <v>29278800</v>
      </c>
      <c r="BC28" s="99">
        <v>20700370</v>
      </c>
      <c r="BD28" s="99">
        <v>12440360</v>
      </c>
      <c r="BE28" s="155">
        <f t="shared" si="15"/>
        <v>107499051</v>
      </c>
      <c r="BF28" s="99">
        <v>2625804</v>
      </c>
      <c r="BG28" s="99">
        <v>18261990</v>
      </c>
      <c r="BH28" s="99">
        <v>13941423</v>
      </c>
      <c r="BI28" s="99">
        <v>14228802</v>
      </c>
      <c r="BJ28" s="99">
        <v>12748338</v>
      </c>
      <c r="BK28" s="99">
        <v>14787288</v>
      </c>
      <c r="BL28" s="154">
        <f t="shared" si="17"/>
        <v>76593645</v>
      </c>
      <c r="BM28" s="166">
        <v>120112</v>
      </c>
      <c r="BN28" s="99">
        <v>3497118</v>
      </c>
      <c r="BO28" s="99">
        <v>6481996</v>
      </c>
      <c r="BP28" s="99">
        <v>14175479</v>
      </c>
      <c r="BQ28" s="99">
        <v>20463109</v>
      </c>
      <c r="BR28" s="99">
        <v>24989243</v>
      </c>
      <c r="BS28" s="159">
        <f t="shared" si="19"/>
        <v>69727057</v>
      </c>
      <c r="BT28" s="99">
        <v>54099</v>
      </c>
      <c r="BU28" s="99">
        <v>2491427</v>
      </c>
      <c r="BV28" s="99">
        <v>3534738</v>
      </c>
      <c r="BW28" s="99">
        <v>7782896</v>
      </c>
      <c r="BX28" s="99">
        <v>13672051</v>
      </c>
      <c r="BY28" s="99">
        <v>12155598</v>
      </c>
      <c r="BZ28" s="159">
        <f t="shared" si="21"/>
        <v>39690809</v>
      </c>
      <c r="CA28" s="99">
        <v>66013</v>
      </c>
      <c r="CB28" s="99">
        <v>899602</v>
      </c>
      <c r="CC28" s="99">
        <v>2608677</v>
      </c>
      <c r="CD28" s="99">
        <v>5810778</v>
      </c>
      <c r="CE28" s="99">
        <v>5900024</v>
      </c>
      <c r="CF28" s="99">
        <v>10397685</v>
      </c>
      <c r="CG28" s="159">
        <f t="shared" si="23"/>
        <v>25682779</v>
      </c>
      <c r="CH28" s="99">
        <v>0</v>
      </c>
      <c r="CI28" s="99">
        <v>106089</v>
      </c>
      <c r="CJ28" s="99">
        <v>338581</v>
      </c>
      <c r="CK28" s="99">
        <v>581805</v>
      </c>
      <c r="CL28" s="99">
        <v>891034</v>
      </c>
      <c r="CM28" s="99">
        <v>2435960</v>
      </c>
      <c r="CN28" s="154">
        <f t="shared" si="25"/>
        <v>4353469</v>
      </c>
      <c r="CO28" s="166">
        <v>12293808</v>
      </c>
      <c r="CP28" s="99">
        <v>65003619</v>
      </c>
      <c r="CQ28" s="99">
        <v>60261708</v>
      </c>
      <c r="CR28" s="99">
        <v>64596142</v>
      </c>
      <c r="CS28" s="99">
        <v>54118558</v>
      </c>
      <c r="CT28" s="99">
        <v>50068785</v>
      </c>
      <c r="CU28" s="159">
        <f t="shared" si="27"/>
        <v>306342620</v>
      </c>
      <c r="CV28" s="99">
        <v>554040</v>
      </c>
      <c r="CW28" s="99">
        <v>6154380</v>
      </c>
      <c r="CX28" s="99">
        <v>6675210</v>
      </c>
      <c r="CY28" s="99">
        <v>7590920</v>
      </c>
      <c r="CZ28" s="99">
        <v>6856920</v>
      </c>
      <c r="DA28" s="99">
        <v>8460590</v>
      </c>
      <c r="DB28" s="159">
        <f t="shared" si="29"/>
        <v>36292060</v>
      </c>
      <c r="DC28" s="99">
        <v>11951057</v>
      </c>
      <c r="DD28" s="99">
        <v>20960295</v>
      </c>
      <c r="DE28" s="99">
        <v>21694023</v>
      </c>
      <c r="DF28" s="99">
        <v>10917726</v>
      </c>
      <c r="DG28" s="99">
        <v>3363735</v>
      </c>
      <c r="DH28" s="159">
        <f t="shared" si="30"/>
        <v>68886836</v>
      </c>
      <c r="DI28" s="99">
        <v>409730</v>
      </c>
      <c r="DJ28" s="99">
        <v>9241519</v>
      </c>
      <c r="DK28" s="99">
        <v>12369284</v>
      </c>
      <c r="DL28" s="99">
        <v>19562026</v>
      </c>
      <c r="DM28" s="99">
        <v>25406341</v>
      </c>
      <c r="DN28" s="99">
        <v>28520505</v>
      </c>
      <c r="DO28" s="159">
        <f t="shared" si="32"/>
        <v>95509405</v>
      </c>
      <c r="DP28" s="99">
        <v>11330038</v>
      </c>
      <c r="DQ28" s="99">
        <v>37656663</v>
      </c>
      <c r="DR28" s="99">
        <v>20256919</v>
      </c>
      <c r="DS28" s="99">
        <v>15749173</v>
      </c>
      <c r="DT28" s="99">
        <v>10937571</v>
      </c>
      <c r="DU28" s="99">
        <v>9723955</v>
      </c>
      <c r="DV28" s="154">
        <f t="shared" si="34"/>
        <v>105654319</v>
      </c>
      <c r="DW28" s="166">
        <v>296161</v>
      </c>
      <c r="DX28" s="99">
        <v>1376758</v>
      </c>
      <c r="DY28" s="99">
        <v>903458</v>
      </c>
      <c r="DZ28" s="99">
        <v>1115481</v>
      </c>
      <c r="EA28" s="99">
        <v>1032643</v>
      </c>
      <c r="EB28" s="99">
        <v>573472</v>
      </c>
      <c r="EC28" s="154">
        <f>SUM(DW28:EB28)</f>
        <v>5297973</v>
      </c>
      <c r="ED28" s="166">
        <v>2445856</v>
      </c>
      <c r="EE28" s="99">
        <v>3825019</v>
      </c>
      <c r="EF28" s="99">
        <v>2125087</v>
      </c>
      <c r="EG28" s="99">
        <v>2117735</v>
      </c>
      <c r="EH28" s="99">
        <v>1364458</v>
      </c>
      <c r="EI28" s="99">
        <v>340511</v>
      </c>
      <c r="EJ28" s="167">
        <f>SUM(ED28:EI28)</f>
        <v>12218666</v>
      </c>
      <c r="EK28" s="166">
        <v>0</v>
      </c>
      <c r="EL28" s="99">
        <v>279228</v>
      </c>
      <c r="EM28" s="99">
        <v>30852582</v>
      </c>
      <c r="EN28" s="99">
        <v>71840035</v>
      </c>
      <c r="EO28" s="99">
        <v>142032428</v>
      </c>
      <c r="EP28" s="99">
        <v>251680706</v>
      </c>
      <c r="EQ28" s="99">
        <v>274619136</v>
      </c>
      <c r="ER28" s="154">
        <f>SUM(EK28:EQ28)</f>
        <v>771304115</v>
      </c>
      <c r="ES28" s="166">
        <v>0</v>
      </c>
      <c r="ET28" s="99">
        <v>279228</v>
      </c>
      <c r="EU28" s="99">
        <v>14839356</v>
      </c>
      <c r="EV28" s="99">
        <v>37755298</v>
      </c>
      <c r="EW28" s="99">
        <v>78038603</v>
      </c>
      <c r="EX28" s="99">
        <v>133376249</v>
      </c>
      <c r="EY28" s="99">
        <v>145029252</v>
      </c>
      <c r="EZ28" s="159">
        <f>SUM(ES28:EY28)</f>
        <v>409317986</v>
      </c>
      <c r="FA28" s="99">
        <v>13752951</v>
      </c>
      <c r="FB28" s="99">
        <v>29589053</v>
      </c>
      <c r="FC28" s="99">
        <v>51861850</v>
      </c>
      <c r="FD28" s="99">
        <v>75318062</v>
      </c>
      <c r="FE28" s="99">
        <v>41833310</v>
      </c>
      <c r="FF28" s="159">
        <f>SUM(FA28:FE28)</f>
        <v>212355226</v>
      </c>
      <c r="FG28" s="99">
        <v>2260275</v>
      </c>
      <c r="FH28" s="99">
        <v>4495684</v>
      </c>
      <c r="FI28" s="99">
        <v>12131975</v>
      </c>
      <c r="FJ28" s="99">
        <v>42986395</v>
      </c>
      <c r="FK28" s="99">
        <v>87756574</v>
      </c>
      <c r="FL28" s="167">
        <f>SUM(FG28:FK28)</f>
        <v>149630903</v>
      </c>
      <c r="FM28" s="166">
        <v>0</v>
      </c>
      <c r="FN28" s="99">
        <v>45215309</v>
      </c>
      <c r="FO28" s="99">
        <v>309709566</v>
      </c>
      <c r="FP28" s="99">
        <v>308277974</v>
      </c>
      <c r="FQ28" s="99">
        <v>422312652</v>
      </c>
      <c r="FR28" s="99">
        <v>497005301</v>
      </c>
      <c r="FS28" s="99">
        <v>540396000</v>
      </c>
      <c r="FT28" s="154">
        <f>SUM(FM28:FS28)</f>
        <v>2122916802</v>
      </c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</row>
    <row r="29" spans="1:205" s="69" customFormat="1" ht="18" customHeight="1">
      <c r="A29" s="156" t="s">
        <v>38</v>
      </c>
      <c r="B29" s="99">
        <v>32363663</v>
      </c>
      <c r="C29" s="99">
        <v>175169389</v>
      </c>
      <c r="D29" s="99">
        <v>130068476</v>
      </c>
      <c r="E29" s="99">
        <v>141549340</v>
      </c>
      <c r="F29" s="99">
        <v>142500468</v>
      </c>
      <c r="G29" s="99">
        <v>132882269</v>
      </c>
      <c r="H29" s="154">
        <f t="shared" si="1"/>
        <v>754533605</v>
      </c>
      <c r="I29" s="166">
        <v>21313995</v>
      </c>
      <c r="J29" s="99">
        <v>130053953</v>
      </c>
      <c r="K29" s="99">
        <v>97427109</v>
      </c>
      <c r="L29" s="99">
        <v>100725969</v>
      </c>
      <c r="M29" s="99">
        <v>98395026</v>
      </c>
      <c r="N29" s="99">
        <v>94046552</v>
      </c>
      <c r="O29" s="155">
        <f t="shared" si="3"/>
        <v>541962604</v>
      </c>
      <c r="P29" s="99">
        <v>14428587</v>
      </c>
      <c r="Q29" s="99">
        <v>66016248</v>
      </c>
      <c r="R29" s="99">
        <v>44528530</v>
      </c>
      <c r="S29" s="99">
        <v>43020070</v>
      </c>
      <c r="T29" s="99">
        <v>43172259</v>
      </c>
      <c r="U29" s="99">
        <v>48658382</v>
      </c>
      <c r="V29" s="155">
        <f t="shared" si="5"/>
        <v>259824076</v>
      </c>
      <c r="W29" s="99">
        <v>96480</v>
      </c>
      <c r="X29" s="99">
        <v>1672065</v>
      </c>
      <c r="Y29" s="99">
        <v>1938042</v>
      </c>
      <c r="Z29" s="99">
        <v>4655556</v>
      </c>
      <c r="AA29" s="99">
        <v>8686036</v>
      </c>
      <c r="AB29" s="99">
        <v>14404446</v>
      </c>
      <c r="AC29" s="155">
        <f t="shared" si="7"/>
        <v>31452625</v>
      </c>
      <c r="AD29" s="99">
        <v>360288</v>
      </c>
      <c r="AE29" s="99">
        <v>5148529</v>
      </c>
      <c r="AF29" s="99">
        <v>4884651</v>
      </c>
      <c r="AG29" s="99">
        <v>6556893</v>
      </c>
      <c r="AH29" s="99">
        <v>6921822</v>
      </c>
      <c r="AI29" s="99">
        <v>11750605</v>
      </c>
      <c r="AJ29" s="155">
        <f t="shared" si="9"/>
        <v>35622788</v>
      </c>
      <c r="AK29" s="99">
        <v>36313</v>
      </c>
      <c r="AL29" s="99">
        <v>98564</v>
      </c>
      <c r="AM29" s="99">
        <v>129688</v>
      </c>
      <c r="AN29" s="99">
        <v>205143</v>
      </c>
      <c r="AO29" s="99">
        <v>93374</v>
      </c>
      <c r="AP29" s="99">
        <v>62251</v>
      </c>
      <c r="AQ29" s="155">
        <f t="shared" si="11"/>
        <v>625333</v>
      </c>
      <c r="AR29" s="99">
        <v>3692642</v>
      </c>
      <c r="AS29" s="99">
        <v>36191942</v>
      </c>
      <c r="AT29" s="99">
        <v>29618838</v>
      </c>
      <c r="AU29" s="99">
        <v>29495553</v>
      </c>
      <c r="AV29" s="99">
        <v>22752651</v>
      </c>
      <c r="AW29" s="99">
        <v>8627219</v>
      </c>
      <c r="AX29" s="155">
        <f t="shared" si="13"/>
        <v>130378845</v>
      </c>
      <c r="AY29" s="99">
        <v>520407</v>
      </c>
      <c r="AZ29" s="99">
        <v>8256557</v>
      </c>
      <c r="BA29" s="99">
        <v>7796746</v>
      </c>
      <c r="BB29" s="99">
        <v>9310451</v>
      </c>
      <c r="BC29" s="99">
        <v>7245309</v>
      </c>
      <c r="BD29" s="99">
        <v>2058917</v>
      </c>
      <c r="BE29" s="155">
        <f t="shared" si="15"/>
        <v>35188387</v>
      </c>
      <c r="BF29" s="99">
        <v>2179278</v>
      </c>
      <c r="BG29" s="99">
        <v>12670048</v>
      </c>
      <c r="BH29" s="99">
        <v>8530614</v>
      </c>
      <c r="BI29" s="99">
        <v>7482303</v>
      </c>
      <c r="BJ29" s="99">
        <v>9523575</v>
      </c>
      <c r="BK29" s="99">
        <v>8484732</v>
      </c>
      <c r="BL29" s="154">
        <f t="shared" si="17"/>
        <v>48870550</v>
      </c>
      <c r="BM29" s="166">
        <v>26022</v>
      </c>
      <c r="BN29" s="99">
        <v>2222511</v>
      </c>
      <c r="BO29" s="99">
        <v>5186676</v>
      </c>
      <c r="BP29" s="99">
        <v>8810709</v>
      </c>
      <c r="BQ29" s="99">
        <v>9942334</v>
      </c>
      <c r="BR29" s="99">
        <v>12497740</v>
      </c>
      <c r="BS29" s="159">
        <f t="shared" si="19"/>
        <v>38685992</v>
      </c>
      <c r="BT29" s="99">
        <v>26022</v>
      </c>
      <c r="BU29" s="99">
        <v>1853630</v>
      </c>
      <c r="BV29" s="99">
        <v>3969540</v>
      </c>
      <c r="BW29" s="99">
        <v>6368415</v>
      </c>
      <c r="BX29" s="99">
        <v>6730636</v>
      </c>
      <c r="BY29" s="99">
        <v>9666551</v>
      </c>
      <c r="BZ29" s="159">
        <f t="shared" si="21"/>
        <v>28614794</v>
      </c>
      <c r="CA29" s="99">
        <v>0</v>
      </c>
      <c r="CB29" s="99">
        <v>368881</v>
      </c>
      <c r="CC29" s="99">
        <v>1156159</v>
      </c>
      <c r="CD29" s="99">
        <v>2326630</v>
      </c>
      <c r="CE29" s="99">
        <v>2806766</v>
      </c>
      <c r="CF29" s="99">
        <v>1830757</v>
      </c>
      <c r="CG29" s="159">
        <f t="shared" si="23"/>
        <v>8489193</v>
      </c>
      <c r="CH29" s="99">
        <v>0</v>
      </c>
      <c r="CI29" s="99">
        <v>0</v>
      </c>
      <c r="CJ29" s="99">
        <v>60977</v>
      </c>
      <c r="CK29" s="99">
        <v>115664</v>
      </c>
      <c r="CL29" s="99">
        <v>404932</v>
      </c>
      <c r="CM29" s="99">
        <v>1000432</v>
      </c>
      <c r="CN29" s="154">
        <f t="shared" si="25"/>
        <v>1582005</v>
      </c>
      <c r="CO29" s="166">
        <v>8829084</v>
      </c>
      <c r="CP29" s="99">
        <v>39709977</v>
      </c>
      <c r="CQ29" s="99">
        <v>25607909</v>
      </c>
      <c r="CR29" s="99">
        <v>30425525</v>
      </c>
      <c r="CS29" s="99">
        <v>32638098</v>
      </c>
      <c r="CT29" s="99">
        <v>25202096</v>
      </c>
      <c r="CU29" s="159">
        <f t="shared" si="27"/>
        <v>162412689</v>
      </c>
      <c r="CV29" s="99">
        <v>355500</v>
      </c>
      <c r="CW29" s="99">
        <v>2278710</v>
      </c>
      <c r="CX29" s="99">
        <v>2165670</v>
      </c>
      <c r="CY29" s="99">
        <v>2423610</v>
      </c>
      <c r="CZ29" s="99">
        <v>3197880</v>
      </c>
      <c r="DA29" s="99">
        <v>3521700</v>
      </c>
      <c r="DB29" s="159">
        <f t="shared" si="29"/>
        <v>13943070</v>
      </c>
      <c r="DC29" s="99">
        <v>6551508</v>
      </c>
      <c r="DD29" s="99">
        <v>6221155</v>
      </c>
      <c r="DE29" s="99">
        <v>10672063</v>
      </c>
      <c r="DF29" s="99">
        <v>4367412</v>
      </c>
      <c r="DG29" s="99">
        <v>2349329</v>
      </c>
      <c r="DH29" s="159">
        <f t="shared" si="30"/>
        <v>30161467</v>
      </c>
      <c r="DI29" s="99">
        <v>636051</v>
      </c>
      <c r="DJ29" s="99">
        <v>7704951</v>
      </c>
      <c r="DK29" s="99">
        <v>6083412</v>
      </c>
      <c r="DL29" s="99">
        <v>9719201</v>
      </c>
      <c r="DM29" s="99">
        <v>18929974</v>
      </c>
      <c r="DN29" s="99">
        <v>14870069</v>
      </c>
      <c r="DO29" s="159">
        <f t="shared" si="32"/>
        <v>57943658</v>
      </c>
      <c r="DP29" s="99">
        <v>7837533</v>
      </c>
      <c r="DQ29" s="99">
        <v>23174808</v>
      </c>
      <c r="DR29" s="99">
        <v>11137672</v>
      </c>
      <c r="DS29" s="99">
        <v>7610651</v>
      </c>
      <c r="DT29" s="99">
        <v>6142832</v>
      </c>
      <c r="DU29" s="99">
        <v>4460998</v>
      </c>
      <c r="DV29" s="154">
        <f t="shared" si="34"/>
        <v>60364494</v>
      </c>
      <c r="DW29" s="166">
        <v>202888</v>
      </c>
      <c r="DX29" s="99">
        <v>940597</v>
      </c>
      <c r="DY29" s="99">
        <v>530538</v>
      </c>
      <c r="DZ29" s="99">
        <v>600226</v>
      </c>
      <c r="EA29" s="99">
        <v>810536</v>
      </c>
      <c r="EB29" s="99">
        <v>381996</v>
      </c>
      <c r="EC29" s="154">
        <f>SUM(DW29:EB29)</f>
        <v>3466781</v>
      </c>
      <c r="ED29" s="166">
        <v>1991674</v>
      </c>
      <c r="EE29" s="99">
        <v>2242351</v>
      </c>
      <c r="EF29" s="99">
        <v>1316244</v>
      </c>
      <c r="EG29" s="99">
        <v>986911</v>
      </c>
      <c r="EH29" s="99">
        <v>714474</v>
      </c>
      <c r="EI29" s="99">
        <v>753885</v>
      </c>
      <c r="EJ29" s="167">
        <f>SUM(ED29:EI29)</f>
        <v>8005539</v>
      </c>
      <c r="EK29" s="166">
        <v>0</v>
      </c>
      <c r="EL29" s="99">
        <v>253139</v>
      </c>
      <c r="EM29" s="99">
        <v>40516854</v>
      </c>
      <c r="EN29" s="99">
        <v>64653610</v>
      </c>
      <c r="EO29" s="99">
        <v>119603968</v>
      </c>
      <c r="EP29" s="99">
        <v>182712814</v>
      </c>
      <c r="EQ29" s="99">
        <v>215602318</v>
      </c>
      <c r="ER29" s="154">
        <f>SUM(EK29:EQ29)</f>
        <v>623342703</v>
      </c>
      <c r="ES29" s="166">
        <v>0</v>
      </c>
      <c r="ET29" s="99">
        <v>253139</v>
      </c>
      <c r="EU29" s="99">
        <v>18549896</v>
      </c>
      <c r="EV29" s="99">
        <v>33291898</v>
      </c>
      <c r="EW29" s="99">
        <v>62696414</v>
      </c>
      <c r="EX29" s="99">
        <v>91238727</v>
      </c>
      <c r="EY29" s="99">
        <v>115134962</v>
      </c>
      <c r="EZ29" s="159">
        <f>SUM(ES29:EY29)</f>
        <v>321165036</v>
      </c>
      <c r="FA29" s="99">
        <v>18964281</v>
      </c>
      <c r="FB29" s="99">
        <v>27395550</v>
      </c>
      <c r="FC29" s="99">
        <v>49042700</v>
      </c>
      <c r="FD29" s="99">
        <v>62014878</v>
      </c>
      <c r="FE29" s="99">
        <v>36059488</v>
      </c>
      <c r="FF29" s="159">
        <f>SUM(FA29:FE29)</f>
        <v>193476897</v>
      </c>
      <c r="FG29" s="99">
        <v>3002677</v>
      </c>
      <c r="FH29" s="99">
        <v>3966162</v>
      </c>
      <c r="FI29" s="99">
        <v>7864854</v>
      </c>
      <c r="FJ29" s="99">
        <v>29459209</v>
      </c>
      <c r="FK29" s="99">
        <v>64407868</v>
      </c>
      <c r="FL29" s="167">
        <f>SUM(FG29:FK29)</f>
        <v>108700770</v>
      </c>
      <c r="FM29" s="166">
        <v>0</v>
      </c>
      <c r="FN29" s="99">
        <v>32616802</v>
      </c>
      <c r="FO29" s="99">
        <v>215686243</v>
      </c>
      <c r="FP29" s="99">
        <v>194722086</v>
      </c>
      <c r="FQ29" s="99">
        <v>261153308</v>
      </c>
      <c r="FR29" s="99">
        <v>325213282</v>
      </c>
      <c r="FS29" s="99">
        <v>348484587</v>
      </c>
      <c r="FT29" s="154">
        <f>SUM(FM29:FS29)</f>
        <v>1377876308</v>
      </c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</row>
    <row r="30" spans="1:205" s="69" customFormat="1" ht="18" customHeight="1">
      <c r="A30" s="156" t="s">
        <v>39</v>
      </c>
      <c r="B30" s="99">
        <v>45339141</v>
      </c>
      <c r="C30" s="99">
        <v>180261310</v>
      </c>
      <c r="D30" s="99">
        <v>134893222</v>
      </c>
      <c r="E30" s="99">
        <v>171564595</v>
      </c>
      <c r="F30" s="99">
        <v>165737780</v>
      </c>
      <c r="G30" s="99">
        <v>150264548</v>
      </c>
      <c r="H30" s="154">
        <f t="shared" si="1"/>
        <v>848060596</v>
      </c>
      <c r="I30" s="166">
        <v>30029845</v>
      </c>
      <c r="J30" s="99">
        <v>124341773</v>
      </c>
      <c r="K30" s="99">
        <v>93106247</v>
      </c>
      <c r="L30" s="99">
        <v>117149082</v>
      </c>
      <c r="M30" s="99">
        <v>113405050</v>
      </c>
      <c r="N30" s="99">
        <v>114504664</v>
      </c>
      <c r="O30" s="155">
        <f t="shared" si="3"/>
        <v>592536661</v>
      </c>
      <c r="P30" s="99">
        <v>19883320</v>
      </c>
      <c r="Q30" s="99">
        <v>61279013</v>
      </c>
      <c r="R30" s="99">
        <v>43469050</v>
      </c>
      <c r="S30" s="99">
        <v>51688025</v>
      </c>
      <c r="T30" s="99">
        <v>50801326</v>
      </c>
      <c r="U30" s="99">
        <v>57839242</v>
      </c>
      <c r="V30" s="155">
        <f t="shared" si="5"/>
        <v>284959976</v>
      </c>
      <c r="W30" s="99">
        <v>36180</v>
      </c>
      <c r="X30" s="99">
        <v>1338714</v>
      </c>
      <c r="Y30" s="99">
        <v>1918801</v>
      </c>
      <c r="Z30" s="99">
        <v>5230344</v>
      </c>
      <c r="AA30" s="99">
        <v>8031388</v>
      </c>
      <c r="AB30" s="99">
        <v>18435149</v>
      </c>
      <c r="AC30" s="155">
        <f t="shared" si="7"/>
        <v>34990576</v>
      </c>
      <c r="AD30" s="99">
        <v>380396</v>
      </c>
      <c r="AE30" s="99">
        <v>3413854</v>
      </c>
      <c r="AF30" s="99">
        <v>3399289</v>
      </c>
      <c r="AG30" s="99">
        <v>3129456</v>
      </c>
      <c r="AH30" s="99">
        <v>5904659</v>
      </c>
      <c r="AI30" s="99">
        <v>13134783</v>
      </c>
      <c r="AJ30" s="155">
        <f t="shared" si="9"/>
        <v>29362437</v>
      </c>
      <c r="AK30" s="99">
        <v>15562</v>
      </c>
      <c r="AL30" s="99">
        <v>411699</v>
      </c>
      <c r="AM30" s="99">
        <v>347563</v>
      </c>
      <c r="AN30" s="99">
        <v>441884</v>
      </c>
      <c r="AO30" s="99">
        <v>328227</v>
      </c>
      <c r="AP30" s="99">
        <v>396606</v>
      </c>
      <c r="AQ30" s="155">
        <f t="shared" si="11"/>
        <v>1941541</v>
      </c>
      <c r="AR30" s="99">
        <v>4944048</v>
      </c>
      <c r="AS30" s="99">
        <v>34822679</v>
      </c>
      <c r="AT30" s="99">
        <v>26941927</v>
      </c>
      <c r="AU30" s="99">
        <v>36796080</v>
      </c>
      <c r="AV30" s="99">
        <v>29199228</v>
      </c>
      <c r="AW30" s="99">
        <v>10998525</v>
      </c>
      <c r="AX30" s="155">
        <f t="shared" si="13"/>
        <v>143702487</v>
      </c>
      <c r="AY30" s="99">
        <v>722418</v>
      </c>
      <c r="AZ30" s="99">
        <v>9489936</v>
      </c>
      <c r="BA30" s="99">
        <v>7668177</v>
      </c>
      <c r="BB30" s="99">
        <v>8920643</v>
      </c>
      <c r="BC30" s="99">
        <v>7128282</v>
      </c>
      <c r="BD30" s="99">
        <v>2811583</v>
      </c>
      <c r="BE30" s="155">
        <f t="shared" si="15"/>
        <v>36741039</v>
      </c>
      <c r="BF30" s="99">
        <v>4047921</v>
      </c>
      <c r="BG30" s="99">
        <v>13585878</v>
      </c>
      <c r="BH30" s="99">
        <v>9361440</v>
      </c>
      <c r="BI30" s="99">
        <v>10942650</v>
      </c>
      <c r="BJ30" s="99">
        <v>12011940</v>
      </c>
      <c r="BK30" s="99">
        <v>10888776</v>
      </c>
      <c r="BL30" s="154">
        <f t="shared" si="17"/>
        <v>60838605</v>
      </c>
      <c r="BM30" s="166">
        <v>163575</v>
      </c>
      <c r="BN30" s="99">
        <v>5457946</v>
      </c>
      <c r="BO30" s="99">
        <v>10451631</v>
      </c>
      <c r="BP30" s="99">
        <v>15753489</v>
      </c>
      <c r="BQ30" s="99">
        <v>23167239</v>
      </c>
      <c r="BR30" s="99">
        <v>16230114</v>
      </c>
      <c r="BS30" s="159">
        <f t="shared" si="19"/>
        <v>71223994</v>
      </c>
      <c r="BT30" s="99">
        <v>163575</v>
      </c>
      <c r="BU30" s="99">
        <v>4328354</v>
      </c>
      <c r="BV30" s="99">
        <v>7846314</v>
      </c>
      <c r="BW30" s="99">
        <v>12852168</v>
      </c>
      <c r="BX30" s="99">
        <v>19494650</v>
      </c>
      <c r="BY30" s="99">
        <v>12462716</v>
      </c>
      <c r="BZ30" s="159">
        <f t="shared" si="21"/>
        <v>57147777</v>
      </c>
      <c r="CA30" s="99">
        <v>0</v>
      </c>
      <c r="CB30" s="99">
        <v>1129592</v>
      </c>
      <c r="CC30" s="99">
        <v>2605317</v>
      </c>
      <c r="CD30" s="99">
        <v>2901321</v>
      </c>
      <c r="CE30" s="99">
        <v>3672589</v>
      </c>
      <c r="CF30" s="99">
        <v>3767398</v>
      </c>
      <c r="CG30" s="159">
        <f t="shared" si="23"/>
        <v>14076217</v>
      </c>
      <c r="CH30" s="99">
        <v>0</v>
      </c>
      <c r="CI30" s="99">
        <v>0</v>
      </c>
      <c r="CJ30" s="99">
        <v>0</v>
      </c>
      <c r="CK30" s="99">
        <v>0</v>
      </c>
      <c r="CL30" s="99">
        <v>0</v>
      </c>
      <c r="CM30" s="99">
        <v>0</v>
      </c>
      <c r="CN30" s="154">
        <f t="shared" si="25"/>
        <v>0</v>
      </c>
      <c r="CO30" s="166">
        <v>13167202</v>
      </c>
      <c r="CP30" s="99">
        <v>45983892</v>
      </c>
      <c r="CQ30" s="99">
        <v>29196446</v>
      </c>
      <c r="CR30" s="99">
        <v>36486743</v>
      </c>
      <c r="CS30" s="99">
        <v>26685489</v>
      </c>
      <c r="CT30" s="99">
        <v>19005376</v>
      </c>
      <c r="CU30" s="159">
        <f t="shared" si="27"/>
        <v>170525148</v>
      </c>
      <c r="CV30" s="99">
        <v>282060</v>
      </c>
      <c r="CW30" s="99">
        <v>1683630</v>
      </c>
      <c r="CX30" s="99">
        <v>1426590</v>
      </c>
      <c r="CY30" s="99">
        <v>1870380</v>
      </c>
      <c r="CZ30" s="99">
        <v>2102490</v>
      </c>
      <c r="DA30" s="99">
        <v>2601000</v>
      </c>
      <c r="DB30" s="159">
        <f t="shared" si="29"/>
        <v>9966150</v>
      </c>
      <c r="DC30" s="99">
        <v>9286246</v>
      </c>
      <c r="DD30" s="99">
        <v>6825935</v>
      </c>
      <c r="DE30" s="99">
        <v>10437676</v>
      </c>
      <c r="DF30" s="99">
        <v>3354342</v>
      </c>
      <c r="DG30" s="99">
        <v>1310975</v>
      </c>
      <c r="DH30" s="159">
        <f t="shared" si="30"/>
        <v>31215174</v>
      </c>
      <c r="DI30" s="99">
        <v>2026867</v>
      </c>
      <c r="DJ30" s="99">
        <v>13140072</v>
      </c>
      <c r="DK30" s="99">
        <v>9597257</v>
      </c>
      <c r="DL30" s="99">
        <v>14582397</v>
      </c>
      <c r="DM30" s="99">
        <v>13230369</v>
      </c>
      <c r="DN30" s="99">
        <v>8898152</v>
      </c>
      <c r="DO30" s="159">
        <f t="shared" si="32"/>
        <v>61475114</v>
      </c>
      <c r="DP30" s="99">
        <v>10858275</v>
      </c>
      <c r="DQ30" s="99">
        <v>21873944</v>
      </c>
      <c r="DR30" s="99">
        <v>11346664</v>
      </c>
      <c r="DS30" s="99">
        <v>9596290</v>
      </c>
      <c r="DT30" s="99">
        <v>7998288</v>
      </c>
      <c r="DU30" s="99">
        <v>6195249</v>
      </c>
      <c r="DV30" s="154">
        <f t="shared" si="34"/>
        <v>67868710</v>
      </c>
      <c r="DW30" s="166">
        <v>192356</v>
      </c>
      <c r="DX30" s="99">
        <v>873435</v>
      </c>
      <c r="DY30" s="99">
        <v>423962</v>
      </c>
      <c r="DZ30" s="99">
        <v>477569</v>
      </c>
      <c r="EA30" s="99">
        <v>672522</v>
      </c>
      <c r="EB30" s="99">
        <v>346167</v>
      </c>
      <c r="EC30" s="154">
        <f>SUM(DW30:EB30)</f>
        <v>2986011</v>
      </c>
      <c r="ED30" s="166">
        <v>1786163</v>
      </c>
      <c r="EE30" s="99">
        <v>3604264</v>
      </c>
      <c r="EF30" s="99">
        <v>1714936</v>
      </c>
      <c r="EG30" s="99">
        <v>1697712</v>
      </c>
      <c r="EH30" s="99">
        <v>1807480</v>
      </c>
      <c r="EI30" s="99">
        <v>178227</v>
      </c>
      <c r="EJ30" s="167">
        <f>SUM(ED30:EI30)</f>
        <v>10788782</v>
      </c>
      <c r="EK30" s="166">
        <v>0</v>
      </c>
      <c r="EL30" s="99">
        <v>250307</v>
      </c>
      <c r="EM30" s="99">
        <v>46588295</v>
      </c>
      <c r="EN30" s="99">
        <v>59583592</v>
      </c>
      <c r="EO30" s="99">
        <v>116250666</v>
      </c>
      <c r="EP30" s="99">
        <v>223422596</v>
      </c>
      <c r="EQ30" s="99">
        <v>202081461</v>
      </c>
      <c r="ER30" s="154">
        <f>SUM(EK30:EQ30)</f>
        <v>648176917</v>
      </c>
      <c r="ES30" s="166">
        <v>0</v>
      </c>
      <c r="ET30" s="99">
        <v>250307</v>
      </c>
      <c r="EU30" s="99">
        <v>26297984</v>
      </c>
      <c r="EV30" s="99">
        <v>29352764</v>
      </c>
      <c r="EW30" s="99">
        <v>51411077</v>
      </c>
      <c r="EX30" s="99">
        <v>114386836</v>
      </c>
      <c r="EY30" s="99">
        <v>91484805</v>
      </c>
      <c r="EZ30" s="159">
        <f>SUM(ES30:EY30)</f>
        <v>313183773</v>
      </c>
      <c r="FA30" s="99">
        <v>17551994</v>
      </c>
      <c r="FB30" s="99">
        <v>26045946</v>
      </c>
      <c r="FC30" s="99">
        <v>54231918</v>
      </c>
      <c r="FD30" s="99">
        <v>83258428</v>
      </c>
      <c r="FE30" s="99">
        <v>42131205</v>
      </c>
      <c r="FF30" s="159">
        <f>SUM(FA30:FE30)</f>
        <v>223219491</v>
      </c>
      <c r="FG30" s="99">
        <v>2738317</v>
      </c>
      <c r="FH30" s="99">
        <v>4184882</v>
      </c>
      <c r="FI30" s="99">
        <v>10607671</v>
      </c>
      <c r="FJ30" s="99">
        <v>25777332</v>
      </c>
      <c r="FK30" s="99">
        <v>68465451</v>
      </c>
      <c r="FL30" s="167">
        <f>SUM(FG30:FK30)</f>
        <v>111773653</v>
      </c>
      <c r="FM30" s="166">
        <v>0</v>
      </c>
      <c r="FN30" s="99">
        <v>45589448</v>
      </c>
      <c r="FO30" s="99">
        <v>226849605</v>
      </c>
      <c r="FP30" s="99">
        <v>194476814</v>
      </c>
      <c r="FQ30" s="99">
        <v>287815261</v>
      </c>
      <c r="FR30" s="99">
        <v>389160376</v>
      </c>
      <c r="FS30" s="99">
        <v>352346009</v>
      </c>
      <c r="FT30" s="154">
        <f>SUM(FM30:FS30)</f>
        <v>1496237513</v>
      </c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</row>
    <row r="31" spans="1:176" s="168" customFormat="1" ht="18" customHeight="1">
      <c r="A31" s="157" t="s">
        <v>40</v>
      </c>
      <c r="B31" s="100">
        <f aca="true" t="shared" si="39" ref="B31:G31">SUM(B8:B30)</f>
        <v>836226252</v>
      </c>
      <c r="C31" s="100">
        <f t="shared" si="39"/>
        <v>3816214323</v>
      </c>
      <c r="D31" s="100">
        <f t="shared" si="39"/>
        <v>2895914767</v>
      </c>
      <c r="E31" s="100">
        <f t="shared" si="39"/>
        <v>3224998082</v>
      </c>
      <c r="F31" s="100">
        <f t="shared" si="39"/>
        <v>3013032051</v>
      </c>
      <c r="G31" s="100">
        <f t="shared" si="39"/>
        <v>2841488530</v>
      </c>
      <c r="H31" s="158">
        <f t="shared" si="1"/>
        <v>16627874005</v>
      </c>
      <c r="I31" s="171">
        <f aca="true" t="shared" si="40" ref="I31:N31">SUM(I8:I30)</f>
        <v>560588059</v>
      </c>
      <c r="J31" s="100">
        <f t="shared" si="40"/>
        <v>2797229067</v>
      </c>
      <c r="K31" s="100">
        <f t="shared" si="40"/>
        <v>2094347600</v>
      </c>
      <c r="L31" s="100">
        <f t="shared" si="40"/>
        <v>2304146863</v>
      </c>
      <c r="M31" s="100">
        <f t="shared" si="40"/>
        <v>2119085582</v>
      </c>
      <c r="N31" s="100">
        <f t="shared" si="40"/>
        <v>2180107001</v>
      </c>
      <c r="O31" s="100">
        <f t="shared" si="3"/>
        <v>12055504172</v>
      </c>
      <c r="P31" s="100">
        <f aca="true" t="shared" si="41" ref="P31:U31">SUM(P8:P30)</f>
        <v>390772945</v>
      </c>
      <c r="Q31" s="100">
        <f t="shared" si="41"/>
        <v>1575383669</v>
      </c>
      <c r="R31" s="100">
        <f t="shared" si="41"/>
        <v>1047088069</v>
      </c>
      <c r="S31" s="100">
        <f t="shared" si="41"/>
        <v>1066406147</v>
      </c>
      <c r="T31" s="100">
        <f t="shared" si="41"/>
        <v>1036946181</v>
      </c>
      <c r="U31" s="100">
        <f t="shared" si="41"/>
        <v>1166024567</v>
      </c>
      <c r="V31" s="100">
        <f t="shared" si="5"/>
        <v>6282621578</v>
      </c>
      <c r="W31" s="100">
        <f aca="true" t="shared" si="42" ref="W31:AB31">SUM(W8:W30)</f>
        <v>298141</v>
      </c>
      <c r="X31" s="100">
        <f t="shared" si="42"/>
        <v>13603256</v>
      </c>
      <c r="Y31" s="100">
        <f t="shared" si="42"/>
        <v>28658491</v>
      </c>
      <c r="Z31" s="100">
        <f t="shared" si="42"/>
        <v>64106911</v>
      </c>
      <c r="AA31" s="100">
        <f t="shared" si="42"/>
        <v>127796465</v>
      </c>
      <c r="AB31" s="100">
        <f t="shared" si="42"/>
        <v>284051370</v>
      </c>
      <c r="AC31" s="100">
        <f t="shared" si="7"/>
        <v>518514634</v>
      </c>
      <c r="AD31" s="100">
        <f aca="true" t="shared" si="43" ref="AD31:AI31">SUM(AD8:AD30)</f>
        <v>10649052</v>
      </c>
      <c r="AE31" s="100">
        <f t="shared" si="43"/>
        <v>105181933</v>
      </c>
      <c r="AF31" s="100">
        <f t="shared" si="43"/>
        <v>108931312</v>
      </c>
      <c r="AG31" s="100">
        <f t="shared" si="43"/>
        <v>127862571</v>
      </c>
      <c r="AH31" s="100">
        <f t="shared" si="43"/>
        <v>145868406</v>
      </c>
      <c r="AI31" s="100">
        <f t="shared" si="43"/>
        <v>252730585</v>
      </c>
      <c r="AJ31" s="100">
        <f t="shared" si="9"/>
        <v>751223859</v>
      </c>
      <c r="AK31" s="100">
        <f aca="true" t="shared" si="44" ref="AK31:AP31">SUM(AK8:AK30)</f>
        <v>274581</v>
      </c>
      <c r="AL31" s="100">
        <f t="shared" si="44"/>
        <v>4011846</v>
      </c>
      <c r="AM31" s="100">
        <f t="shared" si="44"/>
        <v>4202879</v>
      </c>
      <c r="AN31" s="100">
        <f t="shared" si="44"/>
        <v>4928007</v>
      </c>
      <c r="AO31" s="100">
        <f t="shared" si="44"/>
        <v>4980356</v>
      </c>
      <c r="AP31" s="100">
        <f t="shared" si="44"/>
        <v>6532767</v>
      </c>
      <c r="AQ31" s="100">
        <f t="shared" si="11"/>
        <v>24930436</v>
      </c>
      <c r="AR31" s="100">
        <f aca="true" t="shared" si="45" ref="AR31:AW31">SUM(AR8:AR30)</f>
        <v>97103190</v>
      </c>
      <c r="AS31" s="100">
        <f t="shared" si="45"/>
        <v>723697403</v>
      </c>
      <c r="AT31" s="100">
        <f t="shared" si="45"/>
        <v>591077647</v>
      </c>
      <c r="AU31" s="100">
        <f t="shared" si="45"/>
        <v>710148408</v>
      </c>
      <c r="AV31" s="100">
        <f t="shared" si="45"/>
        <v>511853633</v>
      </c>
      <c r="AW31" s="100">
        <f t="shared" si="45"/>
        <v>235319051</v>
      </c>
      <c r="AX31" s="100">
        <f t="shared" si="13"/>
        <v>2869199332</v>
      </c>
      <c r="AY31" s="100">
        <f aca="true" t="shared" si="46" ref="AY31:BD31">SUM(AY8:AY30)</f>
        <v>11341273</v>
      </c>
      <c r="AZ31" s="100">
        <f t="shared" si="46"/>
        <v>127155224</v>
      </c>
      <c r="BA31" s="100">
        <f t="shared" si="46"/>
        <v>132362933</v>
      </c>
      <c r="BB31" s="100">
        <f t="shared" si="46"/>
        <v>144141180</v>
      </c>
      <c r="BC31" s="100">
        <f t="shared" si="46"/>
        <v>104091264</v>
      </c>
      <c r="BD31" s="100">
        <f t="shared" si="46"/>
        <v>44979254</v>
      </c>
      <c r="BE31" s="100">
        <f t="shared" si="15"/>
        <v>564071128</v>
      </c>
      <c r="BF31" s="100">
        <f aca="true" t="shared" si="47" ref="BF31:BK31">SUM(BF8:BF30)</f>
        <v>50148877</v>
      </c>
      <c r="BG31" s="100">
        <f t="shared" si="47"/>
        <v>248195736</v>
      </c>
      <c r="BH31" s="100">
        <f t="shared" si="47"/>
        <v>182026269</v>
      </c>
      <c r="BI31" s="100">
        <f t="shared" si="47"/>
        <v>186553639</v>
      </c>
      <c r="BJ31" s="100">
        <f t="shared" si="47"/>
        <v>187549277</v>
      </c>
      <c r="BK31" s="100">
        <f t="shared" si="47"/>
        <v>190469407</v>
      </c>
      <c r="BL31" s="158">
        <f t="shared" si="17"/>
        <v>1044943205</v>
      </c>
      <c r="BM31" s="171">
        <f aca="true" t="shared" si="48" ref="BM31:BR31">SUM(BM8:BM30)</f>
        <v>2230101</v>
      </c>
      <c r="BN31" s="100">
        <f t="shared" si="48"/>
        <v>62570871</v>
      </c>
      <c r="BO31" s="100">
        <f t="shared" si="48"/>
        <v>116322173</v>
      </c>
      <c r="BP31" s="100">
        <f t="shared" si="48"/>
        <v>199405339</v>
      </c>
      <c r="BQ31" s="100">
        <f t="shared" si="48"/>
        <v>246879199</v>
      </c>
      <c r="BR31" s="100">
        <f t="shared" si="48"/>
        <v>198827761</v>
      </c>
      <c r="BS31" s="100">
        <f t="shared" si="19"/>
        <v>826235444</v>
      </c>
      <c r="BT31" s="100">
        <f aca="true" t="shared" si="49" ref="BT31:BY31">SUM(BT8:BT30)</f>
        <v>1812237</v>
      </c>
      <c r="BU31" s="100">
        <f t="shared" si="49"/>
        <v>50594011</v>
      </c>
      <c r="BV31" s="100">
        <f t="shared" si="49"/>
        <v>89981715</v>
      </c>
      <c r="BW31" s="100">
        <f t="shared" si="49"/>
        <v>151607107</v>
      </c>
      <c r="BX31" s="100">
        <f t="shared" si="49"/>
        <v>194945426</v>
      </c>
      <c r="BY31" s="100">
        <f t="shared" si="49"/>
        <v>152182267</v>
      </c>
      <c r="BZ31" s="100">
        <f t="shared" si="21"/>
        <v>641122763</v>
      </c>
      <c r="CA31" s="100">
        <f aca="true" t="shared" si="50" ref="CA31:CF31">SUM(CA8:CA30)</f>
        <v>417864</v>
      </c>
      <c r="CB31" s="100">
        <f t="shared" si="50"/>
        <v>11829551</v>
      </c>
      <c r="CC31" s="100">
        <f t="shared" si="50"/>
        <v>25449321</v>
      </c>
      <c r="CD31" s="100">
        <f t="shared" si="50"/>
        <v>45565861</v>
      </c>
      <c r="CE31" s="100">
        <f t="shared" si="50"/>
        <v>49413933</v>
      </c>
      <c r="CF31" s="100">
        <f t="shared" si="50"/>
        <v>40693403</v>
      </c>
      <c r="CG31" s="100">
        <f t="shared" si="23"/>
        <v>173369933</v>
      </c>
      <c r="CH31" s="100">
        <f aca="true" t="shared" si="51" ref="CH31:CM31">SUM(CH8:CH30)</f>
        <v>0</v>
      </c>
      <c r="CI31" s="100">
        <f t="shared" si="51"/>
        <v>147309</v>
      </c>
      <c r="CJ31" s="100">
        <f t="shared" si="51"/>
        <v>891137</v>
      </c>
      <c r="CK31" s="100">
        <f t="shared" si="51"/>
        <v>2232371</v>
      </c>
      <c r="CL31" s="100">
        <f t="shared" si="51"/>
        <v>2519840</v>
      </c>
      <c r="CM31" s="100">
        <f t="shared" si="51"/>
        <v>5952091</v>
      </c>
      <c r="CN31" s="158">
        <f t="shared" si="25"/>
        <v>11742748</v>
      </c>
      <c r="CO31" s="171">
        <f aca="true" t="shared" si="52" ref="CO31:CT31">SUM(CO8:CO30)</f>
        <v>229860639</v>
      </c>
      <c r="CP31" s="100">
        <f t="shared" si="52"/>
        <v>867749432</v>
      </c>
      <c r="CQ31" s="100">
        <f t="shared" si="52"/>
        <v>638905923</v>
      </c>
      <c r="CR31" s="100">
        <f t="shared" si="52"/>
        <v>678567035</v>
      </c>
      <c r="CS31" s="100">
        <f t="shared" si="52"/>
        <v>614897045</v>
      </c>
      <c r="CT31" s="100">
        <f t="shared" si="52"/>
        <v>450088291</v>
      </c>
      <c r="CU31" s="100">
        <f t="shared" si="27"/>
        <v>3480068365</v>
      </c>
      <c r="CV31" s="100">
        <f aca="true" t="shared" si="53" ref="CV31:DA31">SUM(CV8:CV30)</f>
        <v>6278040</v>
      </c>
      <c r="CW31" s="100">
        <f t="shared" si="53"/>
        <v>41238030</v>
      </c>
      <c r="CX31" s="100">
        <f t="shared" si="53"/>
        <v>40939260</v>
      </c>
      <c r="CY31" s="100">
        <f t="shared" si="53"/>
        <v>45799060</v>
      </c>
      <c r="CZ31" s="100">
        <f t="shared" si="53"/>
        <v>50677150</v>
      </c>
      <c r="DA31" s="100">
        <f t="shared" si="53"/>
        <v>60715490</v>
      </c>
      <c r="DB31" s="100">
        <f t="shared" si="29"/>
        <v>245647030</v>
      </c>
      <c r="DC31" s="100">
        <f>SUM(DC8:DC30)</f>
        <v>112173741</v>
      </c>
      <c r="DD31" s="100">
        <f>SUM(DD8:DD30)</f>
        <v>153794632</v>
      </c>
      <c r="DE31" s="100">
        <f>SUM(DE8:DE30)</f>
        <v>173129551</v>
      </c>
      <c r="DF31" s="100">
        <f>SUM(DF8:DF30)</f>
        <v>85749556</v>
      </c>
      <c r="DG31" s="100">
        <f>SUM(DG8:DG30)</f>
        <v>21449997</v>
      </c>
      <c r="DH31" s="100">
        <f t="shared" si="30"/>
        <v>546297477</v>
      </c>
      <c r="DI31" s="100">
        <f aca="true" t="shared" si="54" ref="DI31:DN31">SUM(DI8:DI30)</f>
        <v>21625694</v>
      </c>
      <c r="DJ31" s="100">
        <f t="shared" si="54"/>
        <v>232073266</v>
      </c>
      <c r="DK31" s="100">
        <f t="shared" si="54"/>
        <v>213289969</v>
      </c>
      <c r="DL31" s="100">
        <f t="shared" si="54"/>
        <v>284987471</v>
      </c>
      <c r="DM31" s="100">
        <f t="shared" si="54"/>
        <v>348467871</v>
      </c>
      <c r="DN31" s="100">
        <f t="shared" si="54"/>
        <v>265050814</v>
      </c>
      <c r="DO31" s="100">
        <f t="shared" si="32"/>
        <v>1365495085</v>
      </c>
      <c r="DP31" s="100">
        <f aca="true" t="shared" si="55" ref="DP31:DU31">SUM(DP8:DP30)</f>
        <v>201956905</v>
      </c>
      <c r="DQ31" s="100">
        <f t="shared" si="55"/>
        <v>482264395</v>
      </c>
      <c r="DR31" s="100">
        <f t="shared" si="55"/>
        <v>230882062</v>
      </c>
      <c r="DS31" s="100">
        <f t="shared" si="55"/>
        <v>174650953</v>
      </c>
      <c r="DT31" s="100">
        <f t="shared" si="55"/>
        <v>130002468</v>
      </c>
      <c r="DU31" s="100">
        <f t="shared" si="55"/>
        <v>102871990</v>
      </c>
      <c r="DV31" s="158">
        <f t="shared" si="34"/>
        <v>1322628773</v>
      </c>
      <c r="DW31" s="171">
        <f aca="true" t="shared" si="56" ref="DW31:EB31">SUM(DW8:DW30)</f>
        <v>5961731</v>
      </c>
      <c r="DX31" s="100">
        <f t="shared" si="56"/>
        <v>19696504</v>
      </c>
      <c r="DY31" s="100">
        <f t="shared" si="56"/>
        <v>12673178</v>
      </c>
      <c r="DZ31" s="100">
        <f t="shared" si="56"/>
        <v>12847918</v>
      </c>
      <c r="EA31" s="100">
        <f t="shared" si="56"/>
        <v>10579556</v>
      </c>
      <c r="EB31" s="100">
        <f t="shared" si="56"/>
        <v>5816184</v>
      </c>
      <c r="EC31" s="158">
        <f>SUM(DW31:EB31)</f>
        <v>67575071</v>
      </c>
      <c r="ED31" s="171">
        <f>SUM(ED8:ED30)</f>
        <v>37585722</v>
      </c>
      <c r="EE31" s="100">
        <f>SUM(EE8:EE30)</f>
        <v>68968449</v>
      </c>
      <c r="EF31" s="100">
        <f>SUM(EF8:EF30)</f>
        <v>33665893</v>
      </c>
      <c r="EG31" s="100">
        <f>SUM(EG8:EG30)</f>
        <v>30030927</v>
      </c>
      <c r="EH31" s="100">
        <f>SUM(EH8:EH30)</f>
        <v>21590669</v>
      </c>
      <c r="EI31" s="100">
        <f>SUM(EI8:EI30)</f>
        <v>6649293</v>
      </c>
      <c r="EJ31" s="172">
        <f>SUM(ED31:EI31)</f>
        <v>198490953</v>
      </c>
      <c r="EK31" s="171">
        <f>SUM(EK8:EK30)</f>
        <v>201457</v>
      </c>
      <c r="EL31" s="100">
        <f>SUM(EL8:EL30)</f>
        <v>2196621</v>
      </c>
      <c r="EM31" s="100">
        <f>SUM(EM8:EM30)</f>
        <v>571876767</v>
      </c>
      <c r="EN31" s="100">
        <f>SUM(EN8:EN30)</f>
        <v>1101988423</v>
      </c>
      <c r="EO31" s="100">
        <f>SUM(EO8:EO30)</f>
        <v>2064861205</v>
      </c>
      <c r="EP31" s="100">
        <f>SUM(EP8:EP30)</f>
        <v>3703511603</v>
      </c>
      <c r="EQ31" s="100">
        <f>SUM(EQ8:EQ30)</f>
        <v>4133051345</v>
      </c>
      <c r="ER31" s="158">
        <f>SUM(EK31:EQ31)</f>
        <v>11577687421</v>
      </c>
      <c r="ES31" s="171">
        <f>SUM(ES8:ES30)</f>
        <v>201457</v>
      </c>
      <c r="ET31" s="100">
        <f>SUM(ET8:ET30)</f>
        <v>2196621</v>
      </c>
      <c r="EU31" s="100">
        <f>SUM(EU8:EU30)</f>
        <v>304796228</v>
      </c>
      <c r="EV31" s="100">
        <f>SUM(EV8:EV30)</f>
        <v>568086903</v>
      </c>
      <c r="EW31" s="100">
        <f>SUM(EW8:EW30)</f>
        <v>1069709811</v>
      </c>
      <c r="EX31" s="100">
        <f>SUM(EX8:EX30)</f>
        <v>2036073856</v>
      </c>
      <c r="EY31" s="100">
        <f>SUM(EY8:EY30)</f>
        <v>2167385773</v>
      </c>
      <c r="EZ31" s="100">
        <f>SUM(ES31:EY31)</f>
        <v>6148450649</v>
      </c>
      <c r="FA31" s="100">
        <f>SUM(FA8:FA30)</f>
        <v>242283565</v>
      </c>
      <c r="FB31" s="100">
        <f>SUM(FB8:FB30)</f>
        <v>460328140</v>
      </c>
      <c r="FC31" s="100">
        <f>SUM(FC8:FC30)</f>
        <v>768322380</v>
      </c>
      <c r="FD31" s="100">
        <f>SUM(FD8:FD30)</f>
        <v>918513336</v>
      </c>
      <c r="FE31" s="100">
        <f>SUM(FE8:FE30)</f>
        <v>453237819</v>
      </c>
      <c r="FF31" s="100">
        <f>SUM(FA31:FE31)</f>
        <v>2842685240</v>
      </c>
      <c r="FG31" s="100">
        <f>SUM(FG8:FG30)</f>
        <v>24796974</v>
      </c>
      <c r="FH31" s="100">
        <f>SUM(FH8:FH30)</f>
        <v>73573380</v>
      </c>
      <c r="FI31" s="100">
        <f>SUM(FI8:FI30)</f>
        <v>226829014</v>
      </c>
      <c r="FJ31" s="100">
        <f>SUM(FJ8:FJ30)</f>
        <v>748924411</v>
      </c>
      <c r="FK31" s="100">
        <f>SUM(FK8:FK30)</f>
        <v>1512427753</v>
      </c>
      <c r="FL31" s="172">
        <f>SUM(FG31:FK31)</f>
        <v>2586551532</v>
      </c>
      <c r="FM31" s="171">
        <f>SUM(FM8:FM30)</f>
        <v>201457</v>
      </c>
      <c r="FN31" s="100">
        <f>SUM(FN8:FN30)</f>
        <v>838422873</v>
      </c>
      <c r="FO31" s="100">
        <f>SUM(FO8:FO30)</f>
        <v>4388091090</v>
      </c>
      <c r="FP31" s="100">
        <f>SUM(FP8:FP30)</f>
        <v>3997903190</v>
      </c>
      <c r="FQ31" s="100">
        <f>SUM(FQ8:FQ30)</f>
        <v>5289859287</v>
      </c>
      <c r="FR31" s="100">
        <f>SUM(FR8:FR30)</f>
        <v>6716543654</v>
      </c>
      <c r="FS31" s="100">
        <f>SUM(FS8:FS30)</f>
        <v>6974539875</v>
      </c>
      <c r="FT31" s="158">
        <f>SUM(FM31:FS31)</f>
        <v>28205561426</v>
      </c>
    </row>
    <row r="32" spans="1:205" s="69" customFormat="1" ht="18" customHeight="1">
      <c r="A32" s="156" t="s">
        <v>41</v>
      </c>
      <c r="B32" s="99">
        <v>49655508</v>
      </c>
      <c r="C32" s="99">
        <v>218384046</v>
      </c>
      <c r="D32" s="99">
        <v>159057608</v>
      </c>
      <c r="E32" s="99">
        <v>156689403</v>
      </c>
      <c r="F32" s="99">
        <v>135819697</v>
      </c>
      <c r="G32" s="99">
        <v>124840667</v>
      </c>
      <c r="H32" s="154">
        <f t="shared" si="1"/>
        <v>844446929</v>
      </c>
      <c r="I32" s="166">
        <v>31555817</v>
      </c>
      <c r="J32" s="99">
        <v>155037358</v>
      </c>
      <c r="K32" s="99">
        <v>113161218</v>
      </c>
      <c r="L32" s="99">
        <v>112668761</v>
      </c>
      <c r="M32" s="99">
        <v>94742015</v>
      </c>
      <c r="N32" s="99">
        <v>93143259</v>
      </c>
      <c r="O32" s="159">
        <f t="shared" si="3"/>
        <v>600308428</v>
      </c>
      <c r="P32" s="99">
        <v>17771259</v>
      </c>
      <c r="Q32" s="99">
        <v>80780258</v>
      </c>
      <c r="R32" s="99">
        <v>55798957</v>
      </c>
      <c r="S32" s="99">
        <v>48547439</v>
      </c>
      <c r="T32" s="99">
        <v>42656920</v>
      </c>
      <c r="U32" s="99">
        <v>46481671</v>
      </c>
      <c r="V32" s="155">
        <f t="shared" si="5"/>
        <v>292036504</v>
      </c>
      <c r="W32" s="99">
        <v>0</v>
      </c>
      <c r="X32" s="99">
        <v>477000</v>
      </c>
      <c r="Y32" s="99">
        <v>486540</v>
      </c>
      <c r="Z32" s="99">
        <v>2226397</v>
      </c>
      <c r="AA32" s="99">
        <v>5898982</v>
      </c>
      <c r="AB32" s="99">
        <v>12416308</v>
      </c>
      <c r="AC32" s="155">
        <f t="shared" si="7"/>
        <v>21505227</v>
      </c>
      <c r="AD32" s="99">
        <v>272047</v>
      </c>
      <c r="AE32" s="99">
        <v>4326009</v>
      </c>
      <c r="AF32" s="99">
        <v>4363932</v>
      </c>
      <c r="AG32" s="99">
        <v>5987566</v>
      </c>
      <c r="AH32" s="99">
        <v>6355142</v>
      </c>
      <c r="AI32" s="99">
        <v>11562181</v>
      </c>
      <c r="AJ32" s="155">
        <f t="shared" si="9"/>
        <v>32866877</v>
      </c>
      <c r="AK32" s="99">
        <v>0</v>
      </c>
      <c r="AL32" s="99">
        <v>144144</v>
      </c>
      <c r="AM32" s="99">
        <v>51480</v>
      </c>
      <c r="AN32" s="99">
        <v>115596</v>
      </c>
      <c r="AO32" s="99">
        <v>212940</v>
      </c>
      <c r="AP32" s="99">
        <v>77220</v>
      </c>
      <c r="AQ32" s="155">
        <f t="shared" si="11"/>
        <v>601380</v>
      </c>
      <c r="AR32" s="99">
        <v>10568526</v>
      </c>
      <c r="AS32" s="99">
        <v>46090899</v>
      </c>
      <c r="AT32" s="99">
        <v>31280945</v>
      </c>
      <c r="AU32" s="99">
        <v>32139570</v>
      </c>
      <c r="AV32" s="99">
        <v>20484141</v>
      </c>
      <c r="AW32" s="99">
        <v>9303913</v>
      </c>
      <c r="AX32" s="155">
        <f t="shared" si="13"/>
        <v>149867994</v>
      </c>
      <c r="AY32" s="99">
        <v>711733</v>
      </c>
      <c r="AZ32" s="99">
        <v>11138906</v>
      </c>
      <c r="BA32" s="99">
        <v>11716809</v>
      </c>
      <c r="BB32" s="99">
        <v>14060830</v>
      </c>
      <c r="BC32" s="99">
        <v>9831067</v>
      </c>
      <c r="BD32" s="99">
        <v>4339352</v>
      </c>
      <c r="BE32" s="155">
        <f t="shared" si="15"/>
        <v>51798697</v>
      </c>
      <c r="BF32" s="99">
        <v>2232252</v>
      </c>
      <c r="BG32" s="99">
        <v>12080142</v>
      </c>
      <c r="BH32" s="99">
        <v>9462555</v>
      </c>
      <c r="BI32" s="99">
        <v>9591363</v>
      </c>
      <c r="BJ32" s="99">
        <v>9302823</v>
      </c>
      <c r="BK32" s="99">
        <v>8962614</v>
      </c>
      <c r="BL32" s="154">
        <f t="shared" si="17"/>
        <v>51631749</v>
      </c>
      <c r="BM32" s="166">
        <v>77696</v>
      </c>
      <c r="BN32" s="99">
        <v>3759739</v>
      </c>
      <c r="BO32" s="99">
        <v>8478556</v>
      </c>
      <c r="BP32" s="99">
        <v>13308477</v>
      </c>
      <c r="BQ32" s="99">
        <v>15043122</v>
      </c>
      <c r="BR32" s="99">
        <v>12136261</v>
      </c>
      <c r="BS32" s="159">
        <f t="shared" si="19"/>
        <v>52803851</v>
      </c>
      <c r="BT32" s="99">
        <v>22716</v>
      </c>
      <c r="BU32" s="99">
        <v>2617417</v>
      </c>
      <c r="BV32" s="99">
        <v>5553909</v>
      </c>
      <c r="BW32" s="99">
        <v>8854620</v>
      </c>
      <c r="BX32" s="99">
        <v>9119545</v>
      </c>
      <c r="BY32" s="99">
        <v>7301414</v>
      </c>
      <c r="BZ32" s="159">
        <f t="shared" si="21"/>
        <v>33469621</v>
      </c>
      <c r="CA32" s="99">
        <v>54980</v>
      </c>
      <c r="CB32" s="99">
        <v>1108971</v>
      </c>
      <c r="CC32" s="99">
        <v>2742038</v>
      </c>
      <c r="CD32" s="99">
        <v>4115185</v>
      </c>
      <c r="CE32" s="99">
        <v>5742656</v>
      </c>
      <c r="CF32" s="99">
        <v>3937360</v>
      </c>
      <c r="CG32" s="159">
        <f t="shared" si="23"/>
        <v>17701190</v>
      </c>
      <c r="CH32" s="99">
        <v>0</v>
      </c>
      <c r="CI32" s="99">
        <v>33351</v>
      </c>
      <c r="CJ32" s="99">
        <v>182609</v>
      </c>
      <c r="CK32" s="99">
        <v>338672</v>
      </c>
      <c r="CL32" s="99">
        <v>180921</v>
      </c>
      <c r="CM32" s="99">
        <v>897487</v>
      </c>
      <c r="CN32" s="154">
        <f t="shared" si="25"/>
        <v>1633040</v>
      </c>
      <c r="CO32" s="166">
        <v>15783445</v>
      </c>
      <c r="CP32" s="99">
        <v>54915292</v>
      </c>
      <c r="CQ32" s="99">
        <v>34209349</v>
      </c>
      <c r="CR32" s="99">
        <v>28276184</v>
      </c>
      <c r="CS32" s="99">
        <v>23553253</v>
      </c>
      <c r="CT32" s="99">
        <v>18794823</v>
      </c>
      <c r="CU32" s="159">
        <f t="shared" si="27"/>
        <v>175532346</v>
      </c>
      <c r="CV32" s="99">
        <v>129060</v>
      </c>
      <c r="CW32" s="99">
        <v>1384380</v>
      </c>
      <c r="CX32" s="99">
        <v>1366650</v>
      </c>
      <c r="CY32" s="99">
        <v>1382670</v>
      </c>
      <c r="CZ32" s="99">
        <v>1773090</v>
      </c>
      <c r="DA32" s="99">
        <v>2745080</v>
      </c>
      <c r="DB32" s="159">
        <f t="shared" si="29"/>
        <v>8780930</v>
      </c>
      <c r="DC32" s="99">
        <v>3161409</v>
      </c>
      <c r="DD32" s="99">
        <v>6479718</v>
      </c>
      <c r="DE32" s="99">
        <v>4834095</v>
      </c>
      <c r="DF32" s="99">
        <v>1945073</v>
      </c>
      <c r="DG32" s="99">
        <v>1102516</v>
      </c>
      <c r="DH32" s="159">
        <f t="shared" si="30"/>
        <v>17522811</v>
      </c>
      <c r="DI32" s="99">
        <v>5390768</v>
      </c>
      <c r="DJ32" s="99">
        <v>23580902</v>
      </c>
      <c r="DK32" s="99">
        <v>12802076</v>
      </c>
      <c r="DL32" s="99">
        <v>12496785</v>
      </c>
      <c r="DM32" s="99">
        <v>13221324</v>
      </c>
      <c r="DN32" s="99">
        <v>10095818</v>
      </c>
      <c r="DO32" s="159">
        <f t="shared" si="32"/>
        <v>77587673</v>
      </c>
      <c r="DP32" s="99">
        <v>10263617</v>
      </c>
      <c r="DQ32" s="99">
        <v>26788601</v>
      </c>
      <c r="DR32" s="99">
        <v>13560905</v>
      </c>
      <c r="DS32" s="99">
        <v>9562634</v>
      </c>
      <c r="DT32" s="99">
        <v>6613766</v>
      </c>
      <c r="DU32" s="99">
        <v>4851409</v>
      </c>
      <c r="DV32" s="154">
        <f t="shared" si="34"/>
        <v>71640932</v>
      </c>
      <c r="DW32" s="166">
        <v>349753</v>
      </c>
      <c r="DX32" s="99">
        <v>1285332</v>
      </c>
      <c r="DY32" s="99">
        <v>1041849</v>
      </c>
      <c r="DZ32" s="99">
        <v>606701</v>
      </c>
      <c r="EA32" s="99">
        <v>681542</v>
      </c>
      <c r="EB32" s="99">
        <v>540964</v>
      </c>
      <c r="EC32" s="154">
        <f>SUM(DW32:EB32)</f>
        <v>4506141</v>
      </c>
      <c r="ED32" s="166">
        <v>1888797</v>
      </c>
      <c r="EE32" s="99">
        <v>3386325</v>
      </c>
      <c r="EF32" s="99">
        <v>2166636</v>
      </c>
      <c r="EG32" s="99">
        <v>1829280</v>
      </c>
      <c r="EH32" s="99">
        <v>1799765</v>
      </c>
      <c r="EI32" s="99">
        <v>225360</v>
      </c>
      <c r="EJ32" s="167">
        <f>SUM(ED32:EI32)</f>
        <v>11296163</v>
      </c>
      <c r="EK32" s="166">
        <v>0</v>
      </c>
      <c r="EL32" s="99">
        <v>0</v>
      </c>
      <c r="EM32" s="99">
        <v>30540256</v>
      </c>
      <c r="EN32" s="99">
        <v>79670030</v>
      </c>
      <c r="EO32" s="99">
        <v>141796654</v>
      </c>
      <c r="EP32" s="99">
        <v>249976118</v>
      </c>
      <c r="EQ32" s="99">
        <v>338841770</v>
      </c>
      <c r="ER32" s="154">
        <f>SUM(EK32:EQ32)</f>
        <v>840824828</v>
      </c>
      <c r="ES32" s="166">
        <v>0</v>
      </c>
      <c r="ET32" s="99">
        <v>0</v>
      </c>
      <c r="EU32" s="99">
        <v>14352855</v>
      </c>
      <c r="EV32" s="99">
        <v>36557614</v>
      </c>
      <c r="EW32" s="99">
        <v>62167968</v>
      </c>
      <c r="EX32" s="99">
        <v>109323259</v>
      </c>
      <c r="EY32" s="99">
        <v>131375481</v>
      </c>
      <c r="EZ32" s="159">
        <f>SUM(ES32:EY32)</f>
        <v>353777177</v>
      </c>
      <c r="FA32" s="99">
        <v>14226779</v>
      </c>
      <c r="FB32" s="99">
        <v>33812445</v>
      </c>
      <c r="FC32" s="99">
        <v>48350135</v>
      </c>
      <c r="FD32" s="99">
        <v>55824153</v>
      </c>
      <c r="FE32" s="99">
        <v>20719844</v>
      </c>
      <c r="FF32" s="159">
        <f>SUM(FA32:FE32)</f>
        <v>172933356</v>
      </c>
      <c r="FG32" s="99">
        <v>1960622</v>
      </c>
      <c r="FH32" s="99">
        <v>9299971</v>
      </c>
      <c r="FI32" s="99">
        <v>31278551</v>
      </c>
      <c r="FJ32" s="99">
        <v>84828706</v>
      </c>
      <c r="FK32" s="99">
        <v>186746445</v>
      </c>
      <c r="FL32" s="167">
        <f>SUM(FG32:FK32)</f>
        <v>314114295</v>
      </c>
      <c r="FM32" s="166">
        <v>0</v>
      </c>
      <c r="FN32" s="99">
        <v>49655508</v>
      </c>
      <c r="FO32" s="99">
        <v>248924302</v>
      </c>
      <c r="FP32" s="99">
        <v>238727638</v>
      </c>
      <c r="FQ32" s="99">
        <v>298486057</v>
      </c>
      <c r="FR32" s="99">
        <v>385795815</v>
      </c>
      <c r="FS32" s="99">
        <v>463682437</v>
      </c>
      <c r="FT32" s="154">
        <f>SUM(FM32:FS32)</f>
        <v>1685271757</v>
      </c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</row>
    <row r="33" spans="1:205" s="69" customFormat="1" ht="18" customHeight="1">
      <c r="A33" s="156" t="s">
        <v>42</v>
      </c>
      <c r="B33" s="99">
        <v>27721194</v>
      </c>
      <c r="C33" s="99">
        <v>80373739</v>
      </c>
      <c r="D33" s="99">
        <v>45979816</v>
      </c>
      <c r="E33" s="99">
        <v>36961325</v>
      </c>
      <c r="F33" s="99">
        <v>36260605</v>
      </c>
      <c r="G33" s="99">
        <v>28904458</v>
      </c>
      <c r="H33" s="154">
        <f t="shared" si="1"/>
        <v>256201137</v>
      </c>
      <c r="I33" s="166">
        <v>18338601</v>
      </c>
      <c r="J33" s="99">
        <v>58966932</v>
      </c>
      <c r="K33" s="99">
        <v>32208592</v>
      </c>
      <c r="L33" s="99">
        <v>27079360</v>
      </c>
      <c r="M33" s="99">
        <v>26773776</v>
      </c>
      <c r="N33" s="99">
        <v>21092072</v>
      </c>
      <c r="O33" s="159">
        <f t="shared" si="3"/>
        <v>184459333</v>
      </c>
      <c r="P33" s="99">
        <v>9958114</v>
      </c>
      <c r="Q33" s="99">
        <v>26648090</v>
      </c>
      <c r="R33" s="99">
        <v>12831121</v>
      </c>
      <c r="S33" s="99">
        <v>9340656</v>
      </c>
      <c r="T33" s="99">
        <v>9899594</v>
      </c>
      <c r="U33" s="99">
        <v>8287574</v>
      </c>
      <c r="V33" s="155">
        <f t="shared" si="5"/>
        <v>76965149</v>
      </c>
      <c r="W33" s="99">
        <v>0</v>
      </c>
      <c r="X33" s="99">
        <v>293058</v>
      </c>
      <c r="Y33" s="99">
        <v>214650</v>
      </c>
      <c r="Z33" s="99">
        <v>814725</v>
      </c>
      <c r="AA33" s="99">
        <v>2180925</v>
      </c>
      <c r="AB33" s="99">
        <v>3764473</v>
      </c>
      <c r="AC33" s="155">
        <f t="shared" si="7"/>
        <v>7267831</v>
      </c>
      <c r="AD33" s="99">
        <v>358464</v>
      </c>
      <c r="AE33" s="99">
        <v>2301033</v>
      </c>
      <c r="AF33" s="99">
        <v>1139380</v>
      </c>
      <c r="AG33" s="99">
        <v>1525134</v>
      </c>
      <c r="AH33" s="99">
        <v>1996799</v>
      </c>
      <c r="AI33" s="99">
        <v>2780549</v>
      </c>
      <c r="AJ33" s="155">
        <f t="shared" si="9"/>
        <v>10101359</v>
      </c>
      <c r="AK33" s="99">
        <v>0</v>
      </c>
      <c r="AL33" s="99">
        <v>46332</v>
      </c>
      <c r="AM33" s="99">
        <v>15444</v>
      </c>
      <c r="AN33" s="99">
        <v>0</v>
      </c>
      <c r="AO33" s="99">
        <v>0</v>
      </c>
      <c r="AP33" s="99">
        <v>5148</v>
      </c>
      <c r="AQ33" s="155">
        <f t="shared" si="11"/>
        <v>66924</v>
      </c>
      <c r="AR33" s="99">
        <v>5544949</v>
      </c>
      <c r="AS33" s="99">
        <v>19723582</v>
      </c>
      <c r="AT33" s="99">
        <v>12396858</v>
      </c>
      <c r="AU33" s="99">
        <v>10183135</v>
      </c>
      <c r="AV33" s="99">
        <v>8354855</v>
      </c>
      <c r="AW33" s="99">
        <v>3339119</v>
      </c>
      <c r="AX33" s="155">
        <f t="shared" si="13"/>
        <v>59542498</v>
      </c>
      <c r="AY33" s="99">
        <v>823072</v>
      </c>
      <c r="AZ33" s="99">
        <v>5191686</v>
      </c>
      <c r="BA33" s="99">
        <v>2612231</v>
      </c>
      <c r="BB33" s="99">
        <v>2606826</v>
      </c>
      <c r="BC33" s="99">
        <v>1706043</v>
      </c>
      <c r="BD33" s="99">
        <v>327691</v>
      </c>
      <c r="BE33" s="155">
        <f t="shared" si="15"/>
        <v>13267549</v>
      </c>
      <c r="BF33" s="99">
        <v>1654002</v>
      </c>
      <c r="BG33" s="99">
        <v>4763151</v>
      </c>
      <c r="BH33" s="99">
        <v>2998908</v>
      </c>
      <c r="BI33" s="99">
        <v>2608884</v>
      </c>
      <c r="BJ33" s="99">
        <v>2635560</v>
      </c>
      <c r="BK33" s="99">
        <v>2587518</v>
      </c>
      <c r="BL33" s="154">
        <f t="shared" si="17"/>
        <v>17248023</v>
      </c>
      <c r="BM33" s="166">
        <v>80260</v>
      </c>
      <c r="BN33" s="99">
        <v>2801623</v>
      </c>
      <c r="BO33" s="99">
        <v>2573562</v>
      </c>
      <c r="BP33" s="99">
        <v>3175361</v>
      </c>
      <c r="BQ33" s="99">
        <v>4181144</v>
      </c>
      <c r="BR33" s="99">
        <v>4045967</v>
      </c>
      <c r="BS33" s="159">
        <f t="shared" si="19"/>
        <v>16857917</v>
      </c>
      <c r="BT33" s="99">
        <v>69871</v>
      </c>
      <c r="BU33" s="99">
        <v>2088139</v>
      </c>
      <c r="BV33" s="99">
        <v>2328288</v>
      </c>
      <c r="BW33" s="99">
        <v>2759186</v>
      </c>
      <c r="BX33" s="99">
        <v>3688269</v>
      </c>
      <c r="BY33" s="99">
        <v>3617140</v>
      </c>
      <c r="BZ33" s="159">
        <f t="shared" si="21"/>
        <v>14550893</v>
      </c>
      <c r="CA33" s="99">
        <v>10389</v>
      </c>
      <c r="CB33" s="99">
        <v>713484</v>
      </c>
      <c r="CC33" s="99">
        <v>245274</v>
      </c>
      <c r="CD33" s="99">
        <v>202508</v>
      </c>
      <c r="CE33" s="99">
        <v>411735</v>
      </c>
      <c r="CF33" s="99">
        <v>180177</v>
      </c>
      <c r="CG33" s="159">
        <f t="shared" si="23"/>
        <v>1763567</v>
      </c>
      <c r="CH33" s="99">
        <v>0</v>
      </c>
      <c r="CI33" s="99">
        <v>0</v>
      </c>
      <c r="CJ33" s="99">
        <v>0</v>
      </c>
      <c r="CK33" s="99">
        <v>213667</v>
      </c>
      <c r="CL33" s="99">
        <v>81140</v>
      </c>
      <c r="CM33" s="99">
        <v>248650</v>
      </c>
      <c r="CN33" s="154">
        <f t="shared" si="25"/>
        <v>543457</v>
      </c>
      <c r="CO33" s="166">
        <v>8187329</v>
      </c>
      <c r="CP33" s="99">
        <v>17396938</v>
      </c>
      <c r="CQ33" s="99">
        <v>10868139</v>
      </c>
      <c r="CR33" s="99">
        <v>6250681</v>
      </c>
      <c r="CS33" s="99">
        <v>4785112</v>
      </c>
      <c r="CT33" s="99">
        <v>3403899</v>
      </c>
      <c r="CU33" s="159">
        <f t="shared" si="27"/>
        <v>50892098</v>
      </c>
      <c r="CV33" s="99">
        <v>292950</v>
      </c>
      <c r="CW33" s="99">
        <v>696240</v>
      </c>
      <c r="CX33" s="99">
        <v>630900</v>
      </c>
      <c r="CY33" s="99">
        <v>499320</v>
      </c>
      <c r="CZ33" s="99">
        <v>584280</v>
      </c>
      <c r="DA33" s="99">
        <v>836460</v>
      </c>
      <c r="DB33" s="159">
        <f t="shared" si="29"/>
        <v>3540150</v>
      </c>
      <c r="DC33" s="99">
        <v>3260124</v>
      </c>
      <c r="DD33" s="99">
        <v>2841164</v>
      </c>
      <c r="DE33" s="99">
        <v>1565641</v>
      </c>
      <c r="DF33" s="99">
        <v>790360</v>
      </c>
      <c r="DG33" s="99">
        <v>0</v>
      </c>
      <c r="DH33" s="159">
        <f t="shared" si="30"/>
        <v>8457289</v>
      </c>
      <c r="DI33" s="99">
        <v>1990722</v>
      </c>
      <c r="DJ33" s="99">
        <v>4960620</v>
      </c>
      <c r="DK33" s="99">
        <v>4040163</v>
      </c>
      <c r="DL33" s="99">
        <v>2011887</v>
      </c>
      <c r="DM33" s="99">
        <v>1624185</v>
      </c>
      <c r="DN33" s="99">
        <v>1390824</v>
      </c>
      <c r="DO33" s="159">
        <f t="shared" si="32"/>
        <v>16018401</v>
      </c>
      <c r="DP33" s="99">
        <v>5903657</v>
      </c>
      <c r="DQ33" s="99">
        <v>8479954</v>
      </c>
      <c r="DR33" s="99">
        <v>3355912</v>
      </c>
      <c r="DS33" s="99">
        <v>2173833</v>
      </c>
      <c r="DT33" s="99">
        <v>1786287</v>
      </c>
      <c r="DU33" s="99">
        <v>1176615</v>
      </c>
      <c r="DV33" s="154">
        <f t="shared" si="34"/>
        <v>22876258</v>
      </c>
      <c r="DW33" s="166">
        <v>150718</v>
      </c>
      <c r="DX33" s="99">
        <v>589441</v>
      </c>
      <c r="DY33" s="99">
        <v>247578</v>
      </c>
      <c r="DZ33" s="99">
        <v>226123</v>
      </c>
      <c r="EA33" s="99">
        <v>215401</v>
      </c>
      <c r="EB33" s="99">
        <v>101232</v>
      </c>
      <c r="EC33" s="154">
        <f>SUM(DW33:EB33)</f>
        <v>1530493</v>
      </c>
      <c r="ED33" s="166">
        <v>964286</v>
      </c>
      <c r="EE33" s="99">
        <v>618805</v>
      </c>
      <c r="EF33" s="99">
        <v>81945</v>
      </c>
      <c r="EG33" s="99">
        <v>229800</v>
      </c>
      <c r="EH33" s="99">
        <v>305172</v>
      </c>
      <c r="EI33" s="99">
        <v>261288</v>
      </c>
      <c r="EJ33" s="167">
        <f>SUM(ED33:EI33)</f>
        <v>2461296</v>
      </c>
      <c r="EK33" s="166">
        <v>0</v>
      </c>
      <c r="EL33" s="99">
        <v>289465</v>
      </c>
      <c r="EM33" s="99">
        <v>22579101</v>
      </c>
      <c r="EN33" s="99">
        <v>36468747</v>
      </c>
      <c r="EO33" s="99">
        <v>61917307</v>
      </c>
      <c r="EP33" s="99">
        <v>75409196</v>
      </c>
      <c r="EQ33" s="99">
        <v>68789045</v>
      </c>
      <c r="ER33" s="154">
        <f>SUM(EK33:EQ33)</f>
        <v>265452861</v>
      </c>
      <c r="ES33" s="166">
        <v>0</v>
      </c>
      <c r="ET33" s="99">
        <v>289465</v>
      </c>
      <c r="EU33" s="99">
        <v>12702710</v>
      </c>
      <c r="EV33" s="99">
        <v>18581258</v>
      </c>
      <c r="EW33" s="99">
        <v>32033575</v>
      </c>
      <c r="EX33" s="99">
        <v>42014357</v>
      </c>
      <c r="EY33" s="99">
        <v>37088012</v>
      </c>
      <c r="EZ33" s="159">
        <f>SUM(ES33:EY33)</f>
        <v>142709377</v>
      </c>
      <c r="FA33" s="99">
        <v>9597251</v>
      </c>
      <c r="FB33" s="99">
        <v>16987637</v>
      </c>
      <c r="FC33" s="99">
        <v>28003361</v>
      </c>
      <c r="FD33" s="99">
        <v>21539593</v>
      </c>
      <c r="FE33" s="99">
        <v>13348029</v>
      </c>
      <c r="FF33" s="159">
        <f>SUM(FA33:FE33)</f>
        <v>89475871</v>
      </c>
      <c r="FG33" s="99">
        <v>279140</v>
      </c>
      <c r="FH33" s="99">
        <v>899852</v>
      </c>
      <c r="FI33" s="99">
        <v>1880371</v>
      </c>
      <c r="FJ33" s="99">
        <v>11855246</v>
      </c>
      <c r="FK33" s="99">
        <v>18353004</v>
      </c>
      <c r="FL33" s="167">
        <f>SUM(FG33:FK33)</f>
        <v>33267613</v>
      </c>
      <c r="FM33" s="166">
        <v>0</v>
      </c>
      <c r="FN33" s="99">
        <v>28010659</v>
      </c>
      <c r="FO33" s="99">
        <v>102952840</v>
      </c>
      <c r="FP33" s="99">
        <v>82448563</v>
      </c>
      <c r="FQ33" s="99">
        <v>98878632</v>
      </c>
      <c r="FR33" s="99">
        <v>111669801</v>
      </c>
      <c r="FS33" s="99">
        <v>97693503</v>
      </c>
      <c r="FT33" s="154">
        <f>SUM(FM33:FS33)</f>
        <v>521653998</v>
      </c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</row>
    <row r="34" spans="1:205" s="69" customFormat="1" ht="18" customHeight="1">
      <c r="A34" s="156" t="s">
        <v>43</v>
      </c>
      <c r="B34" s="99">
        <v>12104284</v>
      </c>
      <c r="C34" s="99">
        <v>74573090</v>
      </c>
      <c r="D34" s="99">
        <v>64670571</v>
      </c>
      <c r="E34" s="99">
        <v>63204385</v>
      </c>
      <c r="F34" s="99">
        <v>63544990</v>
      </c>
      <c r="G34" s="99">
        <v>47566584</v>
      </c>
      <c r="H34" s="154">
        <f t="shared" si="1"/>
        <v>325663904</v>
      </c>
      <c r="I34" s="166">
        <v>8209234</v>
      </c>
      <c r="J34" s="99">
        <v>55256881</v>
      </c>
      <c r="K34" s="99">
        <v>47273621</v>
      </c>
      <c r="L34" s="99">
        <v>41562134</v>
      </c>
      <c r="M34" s="99">
        <v>45117185</v>
      </c>
      <c r="N34" s="99">
        <v>33800953</v>
      </c>
      <c r="O34" s="159">
        <f t="shared" si="3"/>
        <v>231220008</v>
      </c>
      <c r="P34" s="99">
        <v>6023614</v>
      </c>
      <c r="Q34" s="99">
        <v>34345223</v>
      </c>
      <c r="R34" s="99">
        <v>26878842</v>
      </c>
      <c r="S34" s="99">
        <v>19135611</v>
      </c>
      <c r="T34" s="99">
        <v>26005421</v>
      </c>
      <c r="U34" s="99">
        <v>20281264</v>
      </c>
      <c r="V34" s="155">
        <f t="shared" si="5"/>
        <v>132669975</v>
      </c>
      <c r="W34" s="99">
        <v>0</v>
      </c>
      <c r="X34" s="99">
        <v>0</v>
      </c>
      <c r="Y34" s="99">
        <v>369675</v>
      </c>
      <c r="Z34" s="99">
        <v>478080</v>
      </c>
      <c r="AA34" s="99">
        <v>1560321</v>
      </c>
      <c r="AB34" s="99">
        <v>3744486</v>
      </c>
      <c r="AC34" s="155">
        <f t="shared" si="7"/>
        <v>6152562</v>
      </c>
      <c r="AD34" s="99">
        <v>245356</v>
      </c>
      <c r="AE34" s="99">
        <v>2193189</v>
      </c>
      <c r="AF34" s="99">
        <v>1965182</v>
      </c>
      <c r="AG34" s="99">
        <v>1951663</v>
      </c>
      <c r="AH34" s="99">
        <v>2179141</v>
      </c>
      <c r="AI34" s="99">
        <v>2961512</v>
      </c>
      <c r="AJ34" s="155">
        <f t="shared" si="9"/>
        <v>11496043</v>
      </c>
      <c r="AK34" s="99">
        <v>31824</v>
      </c>
      <c r="AL34" s="99">
        <v>293436</v>
      </c>
      <c r="AM34" s="99">
        <v>223236</v>
      </c>
      <c r="AN34" s="99">
        <v>68796</v>
      </c>
      <c r="AO34" s="99">
        <v>236808</v>
      </c>
      <c r="AP34" s="99">
        <v>270036</v>
      </c>
      <c r="AQ34" s="155">
        <f t="shared" si="11"/>
        <v>1124136</v>
      </c>
      <c r="AR34" s="99">
        <v>889676</v>
      </c>
      <c r="AS34" s="99">
        <v>10282828</v>
      </c>
      <c r="AT34" s="99">
        <v>9210679</v>
      </c>
      <c r="AU34" s="99">
        <v>10685777</v>
      </c>
      <c r="AV34" s="99">
        <v>8406148</v>
      </c>
      <c r="AW34" s="99">
        <v>2990758</v>
      </c>
      <c r="AX34" s="155">
        <f t="shared" si="13"/>
        <v>42465866</v>
      </c>
      <c r="AY34" s="99">
        <v>334827</v>
      </c>
      <c r="AZ34" s="99">
        <v>3640900</v>
      </c>
      <c r="BA34" s="99">
        <v>5071007</v>
      </c>
      <c r="BB34" s="99">
        <v>5787935</v>
      </c>
      <c r="BC34" s="99">
        <v>3991150</v>
      </c>
      <c r="BD34" s="99">
        <v>1133031</v>
      </c>
      <c r="BE34" s="155">
        <f t="shared" si="15"/>
        <v>19958850</v>
      </c>
      <c r="BF34" s="99">
        <v>683937</v>
      </c>
      <c r="BG34" s="99">
        <v>4501305</v>
      </c>
      <c r="BH34" s="99">
        <v>3555000</v>
      </c>
      <c r="BI34" s="99">
        <v>3454272</v>
      </c>
      <c r="BJ34" s="99">
        <v>2738196</v>
      </c>
      <c r="BK34" s="99">
        <v>2419866</v>
      </c>
      <c r="BL34" s="154">
        <f t="shared" si="17"/>
        <v>17352576</v>
      </c>
      <c r="BM34" s="166">
        <v>0</v>
      </c>
      <c r="BN34" s="99">
        <v>885393</v>
      </c>
      <c r="BO34" s="99">
        <v>1887599</v>
      </c>
      <c r="BP34" s="99">
        <v>5330458</v>
      </c>
      <c r="BQ34" s="99">
        <v>4483811</v>
      </c>
      <c r="BR34" s="99">
        <v>3562274</v>
      </c>
      <c r="BS34" s="159">
        <f t="shared" si="19"/>
        <v>16149535</v>
      </c>
      <c r="BT34" s="99">
        <v>0</v>
      </c>
      <c r="BU34" s="99">
        <v>558684</v>
      </c>
      <c r="BV34" s="99">
        <v>1383151</v>
      </c>
      <c r="BW34" s="99">
        <v>3028640</v>
      </c>
      <c r="BX34" s="99">
        <v>3084657</v>
      </c>
      <c r="BY34" s="99">
        <v>2404035</v>
      </c>
      <c r="BZ34" s="159">
        <f t="shared" si="21"/>
        <v>10459167</v>
      </c>
      <c r="CA34" s="99">
        <v>0</v>
      </c>
      <c r="CB34" s="99">
        <v>326709</v>
      </c>
      <c r="CC34" s="99">
        <v>473263</v>
      </c>
      <c r="CD34" s="99">
        <v>2301818</v>
      </c>
      <c r="CE34" s="99">
        <v>1399154</v>
      </c>
      <c r="CF34" s="99">
        <v>1014038</v>
      </c>
      <c r="CG34" s="159">
        <f t="shared" si="23"/>
        <v>5514982</v>
      </c>
      <c r="CH34" s="99">
        <v>0</v>
      </c>
      <c r="CI34" s="99">
        <v>0</v>
      </c>
      <c r="CJ34" s="99">
        <v>31185</v>
      </c>
      <c r="CK34" s="99">
        <v>0</v>
      </c>
      <c r="CL34" s="99">
        <v>0</v>
      </c>
      <c r="CM34" s="99">
        <v>144201</v>
      </c>
      <c r="CN34" s="154">
        <f t="shared" si="25"/>
        <v>175386</v>
      </c>
      <c r="CO34" s="166">
        <v>3353232</v>
      </c>
      <c r="CP34" s="99">
        <v>16315065</v>
      </c>
      <c r="CQ34" s="99">
        <v>14390868</v>
      </c>
      <c r="CR34" s="99">
        <v>15489234</v>
      </c>
      <c r="CS34" s="99">
        <v>13476800</v>
      </c>
      <c r="CT34" s="99">
        <v>10203357</v>
      </c>
      <c r="CU34" s="159">
        <f t="shared" si="27"/>
        <v>73228556</v>
      </c>
      <c r="CV34" s="99">
        <v>9720</v>
      </c>
      <c r="CW34" s="99">
        <v>493290</v>
      </c>
      <c r="CX34" s="99">
        <v>565110</v>
      </c>
      <c r="CY34" s="99">
        <v>511830</v>
      </c>
      <c r="CZ34" s="99">
        <v>580770</v>
      </c>
      <c r="DA34" s="99">
        <v>699210</v>
      </c>
      <c r="DB34" s="159">
        <f t="shared" si="29"/>
        <v>2859930</v>
      </c>
      <c r="DC34" s="99">
        <v>941632</v>
      </c>
      <c r="DD34" s="99">
        <v>1474411</v>
      </c>
      <c r="DE34" s="99">
        <v>3254995</v>
      </c>
      <c r="DF34" s="99">
        <v>2536707</v>
      </c>
      <c r="DG34" s="99">
        <v>500247</v>
      </c>
      <c r="DH34" s="159">
        <f t="shared" si="30"/>
        <v>8707992</v>
      </c>
      <c r="DI34" s="99">
        <v>418447</v>
      </c>
      <c r="DJ34" s="99">
        <v>5489542</v>
      </c>
      <c r="DK34" s="99">
        <v>7475889</v>
      </c>
      <c r="DL34" s="99">
        <v>8735082</v>
      </c>
      <c r="DM34" s="99">
        <v>8113361</v>
      </c>
      <c r="DN34" s="99">
        <v>7569125</v>
      </c>
      <c r="DO34" s="159">
        <f t="shared" si="32"/>
        <v>37801446</v>
      </c>
      <c r="DP34" s="99">
        <v>2925065</v>
      </c>
      <c r="DQ34" s="99">
        <v>9390601</v>
      </c>
      <c r="DR34" s="99">
        <v>4875458</v>
      </c>
      <c r="DS34" s="99">
        <v>2987327</v>
      </c>
      <c r="DT34" s="99">
        <v>2245962</v>
      </c>
      <c r="DU34" s="99">
        <v>1434775</v>
      </c>
      <c r="DV34" s="154">
        <f t="shared" si="34"/>
        <v>23859188</v>
      </c>
      <c r="DW34" s="166">
        <v>40068</v>
      </c>
      <c r="DX34" s="99">
        <v>186921</v>
      </c>
      <c r="DY34" s="99">
        <v>194072</v>
      </c>
      <c r="DZ34" s="99">
        <v>217550</v>
      </c>
      <c r="EA34" s="99">
        <v>138499</v>
      </c>
      <c r="EB34" s="99">
        <v>0</v>
      </c>
      <c r="EC34" s="154">
        <f>SUM(DW34:EB34)</f>
        <v>777110</v>
      </c>
      <c r="ED34" s="166">
        <v>501750</v>
      </c>
      <c r="EE34" s="99">
        <v>1928830</v>
      </c>
      <c r="EF34" s="99">
        <v>924411</v>
      </c>
      <c r="EG34" s="99">
        <v>605009</v>
      </c>
      <c r="EH34" s="99">
        <v>328695</v>
      </c>
      <c r="EI34" s="99">
        <v>0</v>
      </c>
      <c r="EJ34" s="167">
        <f>SUM(ED34:EI34)</f>
        <v>4288695</v>
      </c>
      <c r="EK34" s="166">
        <v>0</v>
      </c>
      <c r="EL34" s="99">
        <v>0</v>
      </c>
      <c r="EM34" s="99">
        <v>8230457</v>
      </c>
      <c r="EN34" s="99">
        <v>23728718</v>
      </c>
      <c r="EO34" s="99">
        <v>44584890</v>
      </c>
      <c r="EP34" s="99">
        <v>72019073</v>
      </c>
      <c r="EQ34" s="99">
        <v>101280604</v>
      </c>
      <c r="ER34" s="154">
        <f>SUM(EK34:EQ34)</f>
        <v>249843742</v>
      </c>
      <c r="ES34" s="166">
        <v>0</v>
      </c>
      <c r="ET34" s="99">
        <v>0</v>
      </c>
      <c r="EU34" s="99">
        <v>2945655</v>
      </c>
      <c r="EV34" s="99">
        <v>12366687</v>
      </c>
      <c r="EW34" s="99">
        <v>19457091</v>
      </c>
      <c r="EX34" s="99">
        <v>43044765</v>
      </c>
      <c r="EY34" s="99">
        <v>60879771</v>
      </c>
      <c r="EZ34" s="159">
        <f>SUM(ES34:EY34)</f>
        <v>138693969</v>
      </c>
      <c r="FA34" s="99">
        <v>4866744</v>
      </c>
      <c r="FB34" s="99">
        <v>9744586</v>
      </c>
      <c r="FC34" s="99">
        <v>17650403</v>
      </c>
      <c r="FD34" s="99">
        <v>16792195</v>
      </c>
      <c r="FE34" s="99">
        <v>9166081</v>
      </c>
      <c r="FF34" s="159">
        <f>SUM(FA34:FE34)</f>
        <v>58220009</v>
      </c>
      <c r="FG34" s="99">
        <v>418058</v>
      </c>
      <c r="FH34" s="99">
        <v>1617445</v>
      </c>
      <c r="FI34" s="99">
        <v>7477396</v>
      </c>
      <c r="FJ34" s="99">
        <v>12182113</v>
      </c>
      <c r="FK34" s="99">
        <v>31234752</v>
      </c>
      <c r="FL34" s="167">
        <f>SUM(FG34:FK34)</f>
        <v>52929764</v>
      </c>
      <c r="FM34" s="166">
        <v>0</v>
      </c>
      <c r="FN34" s="99">
        <v>12104284</v>
      </c>
      <c r="FO34" s="99">
        <v>82803547</v>
      </c>
      <c r="FP34" s="99">
        <v>88399289</v>
      </c>
      <c r="FQ34" s="99">
        <v>107789275</v>
      </c>
      <c r="FR34" s="99">
        <v>135564063</v>
      </c>
      <c r="FS34" s="99">
        <v>148847188</v>
      </c>
      <c r="FT34" s="154">
        <f>SUM(FM34:FS34)</f>
        <v>575507646</v>
      </c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</row>
    <row r="35" spans="1:205" s="69" customFormat="1" ht="18" customHeight="1">
      <c r="A35" s="156" t="s">
        <v>44</v>
      </c>
      <c r="B35" s="99">
        <v>13911944</v>
      </c>
      <c r="C35" s="99">
        <v>77492674</v>
      </c>
      <c r="D35" s="99">
        <v>58572120</v>
      </c>
      <c r="E35" s="99">
        <v>57954833</v>
      </c>
      <c r="F35" s="99">
        <v>62836216</v>
      </c>
      <c r="G35" s="99">
        <v>56665785</v>
      </c>
      <c r="H35" s="154">
        <f t="shared" si="1"/>
        <v>327433572</v>
      </c>
      <c r="I35" s="166">
        <v>8823763</v>
      </c>
      <c r="J35" s="99">
        <v>53661316</v>
      </c>
      <c r="K35" s="99">
        <v>40105174</v>
      </c>
      <c r="L35" s="99">
        <v>39561470</v>
      </c>
      <c r="M35" s="99">
        <v>42428702</v>
      </c>
      <c r="N35" s="99">
        <v>43827969</v>
      </c>
      <c r="O35" s="159">
        <f t="shared" si="3"/>
        <v>228408394</v>
      </c>
      <c r="P35" s="99">
        <v>6446858</v>
      </c>
      <c r="Q35" s="99">
        <v>29834100</v>
      </c>
      <c r="R35" s="99">
        <v>20939218</v>
      </c>
      <c r="S35" s="99">
        <v>18266629</v>
      </c>
      <c r="T35" s="99">
        <v>19850583</v>
      </c>
      <c r="U35" s="99">
        <v>21766590</v>
      </c>
      <c r="V35" s="155">
        <f t="shared" si="5"/>
        <v>117103978</v>
      </c>
      <c r="W35" s="99">
        <v>0</v>
      </c>
      <c r="X35" s="99">
        <v>155025</v>
      </c>
      <c r="Y35" s="99">
        <v>177021</v>
      </c>
      <c r="Z35" s="99">
        <v>286200</v>
      </c>
      <c r="AA35" s="99">
        <v>1150237</v>
      </c>
      <c r="AB35" s="99">
        <v>4138371</v>
      </c>
      <c r="AC35" s="155">
        <f t="shared" si="7"/>
        <v>5906854</v>
      </c>
      <c r="AD35" s="99">
        <v>246774</v>
      </c>
      <c r="AE35" s="99">
        <v>3050421</v>
      </c>
      <c r="AF35" s="99">
        <v>3069905</v>
      </c>
      <c r="AG35" s="99">
        <v>2939523</v>
      </c>
      <c r="AH35" s="99">
        <v>3702916</v>
      </c>
      <c r="AI35" s="99">
        <v>5693314</v>
      </c>
      <c r="AJ35" s="155">
        <f t="shared" si="9"/>
        <v>18702853</v>
      </c>
      <c r="AK35" s="99">
        <v>0</v>
      </c>
      <c r="AL35" s="99">
        <v>0</v>
      </c>
      <c r="AM35" s="99">
        <v>15444</v>
      </c>
      <c r="AN35" s="99">
        <v>0</v>
      </c>
      <c r="AO35" s="99">
        <v>0</v>
      </c>
      <c r="AP35" s="99">
        <v>67161</v>
      </c>
      <c r="AQ35" s="155">
        <f t="shared" si="11"/>
        <v>82605</v>
      </c>
      <c r="AR35" s="99">
        <v>1155617</v>
      </c>
      <c r="AS35" s="99">
        <v>12149438</v>
      </c>
      <c r="AT35" s="99">
        <v>8642104</v>
      </c>
      <c r="AU35" s="99">
        <v>11066813</v>
      </c>
      <c r="AV35" s="99">
        <v>10619895</v>
      </c>
      <c r="AW35" s="99">
        <v>7186088</v>
      </c>
      <c r="AX35" s="155">
        <f t="shared" si="13"/>
        <v>50819955</v>
      </c>
      <c r="AY35" s="99">
        <v>289803</v>
      </c>
      <c r="AZ35" s="99">
        <v>3827306</v>
      </c>
      <c r="BA35" s="99">
        <v>3651708</v>
      </c>
      <c r="BB35" s="99">
        <v>4067612</v>
      </c>
      <c r="BC35" s="99">
        <v>3417456</v>
      </c>
      <c r="BD35" s="99">
        <v>1350723</v>
      </c>
      <c r="BE35" s="155">
        <f t="shared" si="15"/>
        <v>16604608</v>
      </c>
      <c r="BF35" s="99">
        <v>684711</v>
      </c>
      <c r="BG35" s="99">
        <v>4645026</v>
      </c>
      <c r="BH35" s="99">
        <v>3609774</v>
      </c>
      <c r="BI35" s="99">
        <v>2934693</v>
      </c>
      <c r="BJ35" s="99">
        <v>3687615</v>
      </c>
      <c r="BK35" s="99">
        <v>3625722</v>
      </c>
      <c r="BL35" s="154">
        <f t="shared" si="17"/>
        <v>19187541</v>
      </c>
      <c r="BM35" s="166">
        <v>0</v>
      </c>
      <c r="BN35" s="99">
        <v>896626</v>
      </c>
      <c r="BO35" s="99">
        <v>2385423</v>
      </c>
      <c r="BP35" s="99">
        <v>4346877</v>
      </c>
      <c r="BQ35" s="99">
        <v>5420036</v>
      </c>
      <c r="BR35" s="99">
        <v>5286421</v>
      </c>
      <c r="BS35" s="159">
        <f t="shared" si="19"/>
        <v>18335383</v>
      </c>
      <c r="BT35" s="99">
        <v>0</v>
      </c>
      <c r="BU35" s="99">
        <v>586032</v>
      </c>
      <c r="BV35" s="99">
        <v>1638111</v>
      </c>
      <c r="BW35" s="99">
        <v>3291431</v>
      </c>
      <c r="BX35" s="99">
        <v>3891415</v>
      </c>
      <c r="BY35" s="99">
        <v>4142171</v>
      </c>
      <c r="BZ35" s="159">
        <f t="shared" si="21"/>
        <v>13549160</v>
      </c>
      <c r="CA35" s="99">
        <v>0</v>
      </c>
      <c r="CB35" s="99">
        <v>310594</v>
      </c>
      <c r="CC35" s="99">
        <v>747312</v>
      </c>
      <c r="CD35" s="99">
        <v>1055446</v>
      </c>
      <c r="CE35" s="99">
        <v>1528621</v>
      </c>
      <c r="CF35" s="99">
        <v>1052407</v>
      </c>
      <c r="CG35" s="159">
        <f t="shared" si="23"/>
        <v>4694380</v>
      </c>
      <c r="CH35" s="99">
        <v>0</v>
      </c>
      <c r="CI35" s="99">
        <v>0</v>
      </c>
      <c r="CJ35" s="99">
        <v>0</v>
      </c>
      <c r="CK35" s="99">
        <v>0</v>
      </c>
      <c r="CL35" s="99">
        <v>0</v>
      </c>
      <c r="CM35" s="99">
        <v>91843</v>
      </c>
      <c r="CN35" s="154">
        <f t="shared" si="25"/>
        <v>91843</v>
      </c>
      <c r="CO35" s="166">
        <v>4240413</v>
      </c>
      <c r="CP35" s="99">
        <v>20625292</v>
      </c>
      <c r="CQ35" s="99">
        <v>15314094</v>
      </c>
      <c r="CR35" s="99">
        <v>13752683</v>
      </c>
      <c r="CS35" s="99">
        <v>14129386</v>
      </c>
      <c r="CT35" s="99">
        <v>7240045</v>
      </c>
      <c r="CU35" s="159">
        <f t="shared" si="27"/>
        <v>75301913</v>
      </c>
      <c r="CV35" s="99">
        <v>51570</v>
      </c>
      <c r="CW35" s="99">
        <v>520650</v>
      </c>
      <c r="CX35" s="99">
        <v>698760</v>
      </c>
      <c r="CY35" s="99">
        <v>531450</v>
      </c>
      <c r="CZ35" s="99">
        <v>787500</v>
      </c>
      <c r="DA35" s="99">
        <v>787860</v>
      </c>
      <c r="DB35" s="159">
        <f t="shared" si="29"/>
        <v>3377790</v>
      </c>
      <c r="DC35" s="99">
        <v>3259900</v>
      </c>
      <c r="DD35" s="99">
        <v>3689800</v>
      </c>
      <c r="DE35" s="99">
        <v>3720946</v>
      </c>
      <c r="DF35" s="99">
        <v>2788748</v>
      </c>
      <c r="DG35" s="99">
        <v>275629</v>
      </c>
      <c r="DH35" s="159">
        <f t="shared" si="30"/>
        <v>13735023</v>
      </c>
      <c r="DI35" s="99">
        <v>631957</v>
      </c>
      <c r="DJ35" s="99">
        <v>6705443</v>
      </c>
      <c r="DK35" s="99">
        <v>6233758</v>
      </c>
      <c r="DL35" s="99">
        <v>6520785</v>
      </c>
      <c r="DM35" s="99">
        <v>8050214</v>
      </c>
      <c r="DN35" s="99">
        <v>4065225</v>
      </c>
      <c r="DO35" s="159">
        <f t="shared" si="32"/>
        <v>32207382</v>
      </c>
      <c r="DP35" s="99">
        <v>3556886</v>
      </c>
      <c r="DQ35" s="99">
        <v>10139299</v>
      </c>
      <c r="DR35" s="99">
        <v>4691776</v>
      </c>
      <c r="DS35" s="99">
        <v>2979502</v>
      </c>
      <c r="DT35" s="99">
        <v>2502924</v>
      </c>
      <c r="DU35" s="99">
        <v>2111331</v>
      </c>
      <c r="DV35" s="154">
        <f t="shared" si="34"/>
        <v>25981718</v>
      </c>
      <c r="DW35" s="166">
        <v>69076</v>
      </c>
      <c r="DX35" s="99">
        <v>550724</v>
      </c>
      <c r="DY35" s="99">
        <v>267299</v>
      </c>
      <c r="DZ35" s="99">
        <v>228748</v>
      </c>
      <c r="EA35" s="99">
        <v>480748</v>
      </c>
      <c r="EB35" s="99">
        <v>206550</v>
      </c>
      <c r="EC35" s="154">
        <f>SUM(DW35:EB35)</f>
        <v>1803145</v>
      </c>
      <c r="ED35" s="166">
        <v>778692</v>
      </c>
      <c r="EE35" s="99">
        <v>1758716</v>
      </c>
      <c r="EF35" s="99">
        <v>500130</v>
      </c>
      <c r="EG35" s="99">
        <v>65055</v>
      </c>
      <c r="EH35" s="99">
        <v>377344</v>
      </c>
      <c r="EI35" s="99">
        <v>104800</v>
      </c>
      <c r="EJ35" s="167">
        <f>SUM(ED35:EI35)</f>
        <v>3584737</v>
      </c>
      <c r="EK35" s="166">
        <v>0</v>
      </c>
      <c r="EL35" s="99">
        <v>0</v>
      </c>
      <c r="EM35" s="99">
        <v>11003824</v>
      </c>
      <c r="EN35" s="99">
        <v>24723417</v>
      </c>
      <c r="EO35" s="99">
        <v>41643355</v>
      </c>
      <c r="EP35" s="99">
        <v>72753440</v>
      </c>
      <c r="EQ35" s="99">
        <v>85217610</v>
      </c>
      <c r="ER35" s="154">
        <f>SUM(EK35:EQ35)</f>
        <v>235341646</v>
      </c>
      <c r="ES35" s="166">
        <v>0</v>
      </c>
      <c r="ET35" s="99">
        <v>0</v>
      </c>
      <c r="EU35" s="99">
        <v>5638116</v>
      </c>
      <c r="EV35" s="99">
        <v>13496956</v>
      </c>
      <c r="EW35" s="99">
        <v>24154817</v>
      </c>
      <c r="EX35" s="99">
        <v>38690212</v>
      </c>
      <c r="EY35" s="99">
        <v>38081924</v>
      </c>
      <c r="EZ35" s="159">
        <f>SUM(ES35:EY35)</f>
        <v>120062025</v>
      </c>
      <c r="FA35" s="99">
        <v>4833093</v>
      </c>
      <c r="FB35" s="99">
        <v>9372857</v>
      </c>
      <c r="FC35" s="99">
        <v>14883752</v>
      </c>
      <c r="FD35" s="99">
        <v>18274624</v>
      </c>
      <c r="FE35" s="99">
        <v>10660208</v>
      </c>
      <c r="FF35" s="159">
        <f>SUM(FA35:FE35)</f>
        <v>58024534</v>
      </c>
      <c r="FG35" s="99">
        <v>532615</v>
      </c>
      <c r="FH35" s="99">
        <v>1853604</v>
      </c>
      <c r="FI35" s="99">
        <v>2604786</v>
      </c>
      <c r="FJ35" s="99">
        <v>15788604</v>
      </c>
      <c r="FK35" s="99">
        <v>36475478</v>
      </c>
      <c r="FL35" s="167">
        <f>SUM(FG35:FK35)</f>
        <v>57255087</v>
      </c>
      <c r="FM35" s="166">
        <v>0</v>
      </c>
      <c r="FN35" s="99">
        <v>13911944</v>
      </c>
      <c r="FO35" s="99">
        <v>88496498</v>
      </c>
      <c r="FP35" s="99">
        <v>83295537</v>
      </c>
      <c r="FQ35" s="99">
        <v>99598188</v>
      </c>
      <c r="FR35" s="99">
        <v>135589656</v>
      </c>
      <c r="FS35" s="99">
        <v>141883395</v>
      </c>
      <c r="FT35" s="154">
        <f>SUM(FM35:FS35)</f>
        <v>562775218</v>
      </c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</row>
    <row r="36" spans="1:205" s="69" customFormat="1" ht="18" customHeight="1">
      <c r="A36" s="156" t="s">
        <v>45</v>
      </c>
      <c r="B36" s="99">
        <v>12077386</v>
      </c>
      <c r="C36" s="99">
        <v>40983389</v>
      </c>
      <c r="D36" s="99">
        <v>25135052</v>
      </c>
      <c r="E36" s="99">
        <v>25346109</v>
      </c>
      <c r="F36" s="99">
        <v>19358412</v>
      </c>
      <c r="G36" s="99">
        <v>19422941</v>
      </c>
      <c r="H36" s="154">
        <f t="shared" si="1"/>
        <v>142323289</v>
      </c>
      <c r="I36" s="166">
        <v>8803441</v>
      </c>
      <c r="J36" s="99">
        <v>30876477</v>
      </c>
      <c r="K36" s="99">
        <v>18454515</v>
      </c>
      <c r="L36" s="99">
        <v>18693432</v>
      </c>
      <c r="M36" s="99">
        <v>14216491</v>
      </c>
      <c r="N36" s="99">
        <v>15633663</v>
      </c>
      <c r="O36" s="159">
        <f t="shared" si="3"/>
        <v>106678019</v>
      </c>
      <c r="P36" s="99">
        <v>4329663</v>
      </c>
      <c r="Q36" s="99">
        <v>11811410</v>
      </c>
      <c r="R36" s="99">
        <v>6225958</v>
      </c>
      <c r="S36" s="99">
        <v>5680984</v>
      </c>
      <c r="T36" s="99">
        <v>5005705</v>
      </c>
      <c r="U36" s="99">
        <v>7314585</v>
      </c>
      <c r="V36" s="155">
        <f t="shared" si="5"/>
        <v>40368305</v>
      </c>
      <c r="W36" s="99">
        <v>0</v>
      </c>
      <c r="X36" s="99">
        <v>45000</v>
      </c>
      <c r="Y36" s="99">
        <v>123750</v>
      </c>
      <c r="Z36" s="99">
        <v>326250</v>
      </c>
      <c r="AA36" s="99">
        <v>742500</v>
      </c>
      <c r="AB36" s="99">
        <v>1622025</v>
      </c>
      <c r="AC36" s="155">
        <f t="shared" si="7"/>
        <v>2859525</v>
      </c>
      <c r="AD36" s="99">
        <v>295776</v>
      </c>
      <c r="AE36" s="99">
        <v>1768927</v>
      </c>
      <c r="AF36" s="99">
        <v>1330061</v>
      </c>
      <c r="AG36" s="99">
        <v>1317373</v>
      </c>
      <c r="AH36" s="99">
        <v>1024392</v>
      </c>
      <c r="AI36" s="99">
        <v>3206330</v>
      </c>
      <c r="AJ36" s="155">
        <f t="shared" si="9"/>
        <v>8942859</v>
      </c>
      <c r="AK36" s="99">
        <v>34650</v>
      </c>
      <c r="AL36" s="99">
        <v>274050</v>
      </c>
      <c r="AM36" s="99">
        <v>49500</v>
      </c>
      <c r="AN36" s="99">
        <v>49500</v>
      </c>
      <c r="AO36" s="99">
        <v>137700</v>
      </c>
      <c r="AP36" s="99">
        <v>110250</v>
      </c>
      <c r="AQ36" s="155">
        <f t="shared" si="11"/>
        <v>655650</v>
      </c>
      <c r="AR36" s="99">
        <v>2268267</v>
      </c>
      <c r="AS36" s="99">
        <v>7901813</v>
      </c>
      <c r="AT36" s="99">
        <v>5444867</v>
      </c>
      <c r="AU36" s="99">
        <v>6257447</v>
      </c>
      <c r="AV36" s="99">
        <v>2680762</v>
      </c>
      <c r="AW36" s="99">
        <v>1032082</v>
      </c>
      <c r="AX36" s="155">
        <f t="shared" si="13"/>
        <v>25585238</v>
      </c>
      <c r="AY36" s="99">
        <v>1440655</v>
      </c>
      <c r="AZ36" s="99">
        <v>6532984</v>
      </c>
      <c r="BA36" s="99">
        <v>3448402</v>
      </c>
      <c r="BB36" s="99">
        <v>3585158</v>
      </c>
      <c r="BC36" s="99">
        <v>2866490</v>
      </c>
      <c r="BD36" s="99">
        <v>834537</v>
      </c>
      <c r="BE36" s="155">
        <f t="shared" si="15"/>
        <v>18708226</v>
      </c>
      <c r="BF36" s="99">
        <v>434430</v>
      </c>
      <c r="BG36" s="99">
        <v>2542293</v>
      </c>
      <c r="BH36" s="99">
        <v>1831977</v>
      </c>
      <c r="BI36" s="99">
        <v>1476720</v>
      </c>
      <c r="BJ36" s="99">
        <v>1758942</v>
      </c>
      <c r="BK36" s="99">
        <v>1513854</v>
      </c>
      <c r="BL36" s="154">
        <f t="shared" si="17"/>
        <v>9558216</v>
      </c>
      <c r="BM36" s="166">
        <v>96464</v>
      </c>
      <c r="BN36" s="99">
        <v>1284756</v>
      </c>
      <c r="BO36" s="99">
        <v>2430679</v>
      </c>
      <c r="BP36" s="99">
        <v>2994300</v>
      </c>
      <c r="BQ36" s="99">
        <v>2714178</v>
      </c>
      <c r="BR36" s="99">
        <v>2608840</v>
      </c>
      <c r="BS36" s="159">
        <f t="shared" si="19"/>
        <v>12129217</v>
      </c>
      <c r="BT36" s="99">
        <v>96464</v>
      </c>
      <c r="BU36" s="99">
        <v>1100956</v>
      </c>
      <c r="BV36" s="99">
        <v>1841173</v>
      </c>
      <c r="BW36" s="99">
        <v>2323195</v>
      </c>
      <c r="BX36" s="99">
        <v>2197600</v>
      </c>
      <c r="BY36" s="99">
        <v>2333343</v>
      </c>
      <c r="BZ36" s="159">
        <f t="shared" si="21"/>
        <v>9892731</v>
      </c>
      <c r="CA36" s="99">
        <v>0</v>
      </c>
      <c r="CB36" s="99">
        <v>183800</v>
      </c>
      <c r="CC36" s="99">
        <v>589506</v>
      </c>
      <c r="CD36" s="99">
        <v>671105</v>
      </c>
      <c r="CE36" s="99">
        <v>516578</v>
      </c>
      <c r="CF36" s="99">
        <v>275497</v>
      </c>
      <c r="CG36" s="159">
        <f t="shared" si="23"/>
        <v>2236486</v>
      </c>
      <c r="CH36" s="99">
        <v>0</v>
      </c>
      <c r="CI36" s="99">
        <v>0</v>
      </c>
      <c r="CJ36" s="99">
        <v>0</v>
      </c>
      <c r="CK36" s="99">
        <v>0</v>
      </c>
      <c r="CL36" s="99">
        <v>0</v>
      </c>
      <c r="CM36" s="99">
        <v>0</v>
      </c>
      <c r="CN36" s="154">
        <f t="shared" si="25"/>
        <v>0</v>
      </c>
      <c r="CO36" s="166">
        <v>2394483</v>
      </c>
      <c r="CP36" s="99">
        <v>7844421</v>
      </c>
      <c r="CQ36" s="99">
        <v>3294306</v>
      </c>
      <c r="CR36" s="99">
        <v>3149329</v>
      </c>
      <c r="CS36" s="99">
        <v>1762360</v>
      </c>
      <c r="CT36" s="99">
        <v>1171366</v>
      </c>
      <c r="CU36" s="159">
        <f t="shared" si="27"/>
        <v>19616265</v>
      </c>
      <c r="CV36" s="99">
        <v>41220</v>
      </c>
      <c r="CW36" s="99">
        <v>230580</v>
      </c>
      <c r="CX36" s="99">
        <v>163260</v>
      </c>
      <c r="CY36" s="99">
        <v>260910</v>
      </c>
      <c r="CZ36" s="99">
        <v>176940</v>
      </c>
      <c r="DA36" s="99">
        <v>294930</v>
      </c>
      <c r="DB36" s="159">
        <f t="shared" si="29"/>
        <v>1167840</v>
      </c>
      <c r="DC36" s="99">
        <v>2506518</v>
      </c>
      <c r="DD36" s="99">
        <v>918423</v>
      </c>
      <c r="DE36" s="99">
        <v>721161</v>
      </c>
      <c r="DF36" s="99">
        <v>439903</v>
      </c>
      <c r="DG36" s="99">
        <v>0</v>
      </c>
      <c r="DH36" s="159">
        <f t="shared" si="30"/>
        <v>4586005</v>
      </c>
      <c r="DI36" s="99">
        <v>0</v>
      </c>
      <c r="DJ36" s="99">
        <v>474214</v>
      </c>
      <c r="DK36" s="99">
        <v>182175</v>
      </c>
      <c r="DL36" s="99">
        <v>593430</v>
      </c>
      <c r="DM36" s="99">
        <v>0</v>
      </c>
      <c r="DN36" s="99">
        <v>0</v>
      </c>
      <c r="DO36" s="159">
        <f t="shared" si="32"/>
        <v>1249819</v>
      </c>
      <c r="DP36" s="99">
        <v>2353263</v>
      </c>
      <c r="DQ36" s="99">
        <v>4633109</v>
      </c>
      <c r="DR36" s="99">
        <v>2030448</v>
      </c>
      <c r="DS36" s="99">
        <v>1573828</v>
      </c>
      <c r="DT36" s="99">
        <v>1145517</v>
      </c>
      <c r="DU36" s="99">
        <v>876436</v>
      </c>
      <c r="DV36" s="154">
        <f t="shared" si="34"/>
        <v>12612601</v>
      </c>
      <c r="DW36" s="166">
        <v>55057</v>
      </c>
      <c r="DX36" s="99">
        <v>323851</v>
      </c>
      <c r="DY36" s="99">
        <v>94654</v>
      </c>
      <c r="DZ36" s="99">
        <v>107919</v>
      </c>
      <c r="EA36" s="99">
        <v>212773</v>
      </c>
      <c r="EB36" s="99">
        <v>9072</v>
      </c>
      <c r="EC36" s="154">
        <f>SUM(DW36:EB36)</f>
        <v>803326</v>
      </c>
      <c r="ED36" s="166">
        <v>727941</v>
      </c>
      <c r="EE36" s="99">
        <v>653884</v>
      </c>
      <c r="EF36" s="99">
        <v>860898</v>
      </c>
      <c r="EG36" s="99">
        <v>401129</v>
      </c>
      <c r="EH36" s="99">
        <v>452610</v>
      </c>
      <c r="EI36" s="99">
        <v>0</v>
      </c>
      <c r="EJ36" s="167">
        <f>SUM(ED36:EI36)</f>
        <v>3096462</v>
      </c>
      <c r="EK36" s="166">
        <v>0</v>
      </c>
      <c r="EL36" s="99">
        <v>0</v>
      </c>
      <c r="EM36" s="99">
        <v>20036532</v>
      </c>
      <c r="EN36" s="99">
        <v>23959908</v>
      </c>
      <c r="EO36" s="99">
        <v>44479727</v>
      </c>
      <c r="EP36" s="99">
        <v>75546740</v>
      </c>
      <c r="EQ36" s="99">
        <v>66427638</v>
      </c>
      <c r="ER36" s="154">
        <f>SUM(EK36:EQ36)</f>
        <v>230450545</v>
      </c>
      <c r="ES36" s="166">
        <v>0</v>
      </c>
      <c r="ET36" s="99">
        <v>0</v>
      </c>
      <c r="EU36" s="99">
        <v>9386298</v>
      </c>
      <c r="EV36" s="99">
        <v>15095118</v>
      </c>
      <c r="EW36" s="99">
        <v>28547519</v>
      </c>
      <c r="EX36" s="99">
        <v>49170416</v>
      </c>
      <c r="EY36" s="99">
        <v>38036136</v>
      </c>
      <c r="EZ36" s="159">
        <f>SUM(ES36:EY36)</f>
        <v>140235487</v>
      </c>
      <c r="FA36" s="99">
        <v>9393217</v>
      </c>
      <c r="FB36" s="99">
        <v>7299204</v>
      </c>
      <c r="FC36" s="99">
        <v>10407395</v>
      </c>
      <c r="FD36" s="99">
        <v>7725015</v>
      </c>
      <c r="FE36" s="99">
        <v>4505911</v>
      </c>
      <c r="FF36" s="159">
        <f>SUM(FA36:FE36)</f>
        <v>39330742</v>
      </c>
      <c r="FG36" s="99">
        <v>1257017</v>
      </c>
      <c r="FH36" s="99">
        <v>1565586</v>
      </c>
      <c r="FI36" s="99">
        <v>5524813</v>
      </c>
      <c r="FJ36" s="99">
        <v>18651309</v>
      </c>
      <c r="FK36" s="99">
        <v>23885591</v>
      </c>
      <c r="FL36" s="167">
        <f>SUM(FG36:FK36)</f>
        <v>50884316</v>
      </c>
      <c r="FM36" s="166">
        <v>0</v>
      </c>
      <c r="FN36" s="99">
        <v>12077386</v>
      </c>
      <c r="FO36" s="99">
        <v>61019921</v>
      </c>
      <c r="FP36" s="99">
        <v>49094960</v>
      </c>
      <c r="FQ36" s="99">
        <v>69825836</v>
      </c>
      <c r="FR36" s="99">
        <v>94905152</v>
      </c>
      <c r="FS36" s="99">
        <v>85850579</v>
      </c>
      <c r="FT36" s="154">
        <f>SUM(FM36:FS36)</f>
        <v>372773834</v>
      </c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</row>
    <row r="37" spans="1:205" s="69" customFormat="1" ht="18" customHeight="1">
      <c r="A37" s="156" t="s">
        <v>46</v>
      </c>
      <c r="B37" s="99">
        <v>18576310</v>
      </c>
      <c r="C37" s="99">
        <v>84826139</v>
      </c>
      <c r="D37" s="99">
        <v>60120935</v>
      </c>
      <c r="E37" s="99">
        <v>59224287</v>
      </c>
      <c r="F37" s="99">
        <v>56691366</v>
      </c>
      <c r="G37" s="99">
        <v>49968766</v>
      </c>
      <c r="H37" s="154">
        <f t="shared" si="1"/>
        <v>329407803</v>
      </c>
      <c r="I37" s="166">
        <v>12334525</v>
      </c>
      <c r="J37" s="99">
        <v>61777131</v>
      </c>
      <c r="K37" s="99">
        <v>40644614</v>
      </c>
      <c r="L37" s="99">
        <v>39648041</v>
      </c>
      <c r="M37" s="99">
        <v>37723915</v>
      </c>
      <c r="N37" s="99">
        <v>33967373</v>
      </c>
      <c r="O37" s="159">
        <f t="shared" si="3"/>
        <v>226095599</v>
      </c>
      <c r="P37" s="99">
        <v>7392365</v>
      </c>
      <c r="Q37" s="99">
        <v>28963069</v>
      </c>
      <c r="R37" s="99">
        <v>16522938</v>
      </c>
      <c r="S37" s="99">
        <v>13419991</v>
      </c>
      <c r="T37" s="99">
        <v>15921912</v>
      </c>
      <c r="U37" s="99">
        <v>14868865</v>
      </c>
      <c r="V37" s="155">
        <f t="shared" si="5"/>
        <v>97089140</v>
      </c>
      <c r="W37" s="99">
        <v>0</v>
      </c>
      <c r="X37" s="99">
        <v>131175</v>
      </c>
      <c r="Y37" s="99">
        <v>429300</v>
      </c>
      <c r="Z37" s="99">
        <v>906300</v>
      </c>
      <c r="AA37" s="99">
        <v>1930923</v>
      </c>
      <c r="AB37" s="99">
        <v>4881728</v>
      </c>
      <c r="AC37" s="155">
        <f t="shared" si="7"/>
        <v>8279426</v>
      </c>
      <c r="AD37" s="99">
        <v>276913</v>
      </c>
      <c r="AE37" s="99">
        <v>1956002</v>
      </c>
      <c r="AF37" s="99">
        <v>1726018</v>
      </c>
      <c r="AG37" s="99">
        <v>2447288</v>
      </c>
      <c r="AH37" s="99">
        <v>2671255</v>
      </c>
      <c r="AI37" s="99">
        <v>4227026</v>
      </c>
      <c r="AJ37" s="155">
        <f t="shared" si="9"/>
        <v>13304502</v>
      </c>
      <c r="AK37" s="99">
        <v>20592</v>
      </c>
      <c r="AL37" s="99">
        <v>82368</v>
      </c>
      <c r="AM37" s="99">
        <v>72072</v>
      </c>
      <c r="AN37" s="99">
        <v>118404</v>
      </c>
      <c r="AO37" s="99">
        <v>15444</v>
      </c>
      <c r="AP37" s="99">
        <v>51480</v>
      </c>
      <c r="AQ37" s="155">
        <f t="shared" si="11"/>
        <v>360360</v>
      </c>
      <c r="AR37" s="99">
        <v>3140753</v>
      </c>
      <c r="AS37" s="99">
        <v>19137114</v>
      </c>
      <c r="AT37" s="99">
        <v>11579108</v>
      </c>
      <c r="AU37" s="99">
        <v>12186766</v>
      </c>
      <c r="AV37" s="99">
        <v>7488882</v>
      </c>
      <c r="AW37" s="99">
        <v>3721995</v>
      </c>
      <c r="AX37" s="155">
        <f t="shared" si="13"/>
        <v>57254618</v>
      </c>
      <c r="AY37" s="99">
        <v>298028</v>
      </c>
      <c r="AZ37" s="99">
        <v>5420487</v>
      </c>
      <c r="BA37" s="99">
        <v>5919263</v>
      </c>
      <c r="BB37" s="99">
        <v>6808318</v>
      </c>
      <c r="BC37" s="99">
        <v>4843239</v>
      </c>
      <c r="BD37" s="99">
        <v>1955247</v>
      </c>
      <c r="BE37" s="155">
        <f t="shared" si="15"/>
        <v>25244582</v>
      </c>
      <c r="BF37" s="99">
        <v>1205874</v>
      </c>
      <c r="BG37" s="99">
        <v>6086916</v>
      </c>
      <c r="BH37" s="99">
        <v>4395915</v>
      </c>
      <c r="BI37" s="99">
        <v>3760974</v>
      </c>
      <c r="BJ37" s="99">
        <v>4852260</v>
      </c>
      <c r="BK37" s="99">
        <v>4261032</v>
      </c>
      <c r="BL37" s="154">
        <f t="shared" si="17"/>
        <v>24562971</v>
      </c>
      <c r="BM37" s="166">
        <v>24541</v>
      </c>
      <c r="BN37" s="99">
        <v>3180380</v>
      </c>
      <c r="BO37" s="99">
        <v>6194383</v>
      </c>
      <c r="BP37" s="99">
        <v>8323677</v>
      </c>
      <c r="BQ37" s="99">
        <v>11283399</v>
      </c>
      <c r="BR37" s="99">
        <v>10066426</v>
      </c>
      <c r="BS37" s="159">
        <f t="shared" si="19"/>
        <v>39072806</v>
      </c>
      <c r="BT37" s="99">
        <v>24541</v>
      </c>
      <c r="BU37" s="99">
        <v>2583124</v>
      </c>
      <c r="BV37" s="99">
        <v>4729645</v>
      </c>
      <c r="BW37" s="99">
        <v>6250277</v>
      </c>
      <c r="BX37" s="99">
        <v>6844752</v>
      </c>
      <c r="BY37" s="99">
        <v>6769915</v>
      </c>
      <c r="BZ37" s="159">
        <f t="shared" si="21"/>
        <v>27202254</v>
      </c>
      <c r="CA37" s="99">
        <v>0</v>
      </c>
      <c r="CB37" s="99">
        <v>597256</v>
      </c>
      <c r="CC37" s="99">
        <v>1464738</v>
      </c>
      <c r="CD37" s="99">
        <v>2073400</v>
      </c>
      <c r="CE37" s="99">
        <v>4338719</v>
      </c>
      <c r="CF37" s="99">
        <v>3296511</v>
      </c>
      <c r="CG37" s="159">
        <f t="shared" si="23"/>
        <v>11770624</v>
      </c>
      <c r="CH37" s="99">
        <v>0</v>
      </c>
      <c r="CI37" s="99">
        <v>0</v>
      </c>
      <c r="CJ37" s="99">
        <v>0</v>
      </c>
      <c r="CK37" s="99">
        <v>0</v>
      </c>
      <c r="CL37" s="99">
        <v>99928</v>
      </c>
      <c r="CM37" s="99">
        <v>0</v>
      </c>
      <c r="CN37" s="154">
        <f t="shared" si="25"/>
        <v>99928</v>
      </c>
      <c r="CO37" s="166">
        <v>4749308</v>
      </c>
      <c r="CP37" s="99">
        <v>18265322</v>
      </c>
      <c r="CQ37" s="99">
        <v>12365341</v>
      </c>
      <c r="CR37" s="99">
        <v>10383603</v>
      </c>
      <c r="CS37" s="99">
        <v>7181084</v>
      </c>
      <c r="CT37" s="99">
        <v>5669620</v>
      </c>
      <c r="CU37" s="159">
        <f t="shared" si="27"/>
        <v>58614278</v>
      </c>
      <c r="CV37" s="99">
        <v>113580</v>
      </c>
      <c r="CW37" s="99">
        <v>517590</v>
      </c>
      <c r="CX37" s="99">
        <v>542880</v>
      </c>
      <c r="CY37" s="99">
        <v>444960</v>
      </c>
      <c r="CZ37" s="99">
        <v>369360</v>
      </c>
      <c r="DA37" s="99">
        <v>673020</v>
      </c>
      <c r="DB37" s="159">
        <f t="shared" si="29"/>
        <v>2661390</v>
      </c>
      <c r="DC37" s="99">
        <v>706305</v>
      </c>
      <c r="DD37" s="99">
        <v>1233484</v>
      </c>
      <c r="DE37" s="99">
        <v>1028619</v>
      </c>
      <c r="DF37" s="99">
        <v>776680</v>
      </c>
      <c r="DG37" s="99">
        <v>551258</v>
      </c>
      <c r="DH37" s="159">
        <f t="shared" si="30"/>
        <v>4296346</v>
      </c>
      <c r="DI37" s="99">
        <v>274211</v>
      </c>
      <c r="DJ37" s="99">
        <v>5192259</v>
      </c>
      <c r="DK37" s="99">
        <v>5418203</v>
      </c>
      <c r="DL37" s="99">
        <v>5096536</v>
      </c>
      <c r="DM37" s="99">
        <v>2910572</v>
      </c>
      <c r="DN37" s="99">
        <v>2180707</v>
      </c>
      <c r="DO37" s="159">
        <f t="shared" si="32"/>
        <v>21072488</v>
      </c>
      <c r="DP37" s="99">
        <v>4361517</v>
      </c>
      <c r="DQ37" s="99">
        <v>11849168</v>
      </c>
      <c r="DR37" s="99">
        <v>5170774</v>
      </c>
      <c r="DS37" s="99">
        <v>3813488</v>
      </c>
      <c r="DT37" s="99">
        <v>3124472</v>
      </c>
      <c r="DU37" s="99">
        <v>2264635</v>
      </c>
      <c r="DV37" s="154">
        <f t="shared" si="34"/>
        <v>30584054</v>
      </c>
      <c r="DW37" s="166">
        <v>90063</v>
      </c>
      <c r="DX37" s="99">
        <v>305902</v>
      </c>
      <c r="DY37" s="99">
        <v>155688</v>
      </c>
      <c r="DZ37" s="99">
        <v>196005</v>
      </c>
      <c r="EA37" s="99">
        <v>62757</v>
      </c>
      <c r="EB37" s="99">
        <v>199197</v>
      </c>
      <c r="EC37" s="154">
        <f>SUM(DW37:EB37)</f>
        <v>1009612</v>
      </c>
      <c r="ED37" s="166">
        <v>1377873</v>
      </c>
      <c r="EE37" s="99">
        <v>1297404</v>
      </c>
      <c r="EF37" s="99">
        <v>760909</v>
      </c>
      <c r="EG37" s="99">
        <v>672961</v>
      </c>
      <c r="EH37" s="99">
        <v>440211</v>
      </c>
      <c r="EI37" s="99">
        <v>66150</v>
      </c>
      <c r="EJ37" s="167">
        <f>SUM(ED37:EI37)</f>
        <v>4615508</v>
      </c>
      <c r="EK37" s="166">
        <v>0</v>
      </c>
      <c r="EL37" s="99">
        <v>31383</v>
      </c>
      <c r="EM37" s="99">
        <v>14109613</v>
      </c>
      <c r="EN37" s="99">
        <v>33933830</v>
      </c>
      <c r="EO37" s="99">
        <v>55564292</v>
      </c>
      <c r="EP37" s="99">
        <v>103099736</v>
      </c>
      <c r="EQ37" s="99">
        <v>123800737</v>
      </c>
      <c r="ER37" s="154">
        <f>SUM(EK37:EQ37)</f>
        <v>330539591</v>
      </c>
      <c r="ES37" s="166">
        <v>0</v>
      </c>
      <c r="ET37" s="99">
        <v>31383</v>
      </c>
      <c r="EU37" s="99">
        <v>6733448</v>
      </c>
      <c r="EV37" s="99">
        <v>20876484</v>
      </c>
      <c r="EW37" s="99">
        <v>31572275</v>
      </c>
      <c r="EX37" s="99">
        <v>55476123</v>
      </c>
      <c r="EY37" s="99">
        <v>55466250</v>
      </c>
      <c r="EZ37" s="159">
        <f>SUM(ES37:EY37)</f>
        <v>170155963</v>
      </c>
      <c r="FA37" s="99">
        <v>6730953</v>
      </c>
      <c r="FB37" s="99">
        <v>12174853</v>
      </c>
      <c r="FC37" s="99">
        <v>21709507</v>
      </c>
      <c r="FD37" s="99">
        <v>29503830</v>
      </c>
      <c r="FE37" s="99">
        <v>12402301</v>
      </c>
      <c r="FF37" s="159">
        <f>SUM(FA37:FE37)</f>
        <v>82521444</v>
      </c>
      <c r="FG37" s="99">
        <v>645212</v>
      </c>
      <c r="FH37" s="99">
        <v>882493</v>
      </c>
      <c r="FI37" s="99">
        <v>2282510</v>
      </c>
      <c r="FJ37" s="99">
        <v>18119783</v>
      </c>
      <c r="FK37" s="99">
        <v>55932186</v>
      </c>
      <c r="FL37" s="167">
        <f>SUM(FG37:FK37)</f>
        <v>77862184</v>
      </c>
      <c r="FM37" s="166">
        <v>0</v>
      </c>
      <c r="FN37" s="99">
        <v>18607693</v>
      </c>
      <c r="FO37" s="99">
        <v>98935752</v>
      </c>
      <c r="FP37" s="99">
        <v>94054765</v>
      </c>
      <c r="FQ37" s="99">
        <v>114788579</v>
      </c>
      <c r="FR37" s="99">
        <v>159791102</v>
      </c>
      <c r="FS37" s="99">
        <v>173769503</v>
      </c>
      <c r="FT37" s="154">
        <f>SUM(FM37:FS37)</f>
        <v>659947394</v>
      </c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</row>
    <row r="38" spans="1:205" s="69" customFormat="1" ht="18" customHeight="1">
      <c r="A38" s="156" t="s">
        <v>47</v>
      </c>
      <c r="B38" s="99">
        <v>8109726</v>
      </c>
      <c r="C38" s="99">
        <v>39524151</v>
      </c>
      <c r="D38" s="99">
        <v>26378701</v>
      </c>
      <c r="E38" s="99">
        <v>34004095</v>
      </c>
      <c r="F38" s="99">
        <v>26007872</v>
      </c>
      <c r="G38" s="99">
        <v>21428086</v>
      </c>
      <c r="H38" s="154">
        <f t="shared" si="1"/>
        <v>155452631</v>
      </c>
      <c r="I38" s="166">
        <v>5742273</v>
      </c>
      <c r="J38" s="99">
        <v>28726814</v>
      </c>
      <c r="K38" s="99">
        <v>19037633</v>
      </c>
      <c r="L38" s="99">
        <v>24866445</v>
      </c>
      <c r="M38" s="99">
        <v>18308979</v>
      </c>
      <c r="N38" s="99">
        <v>15967475</v>
      </c>
      <c r="O38" s="159">
        <f t="shared" si="3"/>
        <v>112649619</v>
      </c>
      <c r="P38" s="99">
        <v>3490633</v>
      </c>
      <c r="Q38" s="99">
        <v>14906368</v>
      </c>
      <c r="R38" s="99">
        <v>8410518</v>
      </c>
      <c r="S38" s="99">
        <v>9337711</v>
      </c>
      <c r="T38" s="99">
        <v>7819839</v>
      </c>
      <c r="U38" s="99">
        <v>7815157</v>
      </c>
      <c r="V38" s="155">
        <f t="shared" si="5"/>
        <v>51780226</v>
      </c>
      <c r="W38" s="99">
        <v>0</v>
      </c>
      <c r="X38" s="99">
        <v>59625</v>
      </c>
      <c r="Y38" s="99">
        <v>45000</v>
      </c>
      <c r="Z38" s="99">
        <v>469575</v>
      </c>
      <c r="AA38" s="99">
        <v>1342350</v>
      </c>
      <c r="AB38" s="99">
        <v>2408421</v>
      </c>
      <c r="AC38" s="155">
        <f t="shared" si="7"/>
        <v>4324971</v>
      </c>
      <c r="AD38" s="99">
        <v>49701</v>
      </c>
      <c r="AE38" s="99">
        <v>814483</v>
      </c>
      <c r="AF38" s="99">
        <v>361249</v>
      </c>
      <c r="AG38" s="99">
        <v>681804</v>
      </c>
      <c r="AH38" s="99">
        <v>734779</v>
      </c>
      <c r="AI38" s="99">
        <v>1618698</v>
      </c>
      <c r="AJ38" s="155">
        <f t="shared" si="9"/>
        <v>4260714</v>
      </c>
      <c r="AK38" s="99">
        <v>0</v>
      </c>
      <c r="AL38" s="99">
        <v>0</v>
      </c>
      <c r="AM38" s="99">
        <v>10296</v>
      </c>
      <c r="AN38" s="99">
        <v>34887</v>
      </c>
      <c r="AO38" s="99">
        <v>50470</v>
      </c>
      <c r="AP38" s="99">
        <v>5148</v>
      </c>
      <c r="AQ38" s="155">
        <f t="shared" si="11"/>
        <v>100801</v>
      </c>
      <c r="AR38" s="99">
        <v>1269815</v>
      </c>
      <c r="AS38" s="99">
        <v>6446361</v>
      </c>
      <c r="AT38" s="99">
        <v>5209739</v>
      </c>
      <c r="AU38" s="99">
        <v>7915422</v>
      </c>
      <c r="AV38" s="99">
        <v>4141625</v>
      </c>
      <c r="AW38" s="99">
        <v>1701520</v>
      </c>
      <c r="AX38" s="155">
        <f t="shared" si="13"/>
        <v>26684482</v>
      </c>
      <c r="AY38" s="99">
        <v>400251</v>
      </c>
      <c r="AZ38" s="99">
        <v>4131879</v>
      </c>
      <c r="BA38" s="99">
        <v>2815748</v>
      </c>
      <c r="BB38" s="99">
        <v>4103534</v>
      </c>
      <c r="BC38" s="99">
        <v>2246045</v>
      </c>
      <c r="BD38" s="99">
        <v>722913</v>
      </c>
      <c r="BE38" s="155">
        <f t="shared" si="15"/>
        <v>14420370</v>
      </c>
      <c r="BF38" s="99">
        <v>531873</v>
      </c>
      <c r="BG38" s="99">
        <v>2368098</v>
      </c>
      <c r="BH38" s="99">
        <v>2185083</v>
      </c>
      <c r="BI38" s="99">
        <v>2323512</v>
      </c>
      <c r="BJ38" s="99">
        <v>1973871</v>
      </c>
      <c r="BK38" s="99">
        <v>1695618</v>
      </c>
      <c r="BL38" s="154">
        <f t="shared" si="17"/>
        <v>11078055</v>
      </c>
      <c r="BM38" s="166">
        <v>127332</v>
      </c>
      <c r="BN38" s="99">
        <v>2020552</v>
      </c>
      <c r="BO38" s="99">
        <v>2172047</v>
      </c>
      <c r="BP38" s="99">
        <v>3787058</v>
      </c>
      <c r="BQ38" s="99">
        <v>3962339</v>
      </c>
      <c r="BR38" s="99">
        <v>3136936</v>
      </c>
      <c r="BS38" s="159">
        <f t="shared" si="19"/>
        <v>15206264</v>
      </c>
      <c r="BT38" s="99">
        <v>33732</v>
      </c>
      <c r="BU38" s="99">
        <v>1322168</v>
      </c>
      <c r="BV38" s="99">
        <v>1214089</v>
      </c>
      <c r="BW38" s="99">
        <v>2473100</v>
      </c>
      <c r="BX38" s="99">
        <v>2301477</v>
      </c>
      <c r="BY38" s="99">
        <v>2393442</v>
      </c>
      <c r="BZ38" s="159">
        <f t="shared" si="21"/>
        <v>9738008</v>
      </c>
      <c r="CA38" s="99">
        <v>93600</v>
      </c>
      <c r="CB38" s="99">
        <v>581109</v>
      </c>
      <c r="CC38" s="99">
        <v>913113</v>
      </c>
      <c r="CD38" s="99">
        <v>1056808</v>
      </c>
      <c r="CE38" s="99">
        <v>985471</v>
      </c>
      <c r="CF38" s="99">
        <v>505884</v>
      </c>
      <c r="CG38" s="159">
        <f t="shared" si="23"/>
        <v>4135985</v>
      </c>
      <c r="CH38" s="99">
        <v>0</v>
      </c>
      <c r="CI38" s="99">
        <v>117275</v>
      </c>
      <c r="CJ38" s="99">
        <v>44845</v>
      </c>
      <c r="CK38" s="99">
        <v>257150</v>
      </c>
      <c r="CL38" s="99">
        <v>675391</v>
      </c>
      <c r="CM38" s="99">
        <v>237610</v>
      </c>
      <c r="CN38" s="154">
        <f t="shared" si="25"/>
        <v>1332271</v>
      </c>
      <c r="CO38" s="166">
        <v>2118685</v>
      </c>
      <c r="CP38" s="99">
        <v>8095921</v>
      </c>
      <c r="CQ38" s="99">
        <v>4549628</v>
      </c>
      <c r="CR38" s="99">
        <v>5273538</v>
      </c>
      <c r="CS38" s="99">
        <v>3405092</v>
      </c>
      <c r="CT38" s="99">
        <v>2278410</v>
      </c>
      <c r="CU38" s="159">
        <f t="shared" si="27"/>
        <v>25721274</v>
      </c>
      <c r="CV38" s="99">
        <v>118350</v>
      </c>
      <c r="CW38" s="99">
        <v>440640</v>
      </c>
      <c r="CX38" s="99">
        <v>433350</v>
      </c>
      <c r="CY38" s="99">
        <v>273600</v>
      </c>
      <c r="CZ38" s="99">
        <v>280620</v>
      </c>
      <c r="DA38" s="99">
        <v>395280</v>
      </c>
      <c r="DB38" s="159">
        <f t="shared" si="29"/>
        <v>1941840</v>
      </c>
      <c r="DC38" s="99">
        <v>789535</v>
      </c>
      <c r="DD38" s="99">
        <v>1305685</v>
      </c>
      <c r="DE38" s="99">
        <v>2256474</v>
      </c>
      <c r="DF38" s="99">
        <v>488320</v>
      </c>
      <c r="DG38" s="99">
        <v>0</v>
      </c>
      <c r="DH38" s="159">
        <f t="shared" si="30"/>
        <v>4840014</v>
      </c>
      <c r="DI38" s="99">
        <v>140770</v>
      </c>
      <c r="DJ38" s="99">
        <v>1799084</v>
      </c>
      <c r="DK38" s="99">
        <v>417239</v>
      </c>
      <c r="DL38" s="99">
        <v>632030</v>
      </c>
      <c r="DM38" s="99">
        <v>1309864</v>
      </c>
      <c r="DN38" s="99">
        <v>961621</v>
      </c>
      <c r="DO38" s="159">
        <f t="shared" si="32"/>
        <v>5260608</v>
      </c>
      <c r="DP38" s="99">
        <v>1859565</v>
      </c>
      <c r="DQ38" s="99">
        <v>5066662</v>
      </c>
      <c r="DR38" s="99">
        <v>2393354</v>
      </c>
      <c r="DS38" s="99">
        <v>2111434</v>
      </c>
      <c r="DT38" s="99">
        <v>1326288</v>
      </c>
      <c r="DU38" s="99">
        <v>921509</v>
      </c>
      <c r="DV38" s="154">
        <f t="shared" si="34"/>
        <v>13678812</v>
      </c>
      <c r="DW38" s="166">
        <v>0</v>
      </c>
      <c r="DX38" s="99">
        <v>126340</v>
      </c>
      <c r="DY38" s="99">
        <v>63787</v>
      </c>
      <c r="DZ38" s="99">
        <v>51256</v>
      </c>
      <c r="EA38" s="99">
        <v>151462</v>
      </c>
      <c r="EB38" s="99">
        <v>45265</v>
      </c>
      <c r="EC38" s="154">
        <f>SUM(DW38:EB38)</f>
        <v>438110</v>
      </c>
      <c r="ED38" s="166">
        <v>121436</v>
      </c>
      <c r="EE38" s="99">
        <v>554524</v>
      </c>
      <c r="EF38" s="99">
        <v>555606</v>
      </c>
      <c r="EG38" s="99">
        <v>25798</v>
      </c>
      <c r="EH38" s="99">
        <v>180000</v>
      </c>
      <c r="EI38" s="99">
        <v>0</v>
      </c>
      <c r="EJ38" s="167">
        <f>SUM(ED38:EI38)</f>
        <v>1437364</v>
      </c>
      <c r="EK38" s="166">
        <v>0</v>
      </c>
      <c r="EL38" s="99">
        <v>0</v>
      </c>
      <c r="EM38" s="99">
        <v>16969774</v>
      </c>
      <c r="EN38" s="99">
        <v>21405685</v>
      </c>
      <c r="EO38" s="99">
        <v>39627497</v>
      </c>
      <c r="EP38" s="99">
        <v>52592294</v>
      </c>
      <c r="EQ38" s="99">
        <v>52865569</v>
      </c>
      <c r="ER38" s="154">
        <f>SUM(EK38:EQ38)</f>
        <v>183460819</v>
      </c>
      <c r="ES38" s="166">
        <v>0</v>
      </c>
      <c r="ET38" s="99">
        <v>0</v>
      </c>
      <c r="EU38" s="99">
        <v>9280701</v>
      </c>
      <c r="EV38" s="99">
        <v>10663517</v>
      </c>
      <c r="EW38" s="99">
        <v>18400807</v>
      </c>
      <c r="EX38" s="99">
        <v>25873946</v>
      </c>
      <c r="EY38" s="99">
        <v>24053078</v>
      </c>
      <c r="EZ38" s="159">
        <f>SUM(ES38:EY38)</f>
        <v>88272049</v>
      </c>
      <c r="FA38" s="99">
        <v>7183261</v>
      </c>
      <c r="FB38" s="99">
        <v>10093010</v>
      </c>
      <c r="FC38" s="99">
        <v>17044046</v>
      </c>
      <c r="FD38" s="99">
        <v>14506156</v>
      </c>
      <c r="FE38" s="99">
        <v>8936091</v>
      </c>
      <c r="FF38" s="159">
        <f>SUM(FA38:FE38)</f>
        <v>57762564</v>
      </c>
      <c r="FG38" s="99">
        <v>505812</v>
      </c>
      <c r="FH38" s="99">
        <v>649158</v>
      </c>
      <c r="FI38" s="99">
        <v>4182644</v>
      </c>
      <c r="FJ38" s="99">
        <v>12212192</v>
      </c>
      <c r="FK38" s="99">
        <v>19876400</v>
      </c>
      <c r="FL38" s="167">
        <f>SUM(FG38:FK38)</f>
        <v>37426206</v>
      </c>
      <c r="FM38" s="166">
        <v>0</v>
      </c>
      <c r="FN38" s="99">
        <v>8109726</v>
      </c>
      <c r="FO38" s="99">
        <v>56493925</v>
      </c>
      <c r="FP38" s="99">
        <v>47784386</v>
      </c>
      <c r="FQ38" s="99">
        <v>73631592</v>
      </c>
      <c r="FR38" s="99">
        <v>78600166</v>
      </c>
      <c r="FS38" s="99">
        <v>74293655</v>
      </c>
      <c r="FT38" s="154">
        <f>SUM(FM38:FS38)</f>
        <v>338913450</v>
      </c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</row>
    <row r="39" spans="1:205" s="69" customFormat="1" ht="18" customHeight="1">
      <c r="A39" s="156" t="s">
        <v>48</v>
      </c>
      <c r="B39" s="99">
        <v>15910105</v>
      </c>
      <c r="C39" s="99">
        <v>84924918</v>
      </c>
      <c r="D39" s="99">
        <v>66040931</v>
      </c>
      <c r="E39" s="99">
        <v>62059790</v>
      </c>
      <c r="F39" s="99">
        <v>44851813</v>
      </c>
      <c r="G39" s="99">
        <v>45084421</v>
      </c>
      <c r="H39" s="154">
        <f t="shared" si="1"/>
        <v>318871978</v>
      </c>
      <c r="I39" s="166">
        <v>9784911</v>
      </c>
      <c r="J39" s="99">
        <v>60396716</v>
      </c>
      <c r="K39" s="99">
        <v>45241986</v>
      </c>
      <c r="L39" s="99">
        <v>41303862</v>
      </c>
      <c r="M39" s="99">
        <v>28062018</v>
      </c>
      <c r="N39" s="99">
        <v>31728011</v>
      </c>
      <c r="O39" s="159">
        <f t="shared" si="3"/>
        <v>216517504</v>
      </c>
      <c r="P39" s="99">
        <v>7491541</v>
      </c>
      <c r="Q39" s="99">
        <v>32450438</v>
      </c>
      <c r="R39" s="99">
        <v>21877500</v>
      </c>
      <c r="S39" s="99">
        <v>17740423</v>
      </c>
      <c r="T39" s="99">
        <v>11509024</v>
      </c>
      <c r="U39" s="99">
        <v>15350172</v>
      </c>
      <c r="V39" s="155">
        <f t="shared" si="5"/>
        <v>106419098</v>
      </c>
      <c r="W39" s="99">
        <v>0</v>
      </c>
      <c r="X39" s="99">
        <v>178875</v>
      </c>
      <c r="Y39" s="99">
        <v>298665</v>
      </c>
      <c r="Z39" s="99">
        <v>535793</v>
      </c>
      <c r="AA39" s="99">
        <v>1273066</v>
      </c>
      <c r="AB39" s="99">
        <v>3843641</v>
      </c>
      <c r="AC39" s="155">
        <f t="shared" si="7"/>
        <v>6130040</v>
      </c>
      <c r="AD39" s="99">
        <v>146154</v>
      </c>
      <c r="AE39" s="99">
        <v>2997996</v>
      </c>
      <c r="AF39" s="99">
        <v>3078802</v>
      </c>
      <c r="AG39" s="99">
        <v>3041024</v>
      </c>
      <c r="AH39" s="99">
        <v>2472148</v>
      </c>
      <c r="AI39" s="99">
        <v>4900500</v>
      </c>
      <c r="AJ39" s="155">
        <f t="shared" si="9"/>
        <v>16636624</v>
      </c>
      <c r="AK39" s="99">
        <v>0</v>
      </c>
      <c r="AL39" s="99">
        <v>20750</v>
      </c>
      <c r="AM39" s="99">
        <v>36194</v>
      </c>
      <c r="AN39" s="99">
        <v>36194</v>
      </c>
      <c r="AO39" s="99">
        <v>15444</v>
      </c>
      <c r="AP39" s="99">
        <v>46687</v>
      </c>
      <c r="AQ39" s="155">
        <f t="shared" si="11"/>
        <v>155269</v>
      </c>
      <c r="AR39" s="99">
        <v>1083581</v>
      </c>
      <c r="AS39" s="99">
        <v>12817872</v>
      </c>
      <c r="AT39" s="99">
        <v>10856394</v>
      </c>
      <c r="AU39" s="99">
        <v>11867854</v>
      </c>
      <c r="AV39" s="99">
        <v>7567685</v>
      </c>
      <c r="AW39" s="99">
        <v>3190199</v>
      </c>
      <c r="AX39" s="155">
        <f t="shared" si="13"/>
        <v>47383585</v>
      </c>
      <c r="AY39" s="99">
        <v>182310</v>
      </c>
      <c r="AZ39" s="99">
        <v>6201034</v>
      </c>
      <c r="BA39" s="99">
        <v>4936737</v>
      </c>
      <c r="BB39" s="99">
        <v>4173397</v>
      </c>
      <c r="BC39" s="99">
        <v>2214259</v>
      </c>
      <c r="BD39" s="99">
        <v>987612</v>
      </c>
      <c r="BE39" s="155">
        <f t="shared" si="15"/>
        <v>18695349</v>
      </c>
      <c r="BF39" s="99">
        <v>881325</v>
      </c>
      <c r="BG39" s="99">
        <v>5729751</v>
      </c>
      <c r="BH39" s="99">
        <v>4157694</v>
      </c>
      <c r="BI39" s="99">
        <v>3909177</v>
      </c>
      <c r="BJ39" s="99">
        <v>3010392</v>
      </c>
      <c r="BK39" s="99">
        <v>3409200</v>
      </c>
      <c r="BL39" s="154">
        <f t="shared" si="17"/>
        <v>21097539</v>
      </c>
      <c r="BM39" s="166">
        <v>0</v>
      </c>
      <c r="BN39" s="99">
        <v>1881826</v>
      </c>
      <c r="BO39" s="99">
        <v>3217631</v>
      </c>
      <c r="BP39" s="99">
        <v>5238001</v>
      </c>
      <c r="BQ39" s="99">
        <v>5551089</v>
      </c>
      <c r="BR39" s="99">
        <v>4816752</v>
      </c>
      <c r="BS39" s="159">
        <f t="shared" si="19"/>
        <v>20705299</v>
      </c>
      <c r="BT39" s="99">
        <v>0</v>
      </c>
      <c r="BU39" s="99">
        <v>1384272</v>
      </c>
      <c r="BV39" s="99">
        <v>2768900</v>
      </c>
      <c r="BW39" s="99">
        <v>3791863</v>
      </c>
      <c r="BX39" s="99">
        <v>4199495</v>
      </c>
      <c r="BY39" s="99">
        <v>3646216</v>
      </c>
      <c r="BZ39" s="159">
        <f t="shared" si="21"/>
        <v>15790746</v>
      </c>
      <c r="CA39" s="99">
        <v>0</v>
      </c>
      <c r="CB39" s="99">
        <v>497554</v>
      </c>
      <c r="CC39" s="99">
        <v>448731</v>
      </c>
      <c r="CD39" s="99">
        <v>1446138</v>
      </c>
      <c r="CE39" s="99">
        <v>1351594</v>
      </c>
      <c r="CF39" s="99">
        <v>1008024</v>
      </c>
      <c r="CG39" s="159">
        <f t="shared" si="23"/>
        <v>4752041</v>
      </c>
      <c r="CH39" s="99">
        <v>0</v>
      </c>
      <c r="CI39" s="99">
        <v>0</v>
      </c>
      <c r="CJ39" s="99">
        <v>0</v>
      </c>
      <c r="CK39" s="99">
        <v>0</v>
      </c>
      <c r="CL39" s="99">
        <v>0</v>
      </c>
      <c r="CM39" s="99">
        <v>162512</v>
      </c>
      <c r="CN39" s="154">
        <f t="shared" si="25"/>
        <v>162512</v>
      </c>
      <c r="CO39" s="166">
        <v>5855698</v>
      </c>
      <c r="CP39" s="99">
        <v>21998158</v>
      </c>
      <c r="CQ39" s="99">
        <v>16971776</v>
      </c>
      <c r="CR39" s="99">
        <v>15135675</v>
      </c>
      <c r="CS39" s="99">
        <v>10944739</v>
      </c>
      <c r="CT39" s="99">
        <v>8491058</v>
      </c>
      <c r="CU39" s="159">
        <f t="shared" si="27"/>
        <v>79397104</v>
      </c>
      <c r="CV39" s="99">
        <v>99000</v>
      </c>
      <c r="CW39" s="99">
        <v>418050</v>
      </c>
      <c r="CX39" s="99">
        <v>677070</v>
      </c>
      <c r="CY39" s="99">
        <v>642150</v>
      </c>
      <c r="CZ39" s="99">
        <v>507810</v>
      </c>
      <c r="DA39" s="99">
        <v>778590</v>
      </c>
      <c r="DB39" s="159">
        <f t="shared" si="29"/>
        <v>3122670</v>
      </c>
      <c r="DC39" s="99">
        <v>1315324</v>
      </c>
      <c r="DD39" s="99">
        <v>3339875</v>
      </c>
      <c r="DE39" s="99">
        <v>2572137</v>
      </c>
      <c r="DF39" s="99">
        <v>1026284</v>
      </c>
      <c r="DG39" s="99">
        <v>551258</v>
      </c>
      <c r="DH39" s="159">
        <f t="shared" si="30"/>
        <v>8804878</v>
      </c>
      <c r="DI39" s="99">
        <v>1455721</v>
      </c>
      <c r="DJ39" s="99">
        <v>8085914</v>
      </c>
      <c r="DK39" s="99">
        <v>7969849</v>
      </c>
      <c r="DL39" s="99">
        <v>8736599</v>
      </c>
      <c r="DM39" s="99">
        <v>7381793</v>
      </c>
      <c r="DN39" s="99">
        <v>5531488</v>
      </c>
      <c r="DO39" s="159">
        <f t="shared" si="32"/>
        <v>39161364</v>
      </c>
      <c r="DP39" s="99">
        <v>4300977</v>
      </c>
      <c r="DQ39" s="99">
        <v>12178870</v>
      </c>
      <c r="DR39" s="99">
        <v>4984982</v>
      </c>
      <c r="DS39" s="99">
        <v>3184789</v>
      </c>
      <c r="DT39" s="99">
        <v>2028852</v>
      </c>
      <c r="DU39" s="99">
        <v>1629722</v>
      </c>
      <c r="DV39" s="154">
        <f t="shared" si="34"/>
        <v>28308192</v>
      </c>
      <c r="DW39" s="166">
        <v>125856</v>
      </c>
      <c r="DX39" s="99">
        <v>461494</v>
      </c>
      <c r="DY39" s="99">
        <v>199810</v>
      </c>
      <c r="DZ39" s="99">
        <v>260991</v>
      </c>
      <c r="EA39" s="99">
        <v>96012</v>
      </c>
      <c r="EB39" s="99">
        <v>48600</v>
      </c>
      <c r="EC39" s="154">
        <f>SUM(DW39:EB39)</f>
        <v>1192763</v>
      </c>
      <c r="ED39" s="166">
        <v>143640</v>
      </c>
      <c r="EE39" s="99">
        <v>186724</v>
      </c>
      <c r="EF39" s="99">
        <v>409728</v>
      </c>
      <c r="EG39" s="99">
        <v>121261</v>
      </c>
      <c r="EH39" s="99">
        <v>197955</v>
      </c>
      <c r="EI39" s="99">
        <v>0</v>
      </c>
      <c r="EJ39" s="167">
        <f>SUM(ED39:EI39)</f>
        <v>1059308</v>
      </c>
      <c r="EK39" s="166">
        <v>0</v>
      </c>
      <c r="EL39" s="99">
        <v>295009</v>
      </c>
      <c r="EM39" s="99">
        <v>13272210</v>
      </c>
      <c r="EN39" s="99">
        <v>34550725</v>
      </c>
      <c r="EO39" s="99">
        <v>51964151</v>
      </c>
      <c r="EP39" s="99">
        <v>89192209</v>
      </c>
      <c r="EQ39" s="99">
        <v>116739608</v>
      </c>
      <c r="ER39" s="154">
        <f>SUM(EK39:EQ39)</f>
        <v>306013912</v>
      </c>
      <c r="ES39" s="166">
        <v>0</v>
      </c>
      <c r="ET39" s="99">
        <v>295009</v>
      </c>
      <c r="EU39" s="99">
        <v>5662577</v>
      </c>
      <c r="EV39" s="99">
        <v>19178196</v>
      </c>
      <c r="EW39" s="99">
        <v>25670111</v>
      </c>
      <c r="EX39" s="99">
        <v>47113173</v>
      </c>
      <c r="EY39" s="99">
        <v>43662268</v>
      </c>
      <c r="EZ39" s="159">
        <f>SUM(ES39:EY39)</f>
        <v>141581334</v>
      </c>
      <c r="FA39" s="99">
        <v>6382100</v>
      </c>
      <c r="FB39" s="99">
        <v>12121271</v>
      </c>
      <c r="FC39" s="99">
        <v>22339847</v>
      </c>
      <c r="FD39" s="99">
        <v>20527823</v>
      </c>
      <c r="FE39" s="99">
        <v>8182600</v>
      </c>
      <c r="FF39" s="159">
        <f>SUM(FA39:FE39)</f>
        <v>69553641</v>
      </c>
      <c r="FG39" s="99">
        <v>1227533</v>
      </c>
      <c r="FH39" s="99">
        <v>3251258</v>
      </c>
      <c r="FI39" s="99">
        <v>3954193</v>
      </c>
      <c r="FJ39" s="99">
        <v>21551213</v>
      </c>
      <c r="FK39" s="99">
        <v>64894740</v>
      </c>
      <c r="FL39" s="167">
        <f>SUM(FG39:FK39)</f>
        <v>94878937</v>
      </c>
      <c r="FM39" s="166">
        <v>0</v>
      </c>
      <c r="FN39" s="99">
        <v>16205114</v>
      </c>
      <c r="FO39" s="99">
        <v>98197128</v>
      </c>
      <c r="FP39" s="99">
        <v>100591656</v>
      </c>
      <c r="FQ39" s="99">
        <v>114023941</v>
      </c>
      <c r="FR39" s="99">
        <v>134044022</v>
      </c>
      <c r="FS39" s="99">
        <v>161824029</v>
      </c>
      <c r="FT39" s="154">
        <f>SUM(FM39:FS39)</f>
        <v>624885890</v>
      </c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</row>
    <row r="40" spans="1:205" s="69" customFormat="1" ht="18" customHeight="1">
      <c r="A40" s="156" t="s">
        <v>49</v>
      </c>
      <c r="B40" s="99">
        <v>18919498</v>
      </c>
      <c r="C40" s="99">
        <v>165993247</v>
      </c>
      <c r="D40" s="99">
        <v>133884380</v>
      </c>
      <c r="E40" s="99">
        <v>143335904</v>
      </c>
      <c r="F40" s="99">
        <v>124560548</v>
      </c>
      <c r="G40" s="99">
        <v>131985831</v>
      </c>
      <c r="H40" s="154">
        <f t="shared" si="1"/>
        <v>718679408</v>
      </c>
      <c r="I40" s="166">
        <v>12031769</v>
      </c>
      <c r="J40" s="99">
        <v>119304828</v>
      </c>
      <c r="K40" s="99">
        <v>91463351</v>
      </c>
      <c r="L40" s="99">
        <v>97839109</v>
      </c>
      <c r="M40" s="99">
        <v>83975953</v>
      </c>
      <c r="N40" s="99">
        <v>92623695</v>
      </c>
      <c r="O40" s="159">
        <f t="shared" si="3"/>
        <v>497238705</v>
      </c>
      <c r="P40" s="99">
        <v>7619782</v>
      </c>
      <c r="Q40" s="99">
        <v>55020722</v>
      </c>
      <c r="R40" s="99">
        <v>35359750</v>
      </c>
      <c r="S40" s="99">
        <v>32506100</v>
      </c>
      <c r="T40" s="99">
        <v>29880050</v>
      </c>
      <c r="U40" s="99">
        <v>42055629</v>
      </c>
      <c r="V40" s="155">
        <f t="shared" si="5"/>
        <v>202442033</v>
      </c>
      <c r="W40" s="99">
        <v>0</v>
      </c>
      <c r="X40" s="99">
        <v>177930</v>
      </c>
      <c r="Y40" s="99">
        <v>519974</v>
      </c>
      <c r="Z40" s="99">
        <v>1425329</v>
      </c>
      <c r="AA40" s="99">
        <v>4061811</v>
      </c>
      <c r="AB40" s="99">
        <v>7808128</v>
      </c>
      <c r="AC40" s="155">
        <f t="shared" si="7"/>
        <v>13993172</v>
      </c>
      <c r="AD40" s="99">
        <v>271638</v>
      </c>
      <c r="AE40" s="99">
        <v>2861051</v>
      </c>
      <c r="AF40" s="99">
        <v>4064597</v>
      </c>
      <c r="AG40" s="99">
        <v>3673780</v>
      </c>
      <c r="AH40" s="99">
        <v>4922202</v>
      </c>
      <c r="AI40" s="99">
        <v>11011089</v>
      </c>
      <c r="AJ40" s="155">
        <f t="shared" si="9"/>
        <v>26804357</v>
      </c>
      <c r="AK40" s="99">
        <v>0</v>
      </c>
      <c r="AL40" s="99">
        <v>72072</v>
      </c>
      <c r="AM40" s="99">
        <v>41184</v>
      </c>
      <c r="AN40" s="99">
        <v>144144</v>
      </c>
      <c r="AO40" s="99">
        <v>133293</v>
      </c>
      <c r="AP40" s="99">
        <v>166608</v>
      </c>
      <c r="AQ40" s="155">
        <f t="shared" si="11"/>
        <v>557301</v>
      </c>
      <c r="AR40" s="99">
        <v>2941332</v>
      </c>
      <c r="AS40" s="99">
        <v>46834651</v>
      </c>
      <c r="AT40" s="99">
        <v>37664073</v>
      </c>
      <c r="AU40" s="99">
        <v>44495382</v>
      </c>
      <c r="AV40" s="99">
        <v>31806463</v>
      </c>
      <c r="AW40" s="99">
        <v>20738759</v>
      </c>
      <c r="AX40" s="155">
        <f t="shared" si="13"/>
        <v>184480660</v>
      </c>
      <c r="AY40" s="99">
        <v>257212</v>
      </c>
      <c r="AZ40" s="99">
        <v>5788096</v>
      </c>
      <c r="BA40" s="99">
        <v>6929844</v>
      </c>
      <c r="BB40" s="99">
        <v>9387380</v>
      </c>
      <c r="BC40" s="99">
        <v>6203569</v>
      </c>
      <c r="BD40" s="99">
        <v>2946864</v>
      </c>
      <c r="BE40" s="155">
        <f t="shared" si="15"/>
        <v>31512965</v>
      </c>
      <c r="BF40" s="99">
        <v>941805</v>
      </c>
      <c r="BG40" s="99">
        <v>8550306</v>
      </c>
      <c r="BH40" s="99">
        <v>6883929</v>
      </c>
      <c r="BI40" s="99">
        <v>6206994</v>
      </c>
      <c r="BJ40" s="99">
        <v>6968565</v>
      </c>
      <c r="BK40" s="99">
        <v>7896618</v>
      </c>
      <c r="BL40" s="154">
        <f t="shared" si="17"/>
        <v>37448217</v>
      </c>
      <c r="BM40" s="166">
        <v>33058</v>
      </c>
      <c r="BN40" s="99">
        <v>4693146</v>
      </c>
      <c r="BO40" s="99">
        <v>9144448</v>
      </c>
      <c r="BP40" s="99">
        <v>15330446</v>
      </c>
      <c r="BQ40" s="99">
        <v>18229715</v>
      </c>
      <c r="BR40" s="99">
        <v>19967116</v>
      </c>
      <c r="BS40" s="159">
        <f t="shared" si="19"/>
        <v>67397929</v>
      </c>
      <c r="BT40" s="99">
        <v>33058</v>
      </c>
      <c r="BU40" s="99">
        <v>4312033</v>
      </c>
      <c r="BV40" s="99">
        <v>8546717</v>
      </c>
      <c r="BW40" s="99">
        <v>13566750</v>
      </c>
      <c r="BX40" s="99">
        <v>16199537</v>
      </c>
      <c r="BY40" s="99">
        <v>17899728</v>
      </c>
      <c r="BZ40" s="159">
        <f t="shared" si="21"/>
        <v>60557823</v>
      </c>
      <c r="CA40" s="99">
        <v>0</v>
      </c>
      <c r="CB40" s="99">
        <v>381113</v>
      </c>
      <c r="CC40" s="99">
        <v>577911</v>
      </c>
      <c r="CD40" s="99">
        <v>1763696</v>
      </c>
      <c r="CE40" s="99">
        <v>2030178</v>
      </c>
      <c r="CF40" s="99">
        <v>1946621</v>
      </c>
      <c r="CG40" s="159">
        <f t="shared" si="23"/>
        <v>6699519</v>
      </c>
      <c r="CH40" s="99">
        <v>0</v>
      </c>
      <c r="CI40" s="99">
        <v>0</v>
      </c>
      <c r="CJ40" s="99">
        <v>19820</v>
      </c>
      <c r="CK40" s="99">
        <v>0</v>
      </c>
      <c r="CL40" s="99">
        <v>0</v>
      </c>
      <c r="CM40" s="99">
        <v>120767</v>
      </c>
      <c r="CN40" s="154">
        <f t="shared" si="25"/>
        <v>140587</v>
      </c>
      <c r="CO40" s="166">
        <v>6124561</v>
      </c>
      <c r="CP40" s="99">
        <v>37829384</v>
      </c>
      <c r="CQ40" s="99">
        <v>30703432</v>
      </c>
      <c r="CR40" s="99">
        <v>28669748</v>
      </c>
      <c r="CS40" s="99">
        <v>21059748</v>
      </c>
      <c r="CT40" s="99">
        <v>19359220</v>
      </c>
      <c r="CU40" s="159">
        <f t="shared" si="27"/>
        <v>143746093</v>
      </c>
      <c r="CV40" s="99">
        <v>69300</v>
      </c>
      <c r="CW40" s="99">
        <v>1214460</v>
      </c>
      <c r="CX40" s="99">
        <v>1264320</v>
      </c>
      <c r="CY40" s="99">
        <v>1357740</v>
      </c>
      <c r="CZ40" s="99">
        <v>1306350</v>
      </c>
      <c r="DA40" s="99">
        <v>1976760</v>
      </c>
      <c r="DB40" s="159">
        <f t="shared" si="29"/>
        <v>7188930</v>
      </c>
      <c r="DC40" s="99">
        <v>3692844</v>
      </c>
      <c r="DD40" s="99">
        <v>8211096</v>
      </c>
      <c r="DE40" s="99">
        <v>8543881</v>
      </c>
      <c r="DF40" s="99">
        <v>4111851</v>
      </c>
      <c r="DG40" s="99">
        <v>1756897</v>
      </c>
      <c r="DH40" s="159">
        <f t="shared" si="30"/>
        <v>26316569</v>
      </c>
      <c r="DI40" s="99">
        <v>1301126</v>
      </c>
      <c r="DJ40" s="99">
        <v>9704644</v>
      </c>
      <c r="DK40" s="99">
        <v>9993540</v>
      </c>
      <c r="DL40" s="99">
        <v>10850447</v>
      </c>
      <c r="DM40" s="99">
        <v>10069617</v>
      </c>
      <c r="DN40" s="99">
        <v>10646597</v>
      </c>
      <c r="DO40" s="159">
        <f t="shared" si="32"/>
        <v>52565971</v>
      </c>
      <c r="DP40" s="99">
        <v>4754135</v>
      </c>
      <c r="DQ40" s="99">
        <v>23217436</v>
      </c>
      <c r="DR40" s="99">
        <v>11234476</v>
      </c>
      <c r="DS40" s="99">
        <v>7917680</v>
      </c>
      <c r="DT40" s="99">
        <v>5571930</v>
      </c>
      <c r="DU40" s="99">
        <v>4978966</v>
      </c>
      <c r="DV40" s="154">
        <f t="shared" si="34"/>
        <v>57674623</v>
      </c>
      <c r="DW40" s="166">
        <v>107050</v>
      </c>
      <c r="DX40" s="99">
        <v>460583</v>
      </c>
      <c r="DY40" s="99">
        <v>367780</v>
      </c>
      <c r="DZ40" s="99">
        <v>266204</v>
      </c>
      <c r="EA40" s="99">
        <v>251901</v>
      </c>
      <c r="EB40" s="99">
        <v>35800</v>
      </c>
      <c r="EC40" s="154">
        <f>SUM(DW40:EB40)</f>
        <v>1489318</v>
      </c>
      <c r="ED40" s="166">
        <v>623060</v>
      </c>
      <c r="EE40" s="99">
        <v>3705306</v>
      </c>
      <c r="EF40" s="99">
        <v>2205369</v>
      </c>
      <c r="EG40" s="99">
        <v>1230397</v>
      </c>
      <c r="EH40" s="99">
        <v>1043231</v>
      </c>
      <c r="EI40" s="99">
        <v>0</v>
      </c>
      <c r="EJ40" s="167">
        <f>SUM(ED40:EI40)</f>
        <v>8807363</v>
      </c>
      <c r="EK40" s="166">
        <v>0</v>
      </c>
      <c r="EL40" s="99">
        <v>0</v>
      </c>
      <c r="EM40" s="99">
        <v>29209724</v>
      </c>
      <c r="EN40" s="99">
        <v>50394685</v>
      </c>
      <c r="EO40" s="99">
        <v>89407555</v>
      </c>
      <c r="EP40" s="99">
        <v>161287703</v>
      </c>
      <c r="EQ40" s="99">
        <v>254790421</v>
      </c>
      <c r="ER40" s="154">
        <f>SUM(EK40:EQ40)</f>
        <v>585090088</v>
      </c>
      <c r="ES40" s="166">
        <v>0</v>
      </c>
      <c r="ET40" s="99">
        <v>0</v>
      </c>
      <c r="EU40" s="99">
        <v>13561540</v>
      </c>
      <c r="EV40" s="99">
        <v>23785444</v>
      </c>
      <c r="EW40" s="99">
        <v>34475995</v>
      </c>
      <c r="EX40" s="99">
        <v>85929331</v>
      </c>
      <c r="EY40" s="99">
        <v>131458109</v>
      </c>
      <c r="EZ40" s="159">
        <f>SUM(ES40:EY40)</f>
        <v>289210419</v>
      </c>
      <c r="FA40" s="99">
        <v>14735580</v>
      </c>
      <c r="FB40" s="99">
        <v>23422944</v>
      </c>
      <c r="FC40" s="99">
        <v>46309786</v>
      </c>
      <c r="FD40" s="99">
        <v>51385024</v>
      </c>
      <c r="FE40" s="99">
        <v>27676134</v>
      </c>
      <c r="FF40" s="159">
        <f>SUM(FA40:FE40)</f>
        <v>163529468</v>
      </c>
      <c r="FG40" s="99">
        <v>912604</v>
      </c>
      <c r="FH40" s="99">
        <v>3186297</v>
      </c>
      <c r="FI40" s="99">
        <v>8621774</v>
      </c>
      <c r="FJ40" s="99">
        <v>23973348</v>
      </c>
      <c r="FK40" s="99">
        <v>95656178</v>
      </c>
      <c r="FL40" s="167">
        <f>SUM(FG40:FK40)</f>
        <v>132350201</v>
      </c>
      <c r="FM40" s="166">
        <v>0</v>
      </c>
      <c r="FN40" s="99">
        <v>18919498</v>
      </c>
      <c r="FO40" s="99">
        <v>195202971</v>
      </c>
      <c r="FP40" s="99">
        <v>184279065</v>
      </c>
      <c r="FQ40" s="99">
        <v>232743459</v>
      </c>
      <c r="FR40" s="99">
        <v>285848251</v>
      </c>
      <c r="FS40" s="99">
        <v>386776252</v>
      </c>
      <c r="FT40" s="154">
        <f>SUM(FM40:FS40)</f>
        <v>1303769496</v>
      </c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</row>
    <row r="41" spans="1:205" s="69" customFormat="1" ht="18" customHeight="1">
      <c r="A41" s="156" t="s">
        <v>50</v>
      </c>
      <c r="B41" s="99">
        <v>12693920</v>
      </c>
      <c r="C41" s="99">
        <v>49627223</v>
      </c>
      <c r="D41" s="99">
        <v>38415595</v>
      </c>
      <c r="E41" s="99">
        <v>31383329</v>
      </c>
      <c r="F41" s="99">
        <v>29100206</v>
      </c>
      <c r="G41" s="99">
        <v>27234668</v>
      </c>
      <c r="H41" s="154">
        <f t="shared" si="1"/>
        <v>188454941</v>
      </c>
      <c r="I41" s="166">
        <v>8900455</v>
      </c>
      <c r="J41" s="99">
        <v>34728827</v>
      </c>
      <c r="K41" s="99">
        <v>27643756</v>
      </c>
      <c r="L41" s="99">
        <v>20090945</v>
      </c>
      <c r="M41" s="99">
        <v>20853074</v>
      </c>
      <c r="N41" s="99">
        <v>19341566</v>
      </c>
      <c r="O41" s="159">
        <f t="shared" si="3"/>
        <v>131558623</v>
      </c>
      <c r="P41" s="99">
        <v>6171062</v>
      </c>
      <c r="Q41" s="99">
        <v>18256538</v>
      </c>
      <c r="R41" s="99">
        <v>12729914</v>
      </c>
      <c r="S41" s="99">
        <v>7735733</v>
      </c>
      <c r="T41" s="99">
        <v>10608892</v>
      </c>
      <c r="U41" s="99">
        <v>9908911</v>
      </c>
      <c r="V41" s="155">
        <f t="shared" si="5"/>
        <v>65411050</v>
      </c>
      <c r="W41" s="99">
        <v>0</v>
      </c>
      <c r="X41" s="99">
        <v>95400</v>
      </c>
      <c r="Y41" s="99">
        <v>282622</v>
      </c>
      <c r="Z41" s="99">
        <v>763200</v>
      </c>
      <c r="AA41" s="99">
        <v>1340369</v>
      </c>
      <c r="AB41" s="99">
        <v>2631424</v>
      </c>
      <c r="AC41" s="155">
        <f t="shared" si="7"/>
        <v>5113015</v>
      </c>
      <c r="AD41" s="99">
        <v>247847</v>
      </c>
      <c r="AE41" s="99">
        <v>1267692</v>
      </c>
      <c r="AF41" s="99">
        <v>1949739</v>
      </c>
      <c r="AG41" s="99">
        <v>972770</v>
      </c>
      <c r="AH41" s="99">
        <v>1038749</v>
      </c>
      <c r="AI41" s="99">
        <v>1968261</v>
      </c>
      <c r="AJ41" s="155">
        <f t="shared" si="9"/>
        <v>7445058</v>
      </c>
      <c r="AK41" s="99">
        <v>0</v>
      </c>
      <c r="AL41" s="99">
        <v>0</v>
      </c>
      <c r="AM41" s="99">
        <v>20592</v>
      </c>
      <c r="AN41" s="99">
        <v>42588</v>
      </c>
      <c r="AO41" s="99">
        <v>118404</v>
      </c>
      <c r="AP41" s="99">
        <v>140400</v>
      </c>
      <c r="AQ41" s="155">
        <f t="shared" si="11"/>
        <v>321984</v>
      </c>
      <c r="AR41" s="99">
        <v>1694129</v>
      </c>
      <c r="AS41" s="99">
        <v>8484126</v>
      </c>
      <c r="AT41" s="99">
        <v>7474138</v>
      </c>
      <c r="AU41" s="99">
        <v>7020763</v>
      </c>
      <c r="AV41" s="99">
        <v>3792332</v>
      </c>
      <c r="AW41" s="99">
        <v>1959148</v>
      </c>
      <c r="AX41" s="155">
        <f t="shared" si="13"/>
        <v>30424636</v>
      </c>
      <c r="AY41" s="99">
        <v>182140</v>
      </c>
      <c r="AZ41" s="99">
        <v>3455019</v>
      </c>
      <c r="BA41" s="99">
        <v>2842035</v>
      </c>
      <c r="BB41" s="99">
        <v>1778076</v>
      </c>
      <c r="BC41" s="99">
        <v>1794571</v>
      </c>
      <c r="BD41" s="99">
        <v>944852</v>
      </c>
      <c r="BE41" s="155">
        <f t="shared" si="15"/>
        <v>10996693</v>
      </c>
      <c r="BF41" s="99">
        <v>605277</v>
      </c>
      <c r="BG41" s="99">
        <v>3170052</v>
      </c>
      <c r="BH41" s="99">
        <v>2344716</v>
      </c>
      <c r="BI41" s="99">
        <v>1777815</v>
      </c>
      <c r="BJ41" s="99">
        <v>2159757</v>
      </c>
      <c r="BK41" s="99">
        <v>1788570</v>
      </c>
      <c r="BL41" s="154">
        <f t="shared" si="17"/>
        <v>11846187</v>
      </c>
      <c r="BM41" s="166">
        <v>36914</v>
      </c>
      <c r="BN41" s="99">
        <v>1450346</v>
      </c>
      <c r="BO41" s="99">
        <v>2166777</v>
      </c>
      <c r="BP41" s="99">
        <v>3100264</v>
      </c>
      <c r="BQ41" s="99">
        <v>2351004</v>
      </c>
      <c r="BR41" s="99">
        <v>2597531</v>
      </c>
      <c r="BS41" s="159">
        <f t="shared" si="19"/>
        <v>11702836</v>
      </c>
      <c r="BT41" s="99">
        <v>18588</v>
      </c>
      <c r="BU41" s="99">
        <v>1087914</v>
      </c>
      <c r="BV41" s="99">
        <v>1280938</v>
      </c>
      <c r="BW41" s="99">
        <v>1544643</v>
      </c>
      <c r="BX41" s="99">
        <v>928976</v>
      </c>
      <c r="BY41" s="99">
        <v>1341513</v>
      </c>
      <c r="BZ41" s="159">
        <f t="shared" si="21"/>
        <v>6202572</v>
      </c>
      <c r="CA41" s="99">
        <v>18326</v>
      </c>
      <c r="CB41" s="99">
        <v>362432</v>
      </c>
      <c r="CC41" s="99">
        <v>885839</v>
      </c>
      <c r="CD41" s="99">
        <v>1555621</v>
      </c>
      <c r="CE41" s="99">
        <v>1422028</v>
      </c>
      <c r="CF41" s="99">
        <v>1256018</v>
      </c>
      <c r="CG41" s="159">
        <f t="shared" si="23"/>
        <v>5500264</v>
      </c>
      <c r="CH41" s="99">
        <v>0</v>
      </c>
      <c r="CI41" s="99">
        <v>0</v>
      </c>
      <c r="CJ41" s="99">
        <v>0</v>
      </c>
      <c r="CK41" s="99">
        <v>0</v>
      </c>
      <c r="CL41" s="99">
        <v>0</v>
      </c>
      <c r="CM41" s="99">
        <v>0</v>
      </c>
      <c r="CN41" s="154">
        <f t="shared" si="25"/>
        <v>0</v>
      </c>
      <c r="CO41" s="166">
        <v>3624715</v>
      </c>
      <c r="CP41" s="99">
        <v>12065141</v>
      </c>
      <c r="CQ41" s="99">
        <v>7832274</v>
      </c>
      <c r="CR41" s="99">
        <v>7742745</v>
      </c>
      <c r="CS41" s="99">
        <v>5450700</v>
      </c>
      <c r="CT41" s="99">
        <v>5003001</v>
      </c>
      <c r="CU41" s="159">
        <f t="shared" si="27"/>
        <v>41718576</v>
      </c>
      <c r="CV41" s="99">
        <v>26370</v>
      </c>
      <c r="CW41" s="99">
        <v>308880</v>
      </c>
      <c r="CX41" s="99">
        <v>225090</v>
      </c>
      <c r="CY41" s="99">
        <v>308430</v>
      </c>
      <c r="CZ41" s="99">
        <v>294570</v>
      </c>
      <c r="DA41" s="99">
        <v>345060</v>
      </c>
      <c r="DB41" s="159">
        <f t="shared" si="29"/>
        <v>1508400</v>
      </c>
      <c r="DC41" s="99">
        <v>2623429</v>
      </c>
      <c r="DD41" s="99">
        <v>1447308</v>
      </c>
      <c r="DE41" s="99">
        <v>1528573</v>
      </c>
      <c r="DF41" s="99">
        <v>270602</v>
      </c>
      <c r="DG41" s="99">
        <v>0</v>
      </c>
      <c r="DH41" s="159">
        <f t="shared" si="30"/>
        <v>5869912</v>
      </c>
      <c r="DI41" s="99">
        <v>349934</v>
      </c>
      <c r="DJ41" s="99">
        <v>3159997</v>
      </c>
      <c r="DK41" s="99">
        <v>3106986</v>
      </c>
      <c r="DL41" s="99">
        <v>4292932</v>
      </c>
      <c r="DM41" s="99">
        <v>3687738</v>
      </c>
      <c r="DN41" s="99">
        <v>3586440</v>
      </c>
      <c r="DO41" s="159">
        <f t="shared" si="32"/>
        <v>18184027</v>
      </c>
      <c r="DP41" s="99">
        <v>3248411</v>
      </c>
      <c r="DQ41" s="99">
        <v>5972835</v>
      </c>
      <c r="DR41" s="99">
        <v>3052890</v>
      </c>
      <c r="DS41" s="99">
        <v>1612810</v>
      </c>
      <c r="DT41" s="99">
        <v>1197790</v>
      </c>
      <c r="DU41" s="99">
        <v>1071501</v>
      </c>
      <c r="DV41" s="154">
        <f t="shared" si="34"/>
        <v>16156237</v>
      </c>
      <c r="DW41" s="166">
        <v>28066</v>
      </c>
      <c r="DX41" s="99">
        <v>172574</v>
      </c>
      <c r="DY41" s="99">
        <v>212567</v>
      </c>
      <c r="DZ41" s="99">
        <v>89375</v>
      </c>
      <c r="EA41" s="99">
        <v>85428</v>
      </c>
      <c r="EB41" s="99">
        <v>80890</v>
      </c>
      <c r="EC41" s="154">
        <f>SUM(DW41:EB41)</f>
        <v>668900</v>
      </c>
      <c r="ED41" s="166">
        <v>103770</v>
      </c>
      <c r="EE41" s="99">
        <v>1210335</v>
      </c>
      <c r="EF41" s="99">
        <v>560221</v>
      </c>
      <c r="EG41" s="99">
        <v>360000</v>
      </c>
      <c r="EH41" s="99">
        <v>360000</v>
      </c>
      <c r="EI41" s="99">
        <v>211680</v>
      </c>
      <c r="EJ41" s="167">
        <f>SUM(ED41:EI41)</f>
        <v>2806006</v>
      </c>
      <c r="EK41" s="166">
        <v>0</v>
      </c>
      <c r="EL41" s="99">
        <v>0</v>
      </c>
      <c r="EM41" s="99">
        <v>9606403</v>
      </c>
      <c r="EN41" s="99">
        <v>21782133</v>
      </c>
      <c r="EO41" s="99">
        <v>20935734</v>
      </c>
      <c r="EP41" s="99">
        <v>51175017</v>
      </c>
      <c r="EQ41" s="99">
        <v>50807984</v>
      </c>
      <c r="ER41" s="154">
        <f>SUM(EK41:EQ41)</f>
        <v>154307271</v>
      </c>
      <c r="ES41" s="166">
        <v>0</v>
      </c>
      <c r="ET41" s="99">
        <v>0</v>
      </c>
      <c r="EU41" s="99">
        <v>4277826</v>
      </c>
      <c r="EV41" s="99">
        <v>7999796</v>
      </c>
      <c r="EW41" s="99">
        <v>11092173</v>
      </c>
      <c r="EX41" s="99">
        <v>29382926</v>
      </c>
      <c r="EY41" s="99">
        <v>30372091</v>
      </c>
      <c r="EZ41" s="159">
        <f>SUM(ES41:EY41)</f>
        <v>83124812</v>
      </c>
      <c r="FA41" s="99">
        <v>5163832</v>
      </c>
      <c r="FB41" s="99">
        <v>12711899</v>
      </c>
      <c r="FC41" s="99">
        <v>6714147</v>
      </c>
      <c r="FD41" s="99">
        <v>13867805</v>
      </c>
      <c r="FE41" s="99">
        <v>3242013</v>
      </c>
      <c r="FF41" s="159">
        <f>SUM(FA41:FE41)</f>
        <v>41699696</v>
      </c>
      <c r="FG41" s="99">
        <v>164745</v>
      </c>
      <c r="FH41" s="99">
        <v>1070438</v>
      </c>
      <c r="FI41" s="99">
        <v>3129414</v>
      </c>
      <c r="FJ41" s="99">
        <v>7924286</v>
      </c>
      <c r="FK41" s="99">
        <v>17193880</v>
      </c>
      <c r="FL41" s="167">
        <f>SUM(FG41:FK41)</f>
        <v>29482763</v>
      </c>
      <c r="FM41" s="166">
        <v>0</v>
      </c>
      <c r="FN41" s="99">
        <v>12693920</v>
      </c>
      <c r="FO41" s="99">
        <v>59233626</v>
      </c>
      <c r="FP41" s="99">
        <v>60197728</v>
      </c>
      <c r="FQ41" s="99">
        <v>52319063</v>
      </c>
      <c r="FR41" s="99">
        <v>80275223</v>
      </c>
      <c r="FS41" s="99">
        <v>78042652</v>
      </c>
      <c r="FT41" s="154">
        <f>SUM(FM41:FS41)</f>
        <v>342762212</v>
      </c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</row>
    <row r="42" spans="1:205" s="69" customFormat="1" ht="18" customHeight="1">
      <c r="A42" s="156" t="s">
        <v>51</v>
      </c>
      <c r="B42" s="99">
        <v>19649516</v>
      </c>
      <c r="C42" s="99">
        <v>75356811</v>
      </c>
      <c r="D42" s="99">
        <v>44862319</v>
      </c>
      <c r="E42" s="99">
        <v>44328025</v>
      </c>
      <c r="F42" s="99">
        <v>33472573</v>
      </c>
      <c r="G42" s="99">
        <v>34051369</v>
      </c>
      <c r="H42" s="154">
        <f t="shared" si="1"/>
        <v>251720613</v>
      </c>
      <c r="I42" s="166">
        <v>13288658</v>
      </c>
      <c r="J42" s="99">
        <v>55949356</v>
      </c>
      <c r="K42" s="99">
        <v>32553794</v>
      </c>
      <c r="L42" s="99">
        <v>29745869</v>
      </c>
      <c r="M42" s="99">
        <v>23884689</v>
      </c>
      <c r="N42" s="99">
        <v>24899932</v>
      </c>
      <c r="O42" s="159">
        <f t="shared" si="3"/>
        <v>180322298</v>
      </c>
      <c r="P42" s="99">
        <v>8159197</v>
      </c>
      <c r="Q42" s="99">
        <v>28054651</v>
      </c>
      <c r="R42" s="99">
        <v>13952630</v>
      </c>
      <c r="S42" s="99">
        <v>11794323</v>
      </c>
      <c r="T42" s="99">
        <v>10690750</v>
      </c>
      <c r="U42" s="99">
        <v>12792134</v>
      </c>
      <c r="V42" s="155">
        <f t="shared" si="5"/>
        <v>85443685</v>
      </c>
      <c r="W42" s="99">
        <v>47700</v>
      </c>
      <c r="X42" s="99">
        <v>274275</v>
      </c>
      <c r="Y42" s="99">
        <v>632025</v>
      </c>
      <c r="Z42" s="99">
        <v>1597950</v>
      </c>
      <c r="AA42" s="99">
        <v>2290005</v>
      </c>
      <c r="AB42" s="99">
        <v>3754578</v>
      </c>
      <c r="AC42" s="155">
        <f t="shared" si="7"/>
        <v>8596533</v>
      </c>
      <c r="AD42" s="99">
        <v>370369</v>
      </c>
      <c r="AE42" s="99">
        <v>2622635</v>
      </c>
      <c r="AF42" s="99">
        <v>1918274</v>
      </c>
      <c r="AG42" s="99">
        <v>1818164</v>
      </c>
      <c r="AH42" s="99">
        <v>1932738</v>
      </c>
      <c r="AI42" s="99">
        <v>2953978</v>
      </c>
      <c r="AJ42" s="155">
        <f t="shared" si="9"/>
        <v>11616158</v>
      </c>
      <c r="AK42" s="99">
        <v>0</v>
      </c>
      <c r="AL42" s="99">
        <v>128700</v>
      </c>
      <c r="AM42" s="99">
        <v>53352</v>
      </c>
      <c r="AN42" s="99">
        <v>30888</v>
      </c>
      <c r="AO42" s="99">
        <v>41842</v>
      </c>
      <c r="AP42" s="99">
        <v>38705</v>
      </c>
      <c r="AQ42" s="155">
        <f t="shared" si="11"/>
        <v>293487</v>
      </c>
      <c r="AR42" s="99">
        <v>3161264</v>
      </c>
      <c r="AS42" s="99">
        <v>16936057</v>
      </c>
      <c r="AT42" s="99">
        <v>10881113</v>
      </c>
      <c r="AU42" s="99">
        <v>10111732</v>
      </c>
      <c r="AV42" s="99">
        <v>5761399</v>
      </c>
      <c r="AW42" s="99">
        <v>2147616</v>
      </c>
      <c r="AX42" s="155">
        <f t="shared" si="13"/>
        <v>48999181</v>
      </c>
      <c r="AY42" s="99">
        <v>352498</v>
      </c>
      <c r="AZ42" s="99">
        <v>2989959</v>
      </c>
      <c r="BA42" s="99">
        <v>2039147</v>
      </c>
      <c r="BB42" s="99">
        <v>1749872</v>
      </c>
      <c r="BC42" s="99">
        <v>794081</v>
      </c>
      <c r="BD42" s="99">
        <v>1030178</v>
      </c>
      <c r="BE42" s="155">
        <f t="shared" si="15"/>
        <v>8955735</v>
      </c>
      <c r="BF42" s="99">
        <v>1197630</v>
      </c>
      <c r="BG42" s="99">
        <v>4943079</v>
      </c>
      <c r="BH42" s="99">
        <v>3077253</v>
      </c>
      <c r="BI42" s="99">
        <v>2642940</v>
      </c>
      <c r="BJ42" s="99">
        <v>2373874</v>
      </c>
      <c r="BK42" s="99">
        <v>2182743</v>
      </c>
      <c r="BL42" s="154">
        <f t="shared" si="17"/>
        <v>16417519</v>
      </c>
      <c r="BM42" s="166">
        <v>162297</v>
      </c>
      <c r="BN42" s="99">
        <v>2878577</v>
      </c>
      <c r="BO42" s="99">
        <v>2694206</v>
      </c>
      <c r="BP42" s="99">
        <v>5019391</v>
      </c>
      <c r="BQ42" s="99">
        <v>4426203</v>
      </c>
      <c r="BR42" s="99">
        <v>3595893</v>
      </c>
      <c r="BS42" s="159">
        <f t="shared" si="19"/>
        <v>18776567</v>
      </c>
      <c r="BT42" s="99">
        <v>153135</v>
      </c>
      <c r="BU42" s="99">
        <v>2151958</v>
      </c>
      <c r="BV42" s="99">
        <v>2561539</v>
      </c>
      <c r="BW42" s="99">
        <v>4177665</v>
      </c>
      <c r="BX42" s="99">
        <v>3833359</v>
      </c>
      <c r="BY42" s="99">
        <v>2939386</v>
      </c>
      <c r="BZ42" s="159">
        <f t="shared" si="21"/>
        <v>15817042</v>
      </c>
      <c r="CA42" s="99">
        <v>9162</v>
      </c>
      <c r="CB42" s="99">
        <v>726619</v>
      </c>
      <c r="CC42" s="99">
        <v>132667</v>
      </c>
      <c r="CD42" s="99">
        <v>841726</v>
      </c>
      <c r="CE42" s="99">
        <v>592844</v>
      </c>
      <c r="CF42" s="99">
        <v>656507</v>
      </c>
      <c r="CG42" s="159">
        <f t="shared" si="23"/>
        <v>2959525</v>
      </c>
      <c r="CH42" s="99">
        <v>0</v>
      </c>
      <c r="CI42" s="99">
        <v>0</v>
      </c>
      <c r="CJ42" s="99">
        <v>0</v>
      </c>
      <c r="CK42" s="99">
        <v>0</v>
      </c>
      <c r="CL42" s="99">
        <v>0</v>
      </c>
      <c r="CM42" s="99">
        <v>0</v>
      </c>
      <c r="CN42" s="154">
        <f t="shared" si="25"/>
        <v>0</v>
      </c>
      <c r="CO42" s="166">
        <v>5323601</v>
      </c>
      <c r="CP42" s="99">
        <v>15256247</v>
      </c>
      <c r="CQ42" s="99">
        <v>8682539</v>
      </c>
      <c r="CR42" s="99">
        <v>9071547</v>
      </c>
      <c r="CS42" s="99">
        <v>4275909</v>
      </c>
      <c r="CT42" s="99">
        <v>5403489</v>
      </c>
      <c r="CU42" s="159">
        <f t="shared" si="27"/>
        <v>48013332</v>
      </c>
      <c r="CV42" s="99">
        <v>127170</v>
      </c>
      <c r="CW42" s="99">
        <v>257760</v>
      </c>
      <c r="CX42" s="99">
        <v>394020</v>
      </c>
      <c r="CY42" s="99">
        <v>454050</v>
      </c>
      <c r="CZ42" s="99">
        <v>295020</v>
      </c>
      <c r="DA42" s="99">
        <v>423630</v>
      </c>
      <c r="DB42" s="159">
        <f t="shared" si="29"/>
        <v>1951650</v>
      </c>
      <c r="DC42" s="99">
        <v>2208795</v>
      </c>
      <c r="DD42" s="99">
        <v>2271594</v>
      </c>
      <c r="DE42" s="99">
        <v>1736910</v>
      </c>
      <c r="DF42" s="99">
        <v>187430</v>
      </c>
      <c r="DG42" s="99">
        <v>264708</v>
      </c>
      <c r="DH42" s="159">
        <f t="shared" si="30"/>
        <v>6669437</v>
      </c>
      <c r="DI42" s="99">
        <v>666159</v>
      </c>
      <c r="DJ42" s="99">
        <v>3586381</v>
      </c>
      <c r="DK42" s="99">
        <v>2497494</v>
      </c>
      <c r="DL42" s="99">
        <v>4513701</v>
      </c>
      <c r="DM42" s="99">
        <v>2183093</v>
      </c>
      <c r="DN42" s="99">
        <v>3368747</v>
      </c>
      <c r="DO42" s="159">
        <f t="shared" si="32"/>
        <v>16815575</v>
      </c>
      <c r="DP42" s="99">
        <v>4530272</v>
      </c>
      <c r="DQ42" s="99">
        <v>9203311</v>
      </c>
      <c r="DR42" s="99">
        <v>3519431</v>
      </c>
      <c r="DS42" s="99">
        <v>2366886</v>
      </c>
      <c r="DT42" s="99">
        <v>1610366</v>
      </c>
      <c r="DU42" s="99">
        <v>1346404</v>
      </c>
      <c r="DV42" s="154">
        <f t="shared" si="34"/>
        <v>22576670</v>
      </c>
      <c r="DW42" s="166">
        <v>44452</v>
      </c>
      <c r="DX42" s="99">
        <v>280069</v>
      </c>
      <c r="DY42" s="99">
        <v>123454</v>
      </c>
      <c r="DZ42" s="99">
        <v>351358</v>
      </c>
      <c r="EA42" s="99">
        <v>115120</v>
      </c>
      <c r="EB42" s="99">
        <v>152055</v>
      </c>
      <c r="EC42" s="154">
        <f>SUM(DW42:EB42)</f>
        <v>1066508</v>
      </c>
      <c r="ED42" s="166">
        <v>830508</v>
      </c>
      <c r="EE42" s="99">
        <v>992562</v>
      </c>
      <c r="EF42" s="99">
        <v>808326</v>
      </c>
      <c r="EG42" s="99">
        <v>139860</v>
      </c>
      <c r="EH42" s="99">
        <v>770652</v>
      </c>
      <c r="EI42" s="99">
        <v>0</v>
      </c>
      <c r="EJ42" s="167">
        <f>SUM(ED42:EI42)</f>
        <v>3541908</v>
      </c>
      <c r="EK42" s="166">
        <v>0</v>
      </c>
      <c r="EL42" s="99">
        <v>0</v>
      </c>
      <c r="EM42" s="99">
        <v>22779284</v>
      </c>
      <c r="EN42" s="99">
        <v>27547815</v>
      </c>
      <c r="EO42" s="99">
        <v>50508093</v>
      </c>
      <c r="EP42" s="99">
        <v>77333215</v>
      </c>
      <c r="EQ42" s="99">
        <v>82422861</v>
      </c>
      <c r="ER42" s="154">
        <f>SUM(EK42:EQ42)</f>
        <v>260591268</v>
      </c>
      <c r="ES42" s="166">
        <v>0</v>
      </c>
      <c r="ET42" s="99">
        <v>0</v>
      </c>
      <c r="EU42" s="99">
        <v>13438444</v>
      </c>
      <c r="EV42" s="99">
        <v>12210696</v>
      </c>
      <c r="EW42" s="99">
        <v>26229611</v>
      </c>
      <c r="EX42" s="99">
        <v>39700833</v>
      </c>
      <c r="EY42" s="99">
        <v>46184535</v>
      </c>
      <c r="EZ42" s="159">
        <f>SUM(ES42:EY42)</f>
        <v>137764119</v>
      </c>
      <c r="FA42" s="99">
        <v>8998812</v>
      </c>
      <c r="FB42" s="99">
        <v>13675869</v>
      </c>
      <c r="FC42" s="99">
        <v>17590271</v>
      </c>
      <c r="FD42" s="99">
        <v>17627889</v>
      </c>
      <c r="FE42" s="99">
        <v>9539144</v>
      </c>
      <c r="FF42" s="159">
        <f>SUM(FA42:FE42)</f>
        <v>67431985</v>
      </c>
      <c r="FG42" s="99">
        <v>342028</v>
      </c>
      <c r="FH42" s="99">
        <v>1661250</v>
      </c>
      <c r="FI42" s="99">
        <v>6688211</v>
      </c>
      <c r="FJ42" s="99">
        <v>20004493</v>
      </c>
      <c r="FK42" s="99">
        <v>26699182</v>
      </c>
      <c r="FL42" s="167">
        <f>SUM(FG42:FK42)</f>
        <v>55395164</v>
      </c>
      <c r="FM42" s="166">
        <v>0</v>
      </c>
      <c r="FN42" s="99">
        <v>19649516</v>
      </c>
      <c r="FO42" s="99">
        <v>98136095</v>
      </c>
      <c r="FP42" s="99">
        <v>72410134</v>
      </c>
      <c r="FQ42" s="99">
        <v>94836118</v>
      </c>
      <c r="FR42" s="99">
        <v>110805788</v>
      </c>
      <c r="FS42" s="99">
        <v>116474230</v>
      </c>
      <c r="FT42" s="154">
        <f>SUM(FM42:FS42)</f>
        <v>512311881</v>
      </c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</row>
    <row r="43" spans="1:205" s="69" customFormat="1" ht="18" customHeight="1">
      <c r="A43" s="156" t="s">
        <v>52</v>
      </c>
      <c r="B43" s="99">
        <v>19297081</v>
      </c>
      <c r="C43" s="99">
        <v>74890673</v>
      </c>
      <c r="D43" s="99">
        <v>53356137</v>
      </c>
      <c r="E43" s="99">
        <v>49593582</v>
      </c>
      <c r="F43" s="99">
        <v>39355191</v>
      </c>
      <c r="G43" s="99">
        <v>38923851</v>
      </c>
      <c r="H43" s="154">
        <f t="shared" si="1"/>
        <v>275416515</v>
      </c>
      <c r="I43" s="166">
        <v>12436625</v>
      </c>
      <c r="J43" s="99">
        <v>54564689</v>
      </c>
      <c r="K43" s="99">
        <v>38539331</v>
      </c>
      <c r="L43" s="99">
        <v>35844050</v>
      </c>
      <c r="M43" s="99">
        <v>28806839</v>
      </c>
      <c r="N43" s="99">
        <v>28911806</v>
      </c>
      <c r="O43" s="159">
        <f t="shared" si="3"/>
        <v>199103340</v>
      </c>
      <c r="P43" s="99">
        <v>8336891</v>
      </c>
      <c r="Q43" s="99">
        <v>27637331</v>
      </c>
      <c r="R43" s="99">
        <v>16865987</v>
      </c>
      <c r="S43" s="99">
        <v>13625142</v>
      </c>
      <c r="T43" s="99">
        <v>11843851</v>
      </c>
      <c r="U43" s="99">
        <v>13570420</v>
      </c>
      <c r="V43" s="155">
        <f t="shared" si="5"/>
        <v>91879622</v>
      </c>
      <c r="W43" s="99">
        <v>0</v>
      </c>
      <c r="X43" s="99">
        <v>0</v>
      </c>
      <c r="Y43" s="99">
        <v>143100</v>
      </c>
      <c r="Z43" s="99">
        <v>533047</v>
      </c>
      <c r="AA43" s="99">
        <v>1001700</v>
      </c>
      <c r="AB43" s="99">
        <v>2822647</v>
      </c>
      <c r="AC43" s="155">
        <f t="shared" si="7"/>
        <v>4500494</v>
      </c>
      <c r="AD43" s="99">
        <v>264159</v>
      </c>
      <c r="AE43" s="99">
        <v>1783216</v>
      </c>
      <c r="AF43" s="99">
        <v>2027489</v>
      </c>
      <c r="AG43" s="99">
        <v>2512451</v>
      </c>
      <c r="AH43" s="99">
        <v>2227952</v>
      </c>
      <c r="AI43" s="99">
        <v>3727914</v>
      </c>
      <c r="AJ43" s="155">
        <f t="shared" si="9"/>
        <v>12543181</v>
      </c>
      <c r="AK43" s="99">
        <v>0</v>
      </c>
      <c r="AL43" s="99">
        <v>0</v>
      </c>
      <c r="AM43" s="99">
        <v>20592</v>
      </c>
      <c r="AN43" s="99">
        <v>16848</v>
      </c>
      <c r="AO43" s="99">
        <v>0</v>
      </c>
      <c r="AP43" s="99">
        <v>0</v>
      </c>
      <c r="AQ43" s="155">
        <f t="shared" si="11"/>
        <v>37440</v>
      </c>
      <c r="AR43" s="99">
        <v>2066478</v>
      </c>
      <c r="AS43" s="99">
        <v>11656706</v>
      </c>
      <c r="AT43" s="99">
        <v>8947243</v>
      </c>
      <c r="AU43" s="99">
        <v>9753172</v>
      </c>
      <c r="AV43" s="99">
        <v>7197758</v>
      </c>
      <c r="AW43" s="99">
        <v>3238162</v>
      </c>
      <c r="AX43" s="155">
        <f t="shared" si="13"/>
        <v>42859519</v>
      </c>
      <c r="AY43" s="99">
        <v>593706</v>
      </c>
      <c r="AZ43" s="99">
        <v>9122058</v>
      </c>
      <c r="BA43" s="99">
        <v>7268595</v>
      </c>
      <c r="BB43" s="99">
        <v>6403015</v>
      </c>
      <c r="BC43" s="99">
        <v>4026018</v>
      </c>
      <c r="BD43" s="99">
        <v>2501591</v>
      </c>
      <c r="BE43" s="155">
        <f t="shared" si="15"/>
        <v>29914983</v>
      </c>
      <c r="BF43" s="99">
        <v>1175391</v>
      </c>
      <c r="BG43" s="99">
        <v>4365378</v>
      </c>
      <c r="BH43" s="99">
        <v>3266325</v>
      </c>
      <c r="BI43" s="99">
        <v>3000375</v>
      </c>
      <c r="BJ43" s="99">
        <v>2509560</v>
      </c>
      <c r="BK43" s="99">
        <v>3051072</v>
      </c>
      <c r="BL43" s="154">
        <f t="shared" si="17"/>
        <v>17368101</v>
      </c>
      <c r="BM43" s="166">
        <v>104718</v>
      </c>
      <c r="BN43" s="99">
        <v>2127058</v>
      </c>
      <c r="BO43" s="99">
        <v>2793358</v>
      </c>
      <c r="BP43" s="99">
        <v>4529045</v>
      </c>
      <c r="BQ43" s="99">
        <v>4175469</v>
      </c>
      <c r="BR43" s="99">
        <v>4062448</v>
      </c>
      <c r="BS43" s="159">
        <f t="shared" si="19"/>
        <v>17792096</v>
      </c>
      <c r="BT43" s="99">
        <v>104718</v>
      </c>
      <c r="BU43" s="99">
        <v>1290927</v>
      </c>
      <c r="BV43" s="99">
        <v>1663884</v>
      </c>
      <c r="BW43" s="99">
        <v>3038393</v>
      </c>
      <c r="BX43" s="99">
        <v>2208994</v>
      </c>
      <c r="BY43" s="99">
        <v>1733028</v>
      </c>
      <c r="BZ43" s="159">
        <f t="shared" si="21"/>
        <v>10039944</v>
      </c>
      <c r="CA43" s="99">
        <v>0</v>
      </c>
      <c r="CB43" s="99">
        <v>693215</v>
      </c>
      <c r="CC43" s="99">
        <v>1079551</v>
      </c>
      <c r="CD43" s="99">
        <v>1231907</v>
      </c>
      <c r="CE43" s="99">
        <v>1693981</v>
      </c>
      <c r="CF43" s="99">
        <v>2030503</v>
      </c>
      <c r="CG43" s="159">
        <f t="shared" si="23"/>
        <v>6729157</v>
      </c>
      <c r="CH43" s="99">
        <v>0</v>
      </c>
      <c r="CI43" s="99">
        <v>142916</v>
      </c>
      <c r="CJ43" s="99">
        <v>49923</v>
      </c>
      <c r="CK43" s="99">
        <v>258745</v>
      </c>
      <c r="CL43" s="99">
        <v>272494</v>
      </c>
      <c r="CM43" s="99">
        <v>298917</v>
      </c>
      <c r="CN43" s="154">
        <f t="shared" si="25"/>
        <v>1022995</v>
      </c>
      <c r="CO43" s="166">
        <v>5347162</v>
      </c>
      <c r="CP43" s="99">
        <v>16762390</v>
      </c>
      <c r="CQ43" s="99">
        <v>10319358</v>
      </c>
      <c r="CR43" s="99">
        <v>8305790</v>
      </c>
      <c r="CS43" s="99">
        <v>5852139</v>
      </c>
      <c r="CT43" s="99">
        <v>5714409</v>
      </c>
      <c r="CU43" s="159">
        <f t="shared" si="27"/>
        <v>52301248</v>
      </c>
      <c r="CV43" s="99">
        <v>108630</v>
      </c>
      <c r="CW43" s="99">
        <v>503910</v>
      </c>
      <c r="CX43" s="99">
        <v>487890</v>
      </c>
      <c r="CY43" s="99">
        <v>472140</v>
      </c>
      <c r="CZ43" s="99">
        <v>373320</v>
      </c>
      <c r="DA43" s="99">
        <v>580590</v>
      </c>
      <c r="DB43" s="159">
        <f t="shared" si="29"/>
        <v>2526480</v>
      </c>
      <c r="DC43" s="99">
        <v>1733822</v>
      </c>
      <c r="DD43" s="99">
        <v>1263691</v>
      </c>
      <c r="DE43" s="99">
        <v>1481568</v>
      </c>
      <c r="DF43" s="99">
        <v>249604</v>
      </c>
      <c r="DG43" s="99">
        <v>260028</v>
      </c>
      <c r="DH43" s="159">
        <f t="shared" si="30"/>
        <v>4988713</v>
      </c>
      <c r="DI43" s="99">
        <v>839914</v>
      </c>
      <c r="DJ43" s="99">
        <v>5866657</v>
      </c>
      <c r="DK43" s="99">
        <v>4524130</v>
      </c>
      <c r="DL43" s="99">
        <v>3662949</v>
      </c>
      <c r="DM43" s="99">
        <v>3501021</v>
      </c>
      <c r="DN43" s="99">
        <v>3449503</v>
      </c>
      <c r="DO43" s="159">
        <f t="shared" si="32"/>
        <v>21844174</v>
      </c>
      <c r="DP43" s="99">
        <v>4398618</v>
      </c>
      <c r="DQ43" s="99">
        <v>8658001</v>
      </c>
      <c r="DR43" s="99">
        <v>4043647</v>
      </c>
      <c r="DS43" s="99">
        <v>2689133</v>
      </c>
      <c r="DT43" s="99">
        <v>1728194</v>
      </c>
      <c r="DU43" s="99">
        <v>1424288</v>
      </c>
      <c r="DV43" s="154">
        <f t="shared" si="34"/>
        <v>22941881</v>
      </c>
      <c r="DW43" s="166">
        <v>88710</v>
      </c>
      <c r="DX43" s="99">
        <v>536536</v>
      </c>
      <c r="DY43" s="99">
        <v>212605</v>
      </c>
      <c r="DZ43" s="99">
        <v>284012</v>
      </c>
      <c r="EA43" s="99">
        <v>160744</v>
      </c>
      <c r="EB43" s="99">
        <v>55188</v>
      </c>
      <c r="EC43" s="154">
        <f>SUM(DW43:EB43)</f>
        <v>1337795</v>
      </c>
      <c r="ED43" s="166">
        <v>1319866</v>
      </c>
      <c r="EE43" s="99">
        <v>900000</v>
      </c>
      <c r="EF43" s="99">
        <v>1491485</v>
      </c>
      <c r="EG43" s="99">
        <v>630685</v>
      </c>
      <c r="EH43" s="99">
        <v>360000</v>
      </c>
      <c r="EI43" s="99">
        <v>180000</v>
      </c>
      <c r="EJ43" s="167">
        <f>SUM(ED43:EI43)</f>
        <v>4882036</v>
      </c>
      <c r="EK43" s="166">
        <v>0</v>
      </c>
      <c r="EL43" s="99">
        <v>277446</v>
      </c>
      <c r="EM43" s="99">
        <v>16083901</v>
      </c>
      <c r="EN43" s="99">
        <v>35134293</v>
      </c>
      <c r="EO43" s="99">
        <v>55135219</v>
      </c>
      <c r="EP43" s="99">
        <v>86562855</v>
      </c>
      <c r="EQ43" s="99">
        <v>91405819</v>
      </c>
      <c r="ER43" s="154">
        <f>SUM(EK43:EQ43)</f>
        <v>284599533</v>
      </c>
      <c r="ES43" s="166">
        <v>0</v>
      </c>
      <c r="ET43" s="99">
        <v>277446</v>
      </c>
      <c r="EU43" s="99">
        <v>5955410</v>
      </c>
      <c r="EV43" s="99">
        <v>13405116</v>
      </c>
      <c r="EW43" s="99">
        <v>24175927</v>
      </c>
      <c r="EX43" s="99">
        <v>35661173</v>
      </c>
      <c r="EY43" s="99">
        <v>29420102</v>
      </c>
      <c r="EZ43" s="159">
        <f>SUM(ES43:EY43)</f>
        <v>108895174</v>
      </c>
      <c r="FA43" s="99">
        <v>9520113</v>
      </c>
      <c r="FB43" s="99">
        <v>20412123</v>
      </c>
      <c r="FC43" s="99">
        <v>26384652</v>
      </c>
      <c r="FD43" s="99">
        <v>38887585</v>
      </c>
      <c r="FE43" s="99">
        <v>17841659</v>
      </c>
      <c r="FF43" s="159">
        <f>SUM(FA43:FE43)</f>
        <v>113046132</v>
      </c>
      <c r="FG43" s="99">
        <v>608378</v>
      </c>
      <c r="FH43" s="99">
        <v>1317054</v>
      </c>
      <c r="FI43" s="99">
        <v>4574640</v>
      </c>
      <c r="FJ43" s="99">
        <v>12014097</v>
      </c>
      <c r="FK43" s="99">
        <v>44144058</v>
      </c>
      <c r="FL43" s="167">
        <f>SUM(FG43:FK43)</f>
        <v>62658227</v>
      </c>
      <c r="FM43" s="166">
        <v>0</v>
      </c>
      <c r="FN43" s="99">
        <v>19574527</v>
      </c>
      <c r="FO43" s="99">
        <v>90974574</v>
      </c>
      <c r="FP43" s="99">
        <v>88490430</v>
      </c>
      <c r="FQ43" s="99">
        <v>104728801</v>
      </c>
      <c r="FR43" s="99">
        <v>125918046</v>
      </c>
      <c r="FS43" s="99">
        <v>130329670</v>
      </c>
      <c r="FT43" s="154">
        <f>SUM(FM43:FS43)</f>
        <v>560016048</v>
      </c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</row>
    <row r="44" spans="1:205" s="69" customFormat="1" ht="18" customHeight="1">
      <c r="A44" s="156" t="s">
        <v>53</v>
      </c>
      <c r="B44" s="99">
        <v>9714807</v>
      </c>
      <c r="C44" s="99">
        <v>52593090</v>
      </c>
      <c r="D44" s="99">
        <v>39643469</v>
      </c>
      <c r="E44" s="99">
        <v>35499207</v>
      </c>
      <c r="F44" s="99">
        <v>32187356</v>
      </c>
      <c r="G44" s="99">
        <v>27402086</v>
      </c>
      <c r="H44" s="154">
        <f t="shared" si="1"/>
        <v>197040015</v>
      </c>
      <c r="I44" s="166">
        <v>6617108</v>
      </c>
      <c r="J44" s="99">
        <v>38927263</v>
      </c>
      <c r="K44" s="99">
        <v>28509098</v>
      </c>
      <c r="L44" s="99">
        <v>25192130</v>
      </c>
      <c r="M44" s="99">
        <v>20977971</v>
      </c>
      <c r="N44" s="99">
        <v>20693137</v>
      </c>
      <c r="O44" s="159">
        <f t="shared" si="3"/>
        <v>140916707</v>
      </c>
      <c r="P44" s="99">
        <v>4716303</v>
      </c>
      <c r="Q44" s="99">
        <v>17627655</v>
      </c>
      <c r="R44" s="99">
        <v>10179025</v>
      </c>
      <c r="S44" s="99">
        <v>8640599</v>
      </c>
      <c r="T44" s="99">
        <v>8214797</v>
      </c>
      <c r="U44" s="99">
        <v>8862723</v>
      </c>
      <c r="V44" s="155">
        <f t="shared" si="5"/>
        <v>58241102</v>
      </c>
      <c r="W44" s="99">
        <v>0</v>
      </c>
      <c r="X44" s="99">
        <v>23850</v>
      </c>
      <c r="Y44" s="99">
        <v>124357</v>
      </c>
      <c r="Z44" s="99">
        <v>283950</v>
      </c>
      <c r="AA44" s="99">
        <v>898222</v>
      </c>
      <c r="AB44" s="99">
        <v>2724255</v>
      </c>
      <c r="AC44" s="155">
        <f t="shared" si="7"/>
        <v>4054634</v>
      </c>
      <c r="AD44" s="99">
        <v>114821</v>
      </c>
      <c r="AE44" s="99">
        <v>1345922</v>
      </c>
      <c r="AF44" s="99">
        <v>1359331</v>
      </c>
      <c r="AG44" s="99">
        <v>1207209</v>
      </c>
      <c r="AH44" s="99">
        <v>1184631</v>
      </c>
      <c r="AI44" s="99">
        <v>2874070</v>
      </c>
      <c r="AJ44" s="155">
        <f t="shared" si="9"/>
        <v>8085984</v>
      </c>
      <c r="AK44" s="99">
        <v>0</v>
      </c>
      <c r="AL44" s="99">
        <v>77220</v>
      </c>
      <c r="AM44" s="99">
        <v>30690</v>
      </c>
      <c r="AN44" s="99">
        <v>180180</v>
      </c>
      <c r="AO44" s="99">
        <v>66924</v>
      </c>
      <c r="AP44" s="99">
        <v>252252</v>
      </c>
      <c r="AQ44" s="155">
        <f t="shared" si="11"/>
        <v>607266</v>
      </c>
      <c r="AR44" s="99">
        <v>835839</v>
      </c>
      <c r="AS44" s="99">
        <v>9466316</v>
      </c>
      <c r="AT44" s="99">
        <v>7840623</v>
      </c>
      <c r="AU44" s="99">
        <v>7329597</v>
      </c>
      <c r="AV44" s="99">
        <v>4668477</v>
      </c>
      <c r="AW44" s="99">
        <v>2417063</v>
      </c>
      <c r="AX44" s="155">
        <f t="shared" si="13"/>
        <v>32557915</v>
      </c>
      <c r="AY44" s="99">
        <v>462885</v>
      </c>
      <c r="AZ44" s="99">
        <v>7210506</v>
      </c>
      <c r="BA44" s="99">
        <v>6734531</v>
      </c>
      <c r="BB44" s="99">
        <v>5221035</v>
      </c>
      <c r="BC44" s="99">
        <v>3814593</v>
      </c>
      <c r="BD44" s="99">
        <v>1244086</v>
      </c>
      <c r="BE44" s="155">
        <f t="shared" si="15"/>
        <v>24687636</v>
      </c>
      <c r="BF44" s="99">
        <v>487260</v>
      </c>
      <c r="BG44" s="99">
        <v>3175794</v>
      </c>
      <c r="BH44" s="99">
        <v>2240541</v>
      </c>
      <c r="BI44" s="99">
        <v>2329560</v>
      </c>
      <c r="BJ44" s="99">
        <v>2130327</v>
      </c>
      <c r="BK44" s="99">
        <v>2318688</v>
      </c>
      <c r="BL44" s="154">
        <f t="shared" si="17"/>
        <v>12682170</v>
      </c>
      <c r="BM44" s="166">
        <v>39021</v>
      </c>
      <c r="BN44" s="99">
        <v>1688409</v>
      </c>
      <c r="BO44" s="99">
        <v>2851358</v>
      </c>
      <c r="BP44" s="99">
        <v>3426671</v>
      </c>
      <c r="BQ44" s="99">
        <v>5331941</v>
      </c>
      <c r="BR44" s="99">
        <v>4026215</v>
      </c>
      <c r="BS44" s="159">
        <f t="shared" si="19"/>
        <v>17363615</v>
      </c>
      <c r="BT44" s="99">
        <v>26161</v>
      </c>
      <c r="BU44" s="99">
        <v>1252692</v>
      </c>
      <c r="BV44" s="99">
        <v>1179378</v>
      </c>
      <c r="BW44" s="99">
        <v>1950019</v>
      </c>
      <c r="BX44" s="99">
        <v>3582664</v>
      </c>
      <c r="BY44" s="99">
        <v>1972241</v>
      </c>
      <c r="BZ44" s="159">
        <f t="shared" si="21"/>
        <v>9963155</v>
      </c>
      <c r="CA44" s="99">
        <v>12860</v>
      </c>
      <c r="CB44" s="99">
        <v>435717</v>
      </c>
      <c r="CC44" s="99">
        <v>1671980</v>
      </c>
      <c r="CD44" s="99">
        <v>1476652</v>
      </c>
      <c r="CE44" s="99">
        <v>1749277</v>
      </c>
      <c r="CF44" s="99">
        <v>1992784</v>
      </c>
      <c r="CG44" s="159">
        <f t="shared" si="23"/>
        <v>7339270</v>
      </c>
      <c r="CH44" s="99">
        <v>0</v>
      </c>
      <c r="CI44" s="99">
        <v>0</v>
      </c>
      <c r="CJ44" s="99">
        <v>0</v>
      </c>
      <c r="CK44" s="99">
        <v>0</v>
      </c>
      <c r="CL44" s="99">
        <v>0</v>
      </c>
      <c r="CM44" s="99">
        <v>61190</v>
      </c>
      <c r="CN44" s="154">
        <f t="shared" si="25"/>
        <v>61190</v>
      </c>
      <c r="CO44" s="166">
        <v>2896474</v>
      </c>
      <c r="CP44" s="99">
        <v>11585899</v>
      </c>
      <c r="CQ44" s="99">
        <v>7711910</v>
      </c>
      <c r="CR44" s="99">
        <v>6370932</v>
      </c>
      <c r="CS44" s="99">
        <v>5079830</v>
      </c>
      <c r="CT44" s="99">
        <v>2364547</v>
      </c>
      <c r="CU44" s="159">
        <f t="shared" si="27"/>
        <v>36009592</v>
      </c>
      <c r="CV44" s="99">
        <v>37170</v>
      </c>
      <c r="CW44" s="99">
        <v>501750</v>
      </c>
      <c r="CX44" s="99">
        <v>306900</v>
      </c>
      <c r="CY44" s="99">
        <v>368010</v>
      </c>
      <c r="CZ44" s="99">
        <v>419310</v>
      </c>
      <c r="DA44" s="99">
        <v>553590</v>
      </c>
      <c r="DB44" s="159">
        <f t="shared" si="29"/>
        <v>2186730</v>
      </c>
      <c r="DC44" s="99">
        <v>1469037</v>
      </c>
      <c r="DD44" s="99">
        <v>2192995</v>
      </c>
      <c r="DE44" s="99">
        <v>2948373</v>
      </c>
      <c r="DF44" s="99">
        <v>1099837</v>
      </c>
      <c r="DG44" s="99">
        <v>0</v>
      </c>
      <c r="DH44" s="159">
        <f t="shared" si="30"/>
        <v>7710242</v>
      </c>
      <c r="DI44" s="99">
        <v>129417</v>
      </c>
      <c r="DJ44" s="99">
        <v>1813198</v>
      </c>
      <c r="DK44" s="99">
        <v>1618236</v>
      </c>
      <c r="DL44" s="99">
        <v>636811</v>
      </c>
      <c r="DM44" s="99">
        <v>1810658</v>
      </c>
      <c r="DN44" s="99">
        <v>473484</v>
      </c>
      <c r="DO44" s="159">
        <f t="shared" si="32"/>
        <v>6481804</v>
      </c>
      <c r="DP44" s="99">
        <v>2729887</v>
      </c>
      <c r="DQ44" s="99">
        <v>7801914</v>
      </c>
      <c r="DR44" s="99">
        <v>3593779</v>
      </c>
      <c r="DS44" s="99">
        <v>2417738</v>
      </c>
      <c r="DT44" s="99">
        <v>1750025</v>
      </c>
      <c r="DU44" s="99">
        <v>1337473</v>
      </c>
      <c r="DV44" s="154">
        <f t="shared" si="34"/>
        <v>19630816</v>
      </c>
      <c r="DW44" s="166">
        <v>62534</v>
      </c>
      <c r="DX44" s="99">
        <v>203563</v>
      </c>
      <c r="DY44" s="99">
        <v>188799</v>
      </c>
      <c r="DZ44" s="99">
        <v>131627</v>
      </c>
      <c r="EA44" s="99">
        <v>204725</v>
      </c>
      <c r="EB44" s="99">
        <v>60849</v>
      </c>
      <c r="EC44" s="154">
        <f>SUM(DW44:EB44)</f>
        <v>852097</v>
      </c>
      <c r="ED44" s="166">
        <v>99670</v>
      </c>
      <c r="EE44" s="99">
        <v>187956</v>
      </c>
      <c r="EF44" s="99">
        <v>382304</v>
      </c>
      <c r="EG44" s="99">
        <v>377847</v>
      </c>
      <c r="EH44" s="99">
        <v>592889</v>
      </c>
      <c r="EI44" s="99">
        <v>257338</v>
      </c>
      <c r="EJ44" s="167">
        <f>SUM(ED44:EI44)</f>
        <v>1898004</v>
      </c>
      <c r="EK44" s="166">
        <v>0</v>
      </c>
      <c r="EL44" s="99">
        <v>0</v>
      </c>
      <c r="EM44" s="99">
        <v>17648849</v>
      </c>
      <c r="EN44" s="99">
        <v>32925017</v>
      </c>
      <c r="EO44" s="99">
        <v>53118993</v>
      </c>
      <c r="EP44" s="99">
        <v>84926874</v>
      </c>
      <c r="EQ44" s="99">
        <v>92422939</v>
      </c>
      <c r="ER44" s="154">
        <f>SUM(EK44:EQ44)</f>
        <v>281042672</v>
      </c>
      <c r="ES44" s="166">
        <v>0</v>
      </c>
      <c r="ET44" s="99">
        <v>0</v>
      </c>
      <c r="EU44" s="99">
        <v>12469350</v>
      </c>
      <c r="EV44" s="99">
        <v>22337963</v>
      </c>
      <c r="EW44" s="99">
        <v>30612488</v>
      </c>
      <c r="EX44" s="99">
        <v>48137061</v>
      </c>
      <c r="EY44" s="99">
        <v>49086285</v>
      </c>
      <c r="EZ44" s="159">
        <f>SUM(ES44:EY44)</f>
        <v>162643147</v>
      </c>
      <c r="FA44" s="99">
        <v>4822955</v>
      </c>
      <c r="FB44" s="99">
        <v>9610885</v>
      </c>
      <c r="FC44" s="99">
        <v>19335898</v>
      </c>
      <c r="FD44" s="99">
        <v>19307462</v>
      </c>
      <c r="FE44" s="99">
        <v>9616239</v>
      </c>
      <c r="FF44" s="159">
        <f>SUM(FA44:FE44)</f>
        <v>62693439</v>
      </c>
      <c r="FG44" s="99">
        <v>356544</v>
      </c>
      <c r="FH44" s="99">
        <v>976169</v>
      </c>
      <c r="FI44" s="99">
        <v>3170607</v>
      </c>
      <c r="FJ44" s="99">
        <v>17482351</v>
      </c>
      <c r="FK44" s="99">
        <v>33720415</v>
      </c>
      <c r="FL44" s="167">
        <f>SUM(FG44:FK44)</f>
        <v>55706086</v>
      </c>
      <c r="FM44" s="166">
        <v>0</v>
      </c>
      <c r="FN44" s="99">
        <v>9714807</v>
      </c>
      <c r="FO44" s="99">
        <v>70241939</v>
      </c>
      <c r="FP44" s="99">
        <v>72568486</v>
      </c>
      <c r="FQ44" s="99">
        <v>88618200</v>
      </c>
      <c r="FR44" s="99">
        <v>117114230</v>
      </c>
      <c r="FS44" s="99">
        <v>119825025</v>
      </c>
      <c r="FT44" s="154">
        <f>SUM(FM44:FS44)</f>
        <v>478082687</v>
      </c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</row>
    <row r="45" spans="1:205" s="69" customFormat="1" ht="18" customHeight="1">
      <c r="A45" s="156" t="s">
        <v>54</v>
      </c>
      <c r="B45" s="99">
        <v>10575788</v>
      </c>
      <c r="C45" s="99">
        <v>40645839</v>
      </c>
      <c r="D45" s="99">
        <v>35670187</v>
      </c>
      <c r="E45" s="99">
        <v>28046415</v>
      </c>
      <c r="F45" s="99">
        <v>23362153</v>
      </c>
      <c r="G45" s="99">
        <v>28340543</v>
      </c>
      <c r="H45" s="154">
        <f t="shared" si="1"/>
        <v>166640925</v>
      </c>
      <c r="I45" s="166">
        <v>6978731</v>
      </c>
      <c r="J45" s="99">
        <v>28140249</v>
      </c>
      <c r="K45" s="99">
        <v>25123899</v>
      </c>
      <c r="L45" s="99">
        <v>19593167</v>
      </c>
      <c r="M45" s="99">
        <v>14554413</v>
      </c>
      <c r="N45" s="99">
        <v>21240412</v>
      </c>
      <c r="O45" s="159">
        <f t="shared" si="3"/>
        <v>115630871</v>
      </c>
      <c r="P45" s="99">
        <v>4978173</v>
      </c>
      <c r="Q45" s="99">
        <v>14029506</v>
      </c>
      <c r="R45" s="99">
        <v>10814578</v>
      </c>
      <c r="S45" s="99">
        <v>6851140</v>
      </c>
      <c r="T45" s="99">
        <v>5445085</v>
      </c>
      <c r="U45" s="99">
        <v>10120872</v>
      </c>
      <c r="V45" s="155">
        <f t="shared" si="5"/>
        <v>52239354</v>
      </c>
      <c r="W45" s="99">
        <v>0</v>
      </c>
      <c r="X45" s="99">
        <v>59625</v>
      </c>
      <c r="Y45" s="99">
        <v>23850</v>
      </c>
      <c r="Z45" s="99">
        <v>199350</v>
      </c>
      <c r="AA45" s="99">
        <v>679725</v>
      </c>
      <c r="AB45" s="99">
        <v>2441047</v>
      </c>
      <c r="AC45" s="155">
        <f t="shared" si="7"/>
        <v>3403597</v>
      </c>
      <c r="AD45" s="99">
        <v>94775</v>
      </c>
      <c r="AE45" s="99">
        <v>1500866</v>
      </c>
      <c r="AF45" s="99">
        <v>1283283</v>
      </c>
      <c r="AG45" s="99">
        <v>1467691</v>
      </c>
      <c r="AH45" s="99">
        <v>1194302</v>
      </c>
      <c r="AI45" s="99">
        <v>3245048</v>
      </c>
      <c r="AJ45" s="155">
        <f t="shared" si="9"/>
        <v>8785965</v>
      </c>
      <c r="AK45" s="99">
        <v>0</v>
      </c>
      <c r="AL45" s="99">
        <v>82368</v>
      </c>
      <c r="AM45" s="99">
        <v>56628</v>
      </c>
      <c r="AN45" s="99">
        <v>124956</v>
      </c>
      <c r="AO45" s="99">
        <v>0</v>
      </c>
      <c r="AP45" s="99">
        <v>30888</v>
      </c>
      <c r="AQ45" s="155">
        <f t="shared" si="11"/>
        <v>294840</v>
      </c>
      <c r="AR45" s="99">
        <v>936725</v>
      </c>
      <c r="AS45" s="99">
        <v>6666374</v>
      </c>
      <c r="AT45" s="99">
        <v>6878866</v>
      </c>
      <c r="AU45" s="99">
        <v>6775246</v>
      </c>
      <c r="AV45" s="99">
        <v>4552472</v>
      </c>
      <c r="AW45" s="99">
        <v>2522474</v>
      </c>
      <c r="AX45" s="155">
        <f t="shared" si="13"/>
        <v>28332157</v>
      </c>
      <c r="AY45" s="99">
        <v>253495</v>
      </c>
      <c r="AZ45" s="99">
        <v>3293111</v>
      </c>
      <c r="BA45" s="99">
        <v>3763954</v>
      </c>
      <c r="BB45" s="99">
        <v>2417651</v>
      </c>
      <c r="BC45" s="99">
        <v>1176922</v>
      </c>
      <c r="BD45" s="99">
        <v>766370</v>
      </c>
      <c r="BE45" s="155">
        <f t="shared" si="15"/>
        <v>11671503</v>
      </c>
      <c r="BF45" s="99">
        <v>715563</v>
      </c>
      <c r="BG45" s="99">
        <v>2508399</v>
      </c>
      <c r="BH45" s="99">
        <v>2302740</v>
      </c>
      <c r="BI45" s="99">
        <v>1757133</v>
      </c>
      <c r="BJ45" s="99">
        <v>1505907</v>
      </c>
      <c r="BK45" s="99">
        <v>2113713</v>
      </c>
      <c r="BL45" s="154">
        <f t="shared" si="17"/>
        <v>10903455</v>
      </c>
      <c r="BM45" s="166">
        <v>22716</v>
      </c>
      <c r="BN45" s="99">
        <v>978886</v>
      </c>
      <c r="BO45" s="99">
        <v>1950110</v>
      </c>
      <c r="BP45" s="99">
        <v>2551277</v>
      </c>
      <c r="BQ45" s="99">
        <v>2933447</v>
      </c>
      <c r="BR45" s="99">
        <v>3308760</v>
      </c>
      <c r="BS45" s="159">
        <f t="shared" si="19"/>
        <v>11745196</v>
      </c>
      <c r="BT45" s="99">
        <v>22716</v>
      </c>
      <c r="BU45" s="99">
        <v>462037</v>
      </c>
      <c r="BV45" s="99">
        <v>1036654</v>
      </c>
      <c r="BW45" s="99">
        <v>1706866</v>
      </c>
      <c r="BX45" s="99">
        <v>1978780</v>
      </c>
      <c r="BY45" s="99">
        <v>2236900</v>
      </c>
      <c r="BZ45" s="159">
        <f t="shared" si="21"/>
        <v>7443953</v>
      </c>
      <c r="CA45" s="99">
        <v>0</v>
      </c>
      <c r="CB45" s="99">
        <v>507034</v>
      </c>
      <c r="CC45" s="99">
        <v>667072</v>
      </c>
      <c r="CD45" s="99">
        <v>420898</v>
      </c>
      <c r="CE45" s="99">
        <v>693885</v>
      </c>
      <c r="CF45" s="99">
        <v>194525</v>
      </c>
      <c r="CG45" s="159">
        <f t="shared" si="23"/>
        <v>2483414</v>
      </c>
      <c r="CH45" s="99">
        <v>0</v>
      </c>
      <c r="CI45" s="99">
        <v>9815</v>
      </c>
      <c r="CJ45" s="99">
        <v>246384</v>
      </c>
      <c r="CK45" s="99">
        <v>423513</v>
      </c>
      <c r="CL45" s="99">
        <v>260782</v>
      </c>
      <c r="CM45" s="99">
        <v>877335</v>
      </c>
      <c r="CN45" s="154">
        <f t="shared" si="25"/>
        <v>1817829</v>
      </c>
      <c r="CO45" s="166">
        <v>3034341</v>
      </c>
      <c r="CP45" s="99">
        <v>9834071</v>
      </c>
      <c r="CQ45" s="99">
        <v>8320274</v>
      </c>
      <c r="CR45" s="99">
        <v>4892134</v>
      </c>
      <c r="CS45" s="99">
        <v>5632622</v>
      </c>
      <c r="CT45" s="99">
        <v>3511675</v>
      </c>
      <c r="CU45" s="159">
        <f t="shared" si="27"/>
        <v>35225117</v>
      </c>
      <c r="CV45" s="99">
        <v>19620</v>
      </c>
      <c r="CW45" s="99">
        <v>187110</v>
      </c>
      <c r="CX45" s="99">
        <v>130410</v>
      </c>
      <c r="CY45" s="99">
        <v>203490</v>
      </c>
      <c r="CZ45" s="99">
        <v>98460</v>
      </c>
      <c r="DA45" s="99">
        <v>344790</v>
      </c>
      <c r="DB45" s="159">
        <f t="shared" si="29"/>
        <v>983880</v>
      </c>
      <c r="DC45" s="99">
        <v>962630</v>
      </c>
      <c r="DD45" s="99">
        <v>1953392</v>
      </c>
      <c r="DE45" s="99">
        <v>997920</v>
      </c>
      <c r="DF45" s="99">
        <v>1540832</v>
      </c>
      <c r="DG45" s="99">
        <v>131422</v>
      </c>
      <c r="DH45" s="159">
        <f t="shared" si="30"/>
        <v>5586196</v>
      </c>
      <c r="DI45" s="99">
        <v>211155</v>
      </c>
      <c r="DJ45" s="99">
        <v>3075732</v>
      </c>
      <c r="DK45" s="99">
        <v>3009243</v>
      </c>
      <c r="DL45" s="99">
        <v>1913479</v>
      </c>
      <c r="DM45" s="99">
        <v>2872565</v>
      </c>
      <c r="DN45" s="99">
        <v>1905996</v>
      </c>
      <c r="DO45" s="159">
        <f t="shared" si="32"/>
        <v>12988170</v>
      </c>
      <c r="DP45" s="99">
        <v>2803566</v>
      </c>
      <c r="DQ45" s="99">
        <v>5608599</v>
      </c>
      <c r="DR45" s="99">
        <v>3227229</v>
      </c>
      <c r="DS45" s="99">
        <v>1777245</v>
      </c>
      <c r="DT45" s="99">
        <v>1120765</v>
      </c>
      <c r="DU45" s="99">
        <v>1129467</v>
      </c>
      <c r="DV45" s="154">
        <f t="shared" si="34"/>
        <v>15666871</v>
      </c>
      <c r="DW45" s="166">
        <v>0</v>
      </c>
      <c r="DX45" s="99">
        <v>228951</v>
      </c>
      <c r="DY45" s="99">
        <v>54207</v>
      </c>
      <c r="DZ45" s="99">
        <v>299957</v>
      </c>
      <c r="EA45" s="99">
        <v>115461</v>
      </c>
      <c r="EB45" s="99">
        <v>87274</v>
      </c>
      <c r="EC45" s="154">
        <f>SUM(DW45:EB45)</f>
        <v>785850</v>
      </c>
      <c r="ED45" s="166">
        <v>540000</v>
      </c>
      <c r="EE45" s="99">
        <v>1463682</v>
      </c>
      <c r="EF45" s="99">
        <v>221697</v>
      </c>
      <c r="EG45" s="99">
        <v>709880</v>
      </c>
      <c r="EH45" s="99">
        <v>126210</v>
      </c>
      <c r="EI45" s="99">
        <v>192422</v>
      </c>
      <c r="EJ45" s="167">
        <f>SUM(ED45:EI45)</f>
        <v>3253891</v>
      </c>
      <c r="EK45" s="166">
        <v>0</v>
      </c>
      <c r="EL45" s="99">
        <v>0</v>
      </c>
      <c r="EM45" s="99">
        <v>10480488</v>
      </c>
      <c r="EN45" s="99">
        <v>15278739</v>
      </c>
      <c r="EO45" s="99">
        <v>29742227</v>
      </c>
      <c r="EP45" s="99">
        <v>38004026</v>
      </c>
      <c r="EQ45" s="99">
        <v>64929839</v>
      </c>
      <c r="ER45" s="154">
        <f>SUM(EK45:EQ45)</f>
        <v>158435319</v>
      </c>
      <c r="ES45" s="166">
        <v>0</v>
      </c>
      <c r="ET45" s="99">
        <v>0</v>
      </c>
      <c r="EU45" s="99">
        <v>3752695</v>
      </c>
      <c r="EV45" s="99">
        <v>6079524</v>
      </c>
      <c r="EW45" s="99">
        <v>14385158</v>
      </c>
      <c r="EX45" s="99">
        <v>24939539</v>
      </c>
      <c r="EY45" s="99">
        <v>33386787</v>
      </c>
      <c r="EZ45" s="159">
        <f>SUM(ES45:EY45)</f>
        <v>82543703</v>
      </c>
      <c r="FA45" s="99">
        <v>5795822</v>
      </c>
      <c r="FB45" s="99">
        <v>7796228</v>
      </c>
      <c r="FC45" s="99">
        <v>10738820</v>
      </c>
      <c r="FD45" s="99">
        <v>6669042</v>
      </c>
      <c r="FE45" s="99">
        <v>6599833</v>
      </c>
      <c r="FF45" s="159">
        <f>SUM(FA45:FE45)</f>
        <v>37599745</v>
      </c>
      <c r="FG45" s="99">
        <v>931971</v>
      </c>
      <c r="FH45" s="99">
        <v>1402987</v>
      </c>
      <c r="FI45" s="99">
        <v>4618249</v>
      </c>
      <c r="FJ45" s="99">
        <v>6395445</v>
      </c>
      <c r="FK45" s="99">
        <v>24943219</v>
      </c>
      <c r="FL45" s="167">
        <f>SUM(FG45:FK45)</f>
        <v>38291871</v>
      </c>
      <c r="FM45" s="166">
        <v>0</v>
      </c>
      <c r="FN45" s="99">
        <v>10575788</v>
      </c>
      <c r="FO45" s="99">
        <v>51126327</v>
      </c>
      <c r="FP45" s="99">
        <v>50948926</v>
      </c>
      <c r="FQ45" s="99">
        <v>57788642</v>
      </c>
      <c r="FR45" s="99">
        <v>61366179</v>
      </c>
      <c r="FS45" s="99">
        <v>93270382</v>
      </c>
      <c r="FT45" s="154">
        <f>SUM(FM45:FS45)</f>
        <v>325076244</v>
      </c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</row>
    <row r="46" spans="1:205" s="69" customFormat="1" ht="18" customHeight="1">
      <c r="A46" s="156" t="s">
        <v>55</v>
      </c>
      <c r="B46" s="99">
        <v>10352682</v>
      </c>
      <c r="C46" s="99">
        <v>30996949</v>
      </c>
      <c r="D46" s="99">
        <v>18527386</v>
      </c>
      <c r="E46" s="99">
        <v>24429127</v>
      </c>
      <c r="F46" s="99">
        <v>17615493</v>
      </c>
      <c r="G46" s="99">
        <v>27945849</v>
      </c>
      <c r="H46" s="154">
        <f t="shared" si="1"/>
        <v>129867486</v>
      </c>
      <c r="I46" s="166">
        <v>7208401</v>
      </c>
      <c r="J46" s="99">
        <v>23243379</v>
      </c>
      <c r="K46" s="99">
        <v>13079444</v>
      </c>
      <c r="L46" s="99">
        <v>17117648</v>
      </c>
      <c r="M46" s="99">
        <v>12009547</v>
      </c>
      <c r="N46" s="99">
        <v>21408124</v>
      </c>
      <c r="O46" s="159">
        <f t="shared" si="3"/>
        <v>94066543</v>
      </c>
      <c r="P46" s="99">
        <v>4448516</v>
      </c>
      <c r="Q46" s="99">
        <v>10405701</v>
      </c>
      <c r="R46" s="99">
        <v>5714656</v>
      </c>
      <c r="S46" s="99">
        <v>6651137</v>
      </c>
      <c r="T46" s="99">
        <v>4895686</v>
      </c>
      <c r="U46" s="99">
        <v>11106393</v>
      </c>
      <c r="V46" s="155">
        <f t="shared" si="5"/>
        <v>43222089</v>
      </c>
      <c r="W46" s="99">
        <v>47700</v>
      </c>
      <c r="X46" s="99">
        <v>0</v>
      </c>
      <c r="Y46" s="99">
        <v>202725</v>
      </c>
      <c r="Z46" s="99">
        <v>226575</v>
      </c>
      <c r="AA46" s="99">
        <v>441225</v>
      </c>
      <c r="AB46" s="99">
        <v>1952325</v>
      </c>
      <c r="AC46" s="155">
        <f t="shared" si="7"/>
        <v>2870550</v>
      </c>
      <c r="AD46" s="99">
        <v>210802</v>
      </c>
      <c r="AE46" s="99">
        <v>1178286</v>
      </c>
      <c r="AF46" s="99">
        <v>407623</v>
      </c>
      <c r="AG46" s="99">
        <v>733230</v>
      </c>
      <c r="AH46" s="99">
        <v>1030489</v>
      </c>
      <c r="AI46" s="99">
        <v>1537281</v>
      </c>
      <c r="AJ46" s="155">
        <f t="shared" si="9"/>
        <v>5097711</v>
      </c>
      <c r="AK46" s="99">
        <v>0</v>
      </c>
      <c r="AL46" s="99">
        <v>0</v>
      </c>
      <c r="AM46" s="99">
        <v>0</v>
      </c>
      <c r="AN46" s="99">
        <v>50544</v>
      </c>
      <c r="AO46" s="99">
        <v>33228</v>
      </c>
      <c r="AP46" s="99">
        <v>81900</v>
      </c>
      <c r="AQ46" s="155">
        <f t="shared" si="11"/>
        <v>165672</v>
      </c>
      <c r="AR46" s="99">
        <v>1138055</v>
      </c>
      <c r="AS46" s="99">
        <v>4567086</v>
      </c>
      <c r="AT46" s="99">
        <v>3663193</v>
      </c>
      <c r="AU46" s="99">
        <v>4279909</v>
      </c>
      <c r="AV46" s="99">
        <v>2525932</v>
      </c>
      <c r="AW46" s="99">
        <v>3302774</v>
      </c>
      <c r="AX46" s="155">
        <f t="shared" si="13"/>
        <v>19476949</v>
      </c>
      <c r="AY46" s="99">
        <v>649223</v>
      </c>
      <c r="AZ46" s="99">
        <v>5170608</v>
      </c>
      <c r="BA46" s="99">
        <v>2181230</v>
      </c>
      <c r="BB46" s="99">
        <v>3751436</v>
      </c>
      <c r="BC46" s="99">
        <v>2131048</v>
      </c>
      <c r="BD46" s="99">
        <v>1401200</v>
      </c>
      <c r="BE46" s="155">
        <f t="shared" si="15"/>
        <v>15284745</v>
      </c>
      <c r="BF46" s="99">
        <v>714105</v>
      </c>
      <c r="BG46" s="99">
        <v>1921698</v>
      </c>
      <c r="BH46" s="99">
        <v>910017</v>
      </c>
      <c r="BI46" s="99">
        <v>1424817</v>
      </c>
      <c r="BJ46" s="99">
        <v>951939</v>
      </c>
      <c r="BK46" s="99">
        <v>2026251</v>
      </c>
      <c r="BL46" s="154">
        <f t="shared" si="17"/>
        <v>7948827</v>
      </c>
      <c r="BM46" s="166">
        <v>57827</v>
      </c>
      <c r="BN46" s="99">
        <v>654413</v>
      </c>
      <c r="BO46" s="99">
        <v>1343043</v>
      </c>
      <c r="BP46" s="99">
        <v>2072575</v>
      </c>
      <c r="BQ46" s="99">
        <v>2340152</v>
      </c>
      <c r="BR46" s="99">
        <v>3085952</v>
      </c>
      <c r="BS46" s="159">
        <f t="shared" si="19"/>
        <v>9553962</v>
      </c>
      <c r="BT46" s="99">
        <v>57827</v>
      </c>
      <c r="BU46" s="99">
        <v>403531</v>
      </c>
      <c r="BV46" s="99">
        <v>604638</v>
      </c>
      <c r="BW46" s="99">
        <v>1219023</v>
      </c>
      <c r="BX46" s="99">
        <v>1234979</v>
      </c>
      <c r="BY46" s="99">
        <v>1767730</v>
      </c>
      <c r="BZ46" s="159">
        <f t="shared" si="21"/>
        <v>5287728</v>
      </c>
      <c r="CA46" s="99">
        <v>0</v>
      </c>
      <c r="CB46" s="99">
        <v>250882</v>
      </c>
      <c r="CC46" s="99">
        <v>665639</v>
      </c>
      <c r="CD46" s="99">
        <v>657990</v>
      </c>
      <c r="CE46" s="99">
        <v>1105173</v>
      </c>
      <c r="CF46" s="99">
        <v>1217282</v>
      </c>
      <c r="CG46" s="159">
        <f t="shared" si="23"/>
        <v>3896966</v>
      </c>
      <c r="CH46" s="99">
        <v>0</v>
      </c>
      <c r="CI46" s="99">
        <v>0</v>
      </c>
      <c r="CJ46" s="99">
        <v>72766</v>
      </c>
      <c r="CK46" s="99">
        <v>195562</v>
      </c>
      <c r="CL46" s="99">
        <v>0</v>
      </c>
      <c r="CM46" s="99">
        <v>100940</v>
      </c>
      <c r="CN46" s="154">
        <f t="shared" si="25"/>
        <v>369268</v>
      </c>
      <c r="CO46" s="166">
        <v>2718872</v>
      </c>
      <c r="CP46" s="99">
        <v>6256682</v>
      </c>
      <c r="CQ46" s="99">
        <v>3758414</v>
      </c>
      <c r="CR46" s="99">
        <v>4941913</v>
      </c>
      <c r="CS46" s="99">
        <v>3210202</v>
      </c>
      <c r="CT46" s="99">
        <v>3359684</v>
      </c>
      <c r="CU46" s="159">
        <f t="shared" si="27"/>
        <v>24245767</v>
      </c>
      <c r="CV46" s="99">
        <v>92790</v>
      </c>
      <c r="CW46" s="99">
        <v>288000</v>
      </c>
      <c r="CX46" s="99">
        <v>154170</v>
      </c>
      <c r="CY46" s="99">
        <v>193050</v>
      </c>
      <c r="CZ46" s="99">
        <v>234810</v>
      </c>
      <c r="DA46" s="99">
        <v>341280</v>
      </c>
      <c r="DB46" s="159">
        <f t="shared" si="29"/>
        <v>1304100</v>
      </c>
      <c r="DC46" s="99">
        <v>975357</v>
      </c>
      <c r="DD46" s="99">
        <v>974182</v>
      </c>
      <c r="DE46" s="99">
        <v>1768940</v>
      </c>
      <c r="DF46" s="99">
        <v>520206</v>
      </c>
      <c r="DG46" s="99">
        <v>254631</v>
      </c>
      <c r="DH46" s="159">
        <f t="shared" si="30"/>
        <v>4493316</v>
      </c>
      <c r="DI46" s="99">
        <v>419850</v>
      </c>
      <c r="DJ46" s="99">
        <v>1955395</v>
      </c>
      <c r="DK46" s="99">
        <v>1444762</v>
      </c>
      <c r="DL46" s="99">
        <v>1839369</v>
      </c>
      <c r="DM46" s="99">
        <v>1695676</v>
      </c>
      <c r="DN46" s="99">
        <v>1813192</v>
      </c>
      <c r="DO46" s="159">
        <f t="shared" si="32"/>
        <v>9168244</v>
      </c>
      <c r="DP46" s="99">
        <v>2206232</v>
      </c>
      <c r="DQ46" s="99">
        <v>3037930</v>
      </c>
      <c r="DR46" s="99">
        <v>1185300</v>
      </c>
      <c r="DS46" s="99">
        <v>1140554</v>
      </c>
      <c r="DT46" s="99">
        <v>759510</v>
      </c>
      <c r="DU46" s="99">
        <v>950581</v>
      </c>
      <c r="DV46" s="154">
        <f t="shared" si="34"/>
        <v>9280107</v>
      </c>
      <c r="DW46" s="166">
        <v>55282</v>
      </c>
      <c r="DX46" s="99">
        <v>188421</v>
      </c>
      <c r="DY46" s="99">
        <v>122094</v>
      </c>
      <c r="DZ46" s="99">
        <v>116991</v>
      </c>
      <c r="EA46" s="99">
        <v>55592</v>
      </c>
      <c r="EB46" s="99">
        <v>36571</v>
      </c>
      <c r="EC46" s="154">
        <f>SUM(DW46:EB46)</f>
        <v>574951</v>
      </c>
      <c r="ED46" s="166">
        <v>312300</v>
      </c>
      <c r="EE46" s="99">
        <v>654054</v>
      </c>
      <c r="EF46" s="99">
        <v>224391</v>
      </c>
      <c r="EG46" s="99">
        <v>180000</v>
      </c>
      <c r="EH46" s="99">
        <v>0</v>
      </c>
      <c r="EI46" s="99">
        <v>55518</v>
      </c>
      <c r="EJ46" s="167">
        <f>SUM(ED46:EI46)</f>
        <v>1426263</v>
      </c>
      <c r="EK46" s="166">
        <v>0</v>
      </c>
      <c r="EL46" s="99">
        <v>0</v>
      </c>
      <c r="EM46" s="99">
        <v>8353261</v>
      </c>
      <c r="EN46" s="99">
        <v>14139051</v>
      </c>
      <c r="EO46" s="99">
        <v>19271390</v>
      </c>
      <c r="EP46" s="99">
        <v>25379259</v>
      </c>
      <c r="EQ46" s="99">
        <v>42411374</v>
      </c>
      <c r="ER46" s="154">
        <f>SUM(EK46:EQ46)</f>
        <v>109554335</v>
      </c>
      <c r="ES46" s="166">
        <v>0</v>
      </c>
      <c r="ET46" s="99">
        <v>0</v>
      </c>
      <c r="EU46" s="99">
        <v>4231299</v>
      </c>
      <c r="EV46" s="99">
        <v>5901292</v>
      </c>
      <c r="EW46" s="99">
        <v>8305521</v>
      </c>
      <c r="EX46" s="99">
        <v>12836100</v>
      </c>
      <c r="EY46" s="99">
        <v>21737097</v>
      </c>
      <c r="EZ46" s="159">
        <f>SUM(ES46:EY46)</f>
        <v>53011309</v>
      </c>
      <c r="FA46" s="99">
        <v>4121962</v>
      </c>
      <c r="FB46" s="99">
        <v>7597786</v>
      </c>
      <c r="FC46" s="99">
        <v>8271684</v>
      </c>
      <c r="FD46" s="99">
        <v>7515959</v>
      </c>
      <c r="FE46" s="99">
        <v>6793028</v>
      </c>
      <c r="FF46" s="159">
        <f>SUM(FA46:FE46)</f>
        <v>34300419</v>
      </c>
      <c r="FG46" s="99">
        <v>0</v>
      </c>
      <c r="FH46" s="99">
        <v>639973</v>
      </c>
      <c r="FI46" s="99">
        <v>2694185</v>
      </c>
      <c r="FJ46" s="99">
        <v>5027200</v>
      </c>
      <c r="FK46" s="99">
        <v>13881249</v>
      </c>
      <c r="FL46" s="167">
        <f>SUM(FG46:FK46)</f>
        <v>22242607</v>
      </c>
      <c r="FM46" s="166">
        <v>0</v>
      </c>
      <c r="FN46" s="99">
        <v>10352682</v>
      </c>
      <c r="FO46" s="99">
        <v>39350210</v>
      </c>
      <c r="FP46" s="99">
        <v>32666437</v>
      </c>
      <c r="FQ46" s="99">
        <v>43700517</v>
      </c>
      <c r="FR46" s="99">
        <v>42994752</v>
      </c>
      <c r="FS46" s="99">
        <v>70357223</v>
      </c>
      <c r="FT46" s="154">
        <f>SUM(FM46:FS46)</f>
        <v>239421821</v>
      </c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</row>
    <row r="47" spans="1:205" s="69" customFormat="1" ht="18" customHeight="1">
      <c r="A47" s="156" t="s">
        <v>56</v>
      </c>
      <c r="B47" s="99">
        <v>3935404</v>
      </c>
      <c r="C47" s="99">
        <v>27427520</v>
      </c>
      <c r="D47" s="99">
        <v>15795213</v>
      </c>
      <c r="E47" s="99">
        <v>19667679</v>
      </c>
      <c r="F47" s="99">
        <v>11766953</v>
      </c>
      <c r="G47" s="99">
        <v>12477855</v>
      </c>
      <c r="H47" s="154">
        <f t="shared" si="1"/>
        <v>91070624</v>
      </c>
      <c r="I47" s="166">
        <v>2562289</v>
      </c>
      <c r="J47" s="99">
        <v>20941617</v>
      </c>
      <c r="K47" s="99">
        <v>11850460</v>
      </c>
      <c r="L47" s="99">
        <v>14845900</v>
      </c>
      <c r="M47" s="99">
        <v>8852927</v>
      </c>
      <c r="N47" s="99">
        <v>9937735</v>
      </c>
      <c r="O47" s="159">
        <f t="shared" si="3"/>
        <v>68990928</v>
      </c>
      <c r="P47" s="99">
        <v>1946861</v>
      </c>
      <c r="Q47" s="99">
        <v>11453445</v>
      </c>
      <c r="R47" s="99">
        <v>5329625</v>
      </c>
      <c r="S47" s="99">
        <v>7564667</v>
      </c>
      <c r="T47" s="99">
        <v>5432277</v>
      </c>
      <c r="U47" s="99">
        <v>5889281</v>
      </c>
      <c r="V47" s="155">
        <f t="shared" si="5"/>
        <v>37616156</v>
      </c>
      <c r="W47" s="99">
        <v>0</v>
      </c>
      <c r="X47" s="99">
        <v>0</v>
      </c>
      <c r="Y47" s="99">
        <v>70632</v>
      </c>
      <c r="Z47" s="99">
        <v>78750</v>
      </c>
      <c r="AA47" s="99">
        <v>292500</v>
      </c>
      <c r="AB47" s="99">
        <v>636007</v>
      </c>
      <c r="AC47" s="155">
        <f t="shared" si="7"/>
        <v>1077889</v>
      </c>
      <c r="AD47" s="99">
        <v>37979</v>
      </c>
      <c r="AE47" s="99">
        <v>163183</v>
      </c>
      <c r="AF47" s="99">
        <v>538800</v>
      </c>
      <c r="AG47" s="99">
        <v>372911</v>
      </c>
      <c r="AH47" s="99">
        <v>228771</v>
      </c>
      <c r="AI47" s="99">
        <v>1173389</v>
      </c>
      <c r="AJ47" s="155">
        <f t="shared" si="9"/>
        <v>2515033</v>
      </c>
      <c r="AK47" s="99">
        <v>0</v>
      </c>
      <c r="AL47" s="99">
        <v>0</v>
      </c>
      <c r="AM47" s="99">
        <v>0</v>
      </c>
      <c r="AN47" s="99">
        <v>27000</v>
      </c>
      <c r="AO47" s="99">
        <v>15750</v>
      </c>
      <c r="AP47" s="99">
        <v>0</v>
      </c>
      <c r="AQ47" s="155">
        <f t="shared" si="11"/>
        <v>42750</v>
      </c>
      <c r="AR47" s="99">
        <v>281395</v>
      </c>
      <c r="AS47" s="99">
        <v>5494384</v>
      </c>
      <c r="AT47" s="99">
        <v>3164438</v>
      </c>
      <c r="AU47" s="99">
        <v>3956383</v>
      </c>
      <c r="AV47" s="99">
        <v>1743990</v>
      </c>
      <c r="AW47" s="99">
        <v>891604</v>
      </c>
      <c r="AX47" s="155">
        <f t="shared" si="13"/>
        <v>15532194</v>
      </c>
      <c r="AY47" s="99">
        <v>148004</v>
      </c>
      <c r="AZ47" s="99">
        <v>2434165</v>
      </c>
      <c r="BA47" s="99">
        <v>1933293</v>
      </c>
      <c r="BB47" s="99">
        <v>1709669</v>
      </c>
      <c r="BC47" s="99">
        <v>304439</v>
      </c>
      <c r="BD47" s="99">
        <v>424234</v>
      </c>
      <c r="BE47" s="155">
        <f t="shared" si="15"/>
        <v>6953804</v>
      </c>
      <c r="BF47" s="99">
        <v>148050</v>
      </c>
      <c r="BG47" s="99">
        <v>1396440</v>
      </c>
      <c r="BH47" s="99">
        <v>813672</v>
      </c>
      <c r="BI47" s="99">
        <v>1136520</v>
      </c>
      <c r="BJ47" s="99">
        <v>835200</v>
      </c>
      <c r="BK47" s="99">
        <v>923220</v>
      </c>
      <c r="BL47" s="154">
        <f t="shared" si="17"/>
        <v>5253102</v>
      </c>
      <c r="BM47" s="166">
        <v>0</v>
      </c>
      <c r="BN47" s="99">
        <v>769950</v>
      </c>
      <c r="BO47" s="99">
        <v>1310767</v>
      </c>
      <c r="BP47" s="99">
        <v>1868058</v>
      </c>
      <c r="BQ47" s="99">
        <v>1294639</v>
      </c>
      <c r="BR47" s="99">
        <v>1495633</v>
      </c>
      <c r="BS47" s="159">
        <f t="shared" si="19"/>
        <v>6739047</v>
      </c>
      <c r="BT47" s="99">
        <v>0</v>
      </c>
      <c r="BU47" s="99">
        <v>607572</v>
      </c>
      <c r="BV47" s="99">
        <v>889986</v>
      </c>
      <c r="BW47" s="99">
        <v>1357187</v>
      </c>
      <c r="BX47" s="99">
        <v>1261815</v>
      </c>
      <c r="BY47" s="99">
        <v>1284329</v>
      </c>
      <c r="BZ47" s="159">
        <f t="shared" si="21"/>
        <v>5400889</v>
      </c>
      <c r="CA47" s="99">
        <v>0</v>
      </c>
      <c r="CB47" s="99">
        <v>162378</v>
      </c>
      <c r="CC47" s="99">
        <v>420781</v>
      </c>
      <c r="CD47" s="99">
        <v>510871</v>
      </c>
      <c r="CE47" s="99">
        <v>32824</v>
      </c>
      <c r="CF47" s="99">
        <v>211304</v>
      </c>
      <c r="CG47" s="159">
        <f t="shared" si="23"/>
        <v>1338158</v>
      </c>
      <c r="CH47" s="99">
        <v>0</v>
      </c>
      <c r="CI47" s="99">
        <v>0</v>
      </c>
      <c r="CJ47" s="99">
        <v>0</v>
      </c>
      <c r="CK47" s="99">
        <v>0</v>
      </c>
      <c r="CL47" s="99">
        <v>0</v>
      </c>
      <c r="CM47" s="99">
        <v>0</v>
      </c>
      <c r="CN47" s="154">
        <f t="shared" si="25"/>
        <v>0</v>
      </c>
      <c r="CO47" s="166">
        <v>898487</v>
      </c>
      <c r="CP47" s="99">
        <v>5134905</v>
      </c>
      <c r="CQ47" s="99">
        <v>2520964</v>
      </c>
      <c r="CR47" s="99">
        <v>2660460</v>
      </c>
      <c r="CS47" s="99">
        <v>1350836</v>
      </c>
      <c r="CT47" s="99">
        <v>854659</v>
      </c>
      <c r="CU47" s="159">
        <f t="shared" si="27"/>
        <v>13420311</v>
      </c>
      <c r="CV47" s="99">
        <v>8550</v>
      </c>
      <c r="CW47" s="99">
        <v>2250</v>
      </c>
      <c r="CX47" s="99">
        <v>76320</v>
      </c>
      <c r="CY47" s="99">
        <v>64800</v>
      </c>
      <c r="CZ47" s="99">
        <v>146070</v>
      </c>
      <c r="DA47" s="99">
        <v>160380</v>
      </c>
      <c r="DB47" s="159">
        <f t="shared" si="29"/>
        <v>458370</v>
      </c>
      <c r="DC47" s="99">
        <v>512812</v>
      </c>
      <c r="DD47" s="99">
        <v>246357</v>
      </c>
      <c r="DE47" s="99">
        <v>531738</v>
      </c>
      <c r="DF47" s="99">
        <v>270602</v>
      </c>
      <c r="DG47" s="99">
        <v>0</v>
      </c>
      <c r="DH47" s="159">
        <f t="shared" si="30"/>
        <v>1561509</v>
      </c>
      <c r="DI47" s="99">
        <v>67597</v>
      </c>
      <c r="DJ47" s="99">
        <v>1565703</v>
      </c>
      <c r="DK47" s="99">
        <v>894872</v>
      </c>
      <c r="DL47" s="99">
        <v>981483</v>
      </c>
      <c r="DM47" s="99">
        <v>426032</v>
      </c>
      <c r="DN47" s="99">
        <v>232329</v>
      </c>
      <c r="DO47" s="159">
        <f t="shared" si="32"/>
        <v>4168016</v>
      </c>
      <c r="DP47" s="99">
        <v>822340</v>
      </c>
      <c r="DQ47" s="99">
        <v>3054140</v>
      </c>
      <c r="DR47" s="99">
        <v>1303415</v>
      </c>
      <c r="DS47" s="99">
        <v>1082439</v>
      </c>
      <c r="DT47" s="99">
        <v>508132</v>
      </c>
      <c r="DU47" s="99">
        <v>461950</v>
      </c>
      <c r="DV47" s="154">
        <f t="shared" si="34"/>
        <v>7232416</v>
      </c>
      <c r="DW47" s="166">
        <v>0</v>
      </c>
      <c r="DX47" s="99">
        <v>213852</v>
      </c>
      <c r="DY47" s="99">
        <v>0</v>
      </c>
      <c r="DZ47" s="99">
        <v>94820</v>
      </c>
      <c r="EA47" s="99">
        <v>74559</v>
      </c>
      <c r="EB47" s="99">
        <v>9828</v>
      </c>
      <c r="EC47" s="154">
        <f>SUM(DW47:EB47)</f>
        <v>393059</v>
      </c>
      <c r="ED47" s="166">
        <v>474628</v>
      </c>
      <c r="EE47" s="99">
        <v>367196</v>
      </c>
      <c r="EF47" s="99">
        <v>113022</v>
      </c>
      <c r="EG47" s="99">
        <v>198441</v>
      </c>
      <c r="EH47" s="99">
        <v>193992</v>
      </c>
      <c r="EI47" s="99">
        <v>180000</v>
      </c>
      <c r="EJ47" s="167">
        <f>SUM(ED47:EI47)</f>
        <v>1527279</v>
      </c>
      <c r="EK47" s="166">
        <v>0</v>
      </c>
      <c r="EL47" s="99">
        <v>573968</v>
      </c>
      <c r="EM47" s="99">
        <v>6207802</v>
      </c>
      <c r="EN47" s="99">
        <v>13317389</v>
      </c>
      <c r="EO47" s="99">
        <v>23323968</v>
      </c>
      <c r="EP47" s="99">
        <v>31733735</v>
      </c>
      <c r="EQ47" s="99">
        <v>22846267</v>
      </c>
      <c r="ER47" s="154">
        <f>SUM(EK47:EQ47)</f>
        <v>98003129</v>
      </c>
      <c r="ES47" s="166">
        <v>0</v>
      </c>
      <c r="ET47" s="99">
        <v>573968</v>
      </c>
      <c r="EU47" s="99">
        <v>3369828</v>
      </c>
      <c r="EV47" s="99">
        <v>5996054</v>
      </c>
      <c r="EW47" s="99">
        <v>13134877</v>
      </c>
      <c r="EX47" s="99">
        <v>22944682</v>
      </c>
      <c r="EY47" s="99">
        <v>12143951</v>
      </c>
      <c r="EZ47" s="159">
        <f>SUM(ES47:EY47)</f>
        <v>58163360</v>
      </c>
      <c r="FA47" s="99">
        <v>2557475</v>
      </c>
      <c r="FB47" s="99">
        <v>6336166</v>
      </c>
      <c r="FC47" s="99">
        <v>7478277</v>
      </c>
      <c r="FD47" s="99">
        <v>2571654</v>
      </c>
      <c r="FE47" s="99">
        <v>1577843</v>
      </c>
      <c r="FF47" s="159">
        <f>SUM(FA47:FE47)</f>
        <v>20521415</v>
      </c>
      <c r="FG47" s="99">
        <v>280499</v>
      </c>
      <c r="FH47" s="99">
        <v>985169</v>
      </c>
      <c r="FI47" s="99">
        <v>2710814</v>
      </c>
      <c r="FJ47" s="99">
        <v>6217399</v>
      </c>
      <c r="FK47" s="99">
        <v>9124473</v>
      </c>
      <c r="FL47" s="167">
        <f>SUM(FG47:FK47)</f>
        <v>19318354</v>
      </c>
      <c r="FM47" s="166">
        <v>0</v>
      </c>
      <c r="FN47" s="99">
        <v>4509372</v>
      </c>
      <c r="FO47" s="99">
        <v>33635322</v>
      </c>
      <c r="FP47" s="99">
        <v>29112602</v>
      </c>
      <c r="FQ47" s="99">
        <v>42991647</v>
      </c>
      <c r="FR47" s="99">
        <v>43500688</v>
      </c>
      <c r="FS47" s="99">
        <v>35324122</v>
      </c>
      <c r="FT47" s="154">
        <f>SUM(FM47:FS47)</f>
        <v>189073753</v>
      </c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</row>
    <row r="48" spans="1:205" s="69" customFormat="1" ht="18" customHeight="1">
      <c r="A48" s="156" t="s">
        <v>57</v>
      </c>
      <c r="B48" s="99">
        <v>5745298</v>
      </c>
      <c r="C48" s="99">
        <v>30763673</v>
      </c>
      <c r="D48" s="99">
        <v>23042469</v>
      </c>
      <c r="E48" s="99">
        <v>19521442</v>
      </c>
      <c r="F48" s="99">
        <v>19876639</v>
      </c>
      <c r="G48" s="99">
        <v>20444987</v>
      </c>
      <c r="H48" s="154">
        <f t="shared" si="1"/>
        <v>119394508</v>
      </c>
      <c r="I48" s="166">
        <v>3917368</v>
      </c>
      <c r="J48" s="99">
        <v>22841909</v>
      </c>
      <c r="K48" s="99">
        <v>16573032</v>
      </c>
      <c r="L48" s="99">
        <v>12821291</v>
      </c>
      <c r="M48" s="99">
        <v>12974312</v>
      </c>
      <c r="N48" s="99">
        <v>15003902</v>
      </c>
      <c r="O48" s="159">
        <f t="shared" si="3"/>
        <v>84131814</v>
      </c>
      <c r="P48" s="99">
        <v>2175917</v>
      </c>
      <c r="Q48" s="99">
        <v>11276521</v>
      </c>
      <c r="R48" s="99">
        <v>6752059</v>
      </c>
      <c r="S48" s="99">
        <v>5888388</v>
      </c>
      <c r="T48" s="99">
        <v>5565678</v>
      </c>
      <c r="U48" s="99">
        <v>6705412</v>
      </c>
      <c r="V48" s="155">
        <f t="shared" si="5"/>
        <v>38363975</v>
      </c>
      <c r="W48" s="99">
        <v>0</v>
      </c>
      <c r="X48" s="99">
        <v>0</v>
      </c>
      <c r="Y48" s="99">
        <v>47700</v>
      </c>
      <c r="Z48" s="99">
        <v>266152</v>
      </c>
      <c r="AA48" s="99">
        <v>715702</v>
      </c>
      <c r="AB48" s="99">
        <v>2283301</v>
      </c>
      <c r="AC48" s="155">
        <f t="shared" si="7"/>
        <v>3312855</v>
      </c>
      <c r="AD48" s="99">
        <v>321504</v>
      </c>
      <c r="AE48" s="99">
        <v>1118736</v>
      </c>
      <c r="AF48" s="99">
        <v>942883</v>
      </c>
      <c r="AG48" s="99">
        <v>1046108</v>
      </c>
      <c r="AH48" s="99">
        <v>1416212</v>
      </c>
      <c r="AI48" s="99">
        <v>1754448</v>
      </c>
      <c r="AJ48" s="155">
        <f t="shared" si="9"/>
        <v>6599891</v>
      </c>
      <c r="AK48" s="99">
        <v>0</v>
      </c>
      <c r="AL48" s="99">
        <v>62251</v>
      </c>
      <c r="AM48" s="99">
        <v>243695</v>
      </c>
      <c r="AN48" s="99">
        <v>257053</v>
      </c>
      <c r="AO48" s="99">
        <v>188633</v>
      </c>
      <c r="AP48" s="99">
        <v>211033</v>
      </c>
      <c r="AQ48" s="155">
        <f t="shared" si="11"/>
        <v>962665</v>
      </c>
      <c r="AR48" s="99">
        <v>1186572</v>
      </c>
      <c r="AS48" s="99">
        <v>7236917</v>
      </c>
      <c r="AT48" s="99">
        <v>5768754</v>
      </c>
      <c r="AU48" s="99">
        <v>3850513</v>
      </c>
      <c r="AV48" s="99">
        <v>3525584</v>
      </c>
      <c r="AW48" s="99">
        <v>2458447</v>
      </c>
      <c r="AX48" s="155">
        <f t="shared" si="13"/>
        <v>24026787</v>
      </c>
      <c r="AY48" s="99">
        <v>37625</v>
      </c>
      <c r="AZ48" s="99">
        <v>1113412</v>
      </c>
      <c r="BA48" s="99">
        <v>1260689</v>
      </c>
      <c r="BB48" s="99">
        <v>392244</v>
      </c>
      <c r="BC48" s="99">
        <v>347278</v>
      </c>
      <c r="BD48" s="99">
        <v>84895</v>
      </c>
      <c r="BE48" s="155">
        <f t="shared" si="15"/>
        <v>3236143</v>
      </c>
      <c r="BF48" s="99">
        <v>195750</v>
      </c>
      <c r="BG48" s="99">
        <v>2034072</v>
      </c>
      <c r="BH48" s="99">
        <v>1557252</v>
      </c>
      <c r="BI48" s="99">
        <v>1120833</v>
      </c>
      <c r="BJ48" s="99">
        <v>1215225</v>
      </c>
      <c r="BK48" s="99">
        <v>1506366</v>
      </c>
      <c r="BL48" s="154">
        <f t="shared" si="17"/>
        <v>7629498</v>
      </c>
      <c r="BM48" s="166">
        <v>0</v>
      </c>
      <c r="BN48" s="99">
        <v>688080</v>
      </c>
      <c r="BO48" s="99">
        <v>607907</v>
      </c>
      <c r="BP48" s="99">
        <v>1308628</v>
      </c>
      <c r="BQ48" s="99">
        <v>2119722</v>
      </c>
      <c r="BR48" s="99">
        <v>1484333</v>
      </c>
      <c r="BS48" s="159">
        <f t="shared" si="19"/>
        <v>6208670</v>
      </c>
      <c r="BT48" s="99">
        <v>0</v>
      </c>
      <c r="BU48" s="99">
        <v>605273</v>
      </c>
      <c r="BV48" s="99">
        <v>565825</v>
      </c>
      <c r="BW48" s="99">
        <v>1159001</v>
      </c>
      <c r="BX48" s="99">
        <v>1729197</v>
      </c>
      <c r="BY48" s="99">
        <v>1334444</v>
      </c>
      <c r="BZ48" s="159">
        <f t="shared" si="21"/>
        <v>5393740</v>
      </c>
      <c r="CA48" s="99">
        <v>0</v>
      </c>
      <c r="CB48" s="99">
        <v>82807</v>
      </c>
      <c r="CC48" s="99">
        <v>42082</v>
      </c>
      <c r="CD48" s="99">
        <v>149627</v>
      </c>
      <c r="CE48" s="99">
        <v>390525</v>
      </c>
      <c r="CF48" s="99">
        <v>149889</v>
      </c>
      <c r="CG48" s="159">
        <f t="shared" si="23"/>
        <v>814930</v>
      </c>
      <c r="CH48" s="99">
        <v>0</v>
      </c>
      <c r="CI48" s="99">
        <v>0</v>
      </c>
      <c r="CJ48" s="99">
        <v>0</v>
      </c>
      <c r="CK48" s="99">
        <v>0</v>
      </c>
      <c r="CL48" s="99">
        <v>0</v>
      </c>
      <c r="CM48" s="99">
        <v>0</v>
      </c>
      <c r="CN48" s="154">
        <f t="shared" si="25"/>
        <v>0</v>
      </c>
      <c r="CO48" s="166">
        <v>1655347</v>
      </c>
      <c r="CP48" s="99">
        <v>6609576</v>
      </c>
      <c r="CQ48" s="99">
        <v>5419118</v>
      </c>
      <c r="CR48" s="99">
        <v>4787330</v>
      </c>
      <c r="CS48" s="99">
        <v>4541414</v>
      </c>
      <c r="CT48" s="99">
        <v>3729952</v>
      </c>
      <c r="CU48" s="159">
        <f t="shared" si="27"/>
        <v>26742737</v>
      </c>
      <c r="CV48" s="99">
        <v>11610</v>
      </c>
      <c r="CW48" s="99">
        <v>192600</v>
      </c>
      <c r="CX48" s="99">
        <v>231660</v>
      </c>
      <c r="CY48" s="99">
        <v>328050</v>
      </c>
      <c r="CZ48" s="99">
        <v>243360</v>
      </c>
      <c r="DA48" s="99">
        <v>544500</v>
      </c>
      <c r="DB48" s="159">
        <f t="shared" si="29"/>
        <v>1551780</v>
      </c>
      <c r="DC48" s="99">
        <v>0</v>
      </c>
      <c r="DD48" s="99">
        <v>1287406</v>
      </c>
      <c r="DE48" s="99">
        <v>1564515</v>
      </c>
      <c r="DF48" s="99">
        <v>541204</v>
      </c>
      <c r="DG48" s="99">
        <v>0</v>
      </c>
      <c r="DH48" s="159">
        <f t="shared" si="30"/>
        <v>3393125</v>
      </c>
      <c r="DI48" s="99">
        <v>153772</v>
      </c>
      <c r="DJ48" s="99">
        <v>1925587</v>
      </c>
      <c r="DK48" s="99">
        <v>1816334</v>
      </c>
      <c r="DL48" s="99">
        <v>1804981</v>
      </c>
      <c r="DM48" s="99">
        <v>2808249</v>
      </c>
      <c r="DN48" s="99">
        <v>2385774</v>
      </c>
      <c r="DO48" s="159">
        <f t="shared" si="32"/>
        <v>10894697</v>
      </c>
      <c r="DP48" s="99">
        <v>1489965</v>
      </c>
      <c r="DQ48" s="99">
        <v>4491389</v>
      </c>
      <c r="DR48" s="99">
        <v>2083718</v>
      </c>
      <c r="DS48" s="99">
        <v>1089784</v>
      </c>
      <c r="DT48" s="99">
        <v>948601</v>
      </c>
      <c r="DU48" s="99">
        <v>799678</v>
      </c>
      <c r="DV48" s="154">
        <f t="shared" si="34"/>
        <v>10903135</v>
      </c>
      <c r="DW48" s="166">
        <v>21772</v>
      </c>
      <c r="DX48" s="99">
        <v>90814</v>
      </c>
      <c r="DY48" s="99">
        <v>50485</v>
      </c>
      <c r="DZ48" s="99">
        <v>29484</v>
      </c>
      <c r="EA48" s="99">
        <v>43668</v>
      </c>
      <c r="EB48" s="99">
        <v>0</v>
      </c>
      <c r="EC48" s="154">
        <f>SUM(DW48:EB48)</f>
        <v>236223</v>
      </c>
      <c r="ED48" s="166">
        <v>150811</v>
      </c>
      <c r="EE48" s="99">
        <v>533294</v>
      </c>
      <c r="EF48" s="99">
        <v>391927</v>
      </c>
      <c r="EG48" s="99">
        <v>574709</v>
      </c>
      <c r="EH48" s="99">
        <v>197523</v>
      </c>
      <c r="EI48" s="99">
        <v>226800</v>
      </c>
      <c r="EJ48" s="167">
        <f>SUM(ED48:EI48)</f>
        <v>2075064</v>
      </c>
      <c r="EK48" s="166">
        <v>0</v>
      </c>
      <c r="EL48" s="99">
        <v>0</v>
      </c>
      <c r="EM48" s="99">
        <v>3951742</v>
      </c>
      <c r="EN48" s="99">
        <v>10749710</v>
      </c>
      <c r="EO48" s="99">
        <v>18738132</v>
      </c>
      <c r="EP48" s="99">
        <v>37509403</v>
      </c>
      <c r="EQ48" s="99">
        <v>59089936</v>
      </c>
      <c r="ER48" s="154">
        <f>SUM(EK48:EQ48)</f>
        <v>130038923</v>
      </c>
      <c r="ES48" s="166">
        <v>0</v>
      </c>
      <c r="ET48" s="99">
        <v>0</v>
      </c>
      <c r="EU48" s="99">
        <v>2014378</v>
      </c>
      <c r="EV48" s="99">
        <v>8133937</v>
      </c>
      <c r="EW48" s="99">
        <v>14036332</v>
      </c>
      <c r="EX48" s="99">
        <v>22755141</v>
      </c>
      <c r="EY48" s="99">
        <v>20422817</v>
      </c>
      <c r="EZ48" s="159">
        <f>SUM(ES48:EY48)</f>
        <v>67362605</v>
      </c>
      <c r="FA48" s="99">
        <v>1684935</v>
      </c>
      <c r="FB48" s="99">
        <v>1410582</v>
      </c>
      <c r="FC48" s="99">
        <v>3544911</v>
      </c>
      <c r="FD48" s="99">
        <v>3773858</v>
      </c>
      <c r="FE48" s="99">
        <v>2251012</v>
      </c>
      <c r="FF48" s="159">
        <f>SUM(FA48:FE48)</f>
        <v>12665298</v>
      </c>
      <c r="FG48" s="99">
        <v>252429</v>
      </c>
      <c r="FH48" s="99">
        <v>1205191</v>
      </c>
      <c r="FI48" s="99">
        <v>1156889</v>
      </c>
      <c r="FJ48" s="99">
        <v>10980404</v>
      </c>
      <c r="FK48" s="99">
        <v>36416107</v>
      </c>
      <c r="FL48" s="167">
        <f>SUM(FG48:FK48)</f>
        <v>50011020</v>
      </c>
      <c r="FM48" s="166">
        <v>0</v>
      </c>
      <c r="FN48" s="99">
        <v>5745298</v>
      </c>
      <c r="FO48" s="99">
        <v>34715415</v>
      </c>
      <c r="FP48" s="99">
        <v>33792179</v>
      </c>
      <c r="FQ48" s="99">
        <v>38259574</v>
      </c>
      <c r="FR48" s="99">
        <v>57386042</v>
      </c>
      <c r="FS48" s="99">
        <v>79534923</v>
      </c>
      <c r="FT48" s="154">
        <f>SUM(FM48:FS48)</f>
        <v>249433431</v>
      </c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</row>
    <row r="49" spans="1:205" s="69" customFormat="1" ht="18" customHeight="1">
      <c r="A49" s="156" t="s">
        <v>58</v>
      </c>
      <c r="B49" s="99">
        <v>4557381</v>
      </c>
      <c r="C49" s="99">
        <v>33348530</v>
      </c>
      <c r="D49" s="99">
        <v>20905029</v>
      </c>
      <c r="E49" s="99">
        <v>20518772</v>
      </c>
      <c r="F49" s="99">
        <v>14881551</v>
      </c>
      <c r="G49" s="99">
        <v>12892561</v>
      </c>
      <c r="H49" s="154">
        <f t="shared" si="1"/>
        <v>107103824</v>
      </c>
      <c r="I49" s="166">
        <v>3329972</v>
      </c>
      <c r="J49" s="99">
        <v>25238471</v>
      </c>
      <c r="K49" s="99">
        <v>15593491</v>
      </c>
      <c r="L49" s="99">
        <v>15868405</v>
      </c>
      <c r="M49" s="99">
        <v>11104819</v>
      </c>
      <c r="N49" s="99">
        <v>10078008</v>
      </c>
      <c r="O49" s="159">
        <f t="shared" si="3"/>
        <v>81213166</v>
      </c>
      <c r="P49" s="99">
        <v>1949828</v>
      </c>
      <c r="Q49" s="99">
        <v>9225490</v>
      </c>
      <c r="R49" s="99">
        <v>6530416</v>
      </c>
      <c r="S49" s="99">
        <v>5242615</v>
      </c>
      <c r="T49" s="99">
        <v>3429607</v>
      </c>
      <c r="U49" s="99">
        <v>3618917</v>
      </c>
      <c r="V49" s="155">
        <f t="shared" si="5"/>
        <v>29996873</v>
      </c>
      <c r="W49" s="99">
        <v>0</v>
      </c>
      <c r="X49" s="99">
        <v>33750</v>
      </c>
      <c r="Y49" s="99">
        <v>45000</v>
      </c>
      <c r="Z49" s="99">
        <v>415125</v>
      </c>
      <c r="AA49" s="99">
        <v>300600</v>
      </c>
      <c r="AB49" s="99">
        <v>841500</v>
      </c>
      <c r="AC49" s="155">
        <f t="shared" si="7"/>
        <v>1635975</v>
      </c>
      <c r="AD49" s="99">
        <v>12477</v>
      </c>
      <c r="AE49" s="99">
        <v>214378</v>
      </c>
      <c r="AF49" s="99">
        <v>313879</v>
      </c>
      <c r="AG49" s="99">
        <v>594145</v>
      </c>
      <c r="AH49" s="99">
        <v>392958</v>
      </c>
      <c r="AI49" s="99">
        <v>1239087</v>
      </c>
      <c r="AJ49" s="155">
        <f t="shared" si="9"/>
        <v>2766924</v>
      </c>
      <c r="AK49" s="99">
        <v>0</v>
      </c>
      <c r="AL49" s="99">
        <v>10296</v>
      </c>
      <c r="AM49" s="99">
        <v>0</v>
      </c>
      <c r="AN49" s="99">
        <v>0</v>
      </c>
      <c r="AO49" s="99">
        <v>0</v>
      </c>
      <c r="AP49" s="99">
        <v>20037</v>
      </c>
      <c r="AQ49" s="155">
        <f t="shared" si="11"/>
        <v>30333</v>
      </c>
      <c r="AR49" s="99">
        <v>1063350</v>
      </c>
      <c r="AS49" s="99">
        <v>11738099</v>
      </c>
      <c r="AT49" s="99">
        <v>5326262</v>
      </c>
      <c r="AU49" s="99">
        <v>6827583</v>
      </c>
      <c r="AV49" s="99">
        <v>4883947</v>
      </c>
      <c r="AW49" s="99">
        <v>2799035</v>
      </c>
      <c r="AX49" s="155">
        <f t="shared" si="13"/>
        <v>32638276</v>
      </c>
      <c r="AY49" s="99">
        <v>59427</v>
      </c>
      <c r="AZ49" s="99">
        <v>2187640</v>
      </c>
      <c r="BA49" s="99">
        <v>2118708</v>
      </c>
      <c r="BB49" s="99">
        <v>1412846</v>
      </c>
      <c r="BC49" s="99">
        <v>1103936</v>
      </c>
      <c r="BD49" s="99">
        <v>487046</v>
      </c>
      <c r="BE49" s="155">
        <f t="shared" si="15"/>
        <v>7369603</v>
      </c>
      <c r="BF49" s="99">
        <v>244890</v>
      </c>
      <c r="BG49" s="99">
        <v>1828818</v>
      </c>
      <c r="BH49" s="99">
        <v>1259226</v>
      </c>
      <c r="BI49" s="99">
        <v>1376091</v>
      </c>
      <c r="BJ49" s="99">
        <v>993771</v>
      </c>
      <c r="BK49" s="99">
        <v>1072386</v>
      </c>
      <c r="BL49" s="154">
        <f t="shared" si="17"/>
        <v>6775182</v>
      </c>
      <c r="BM49" s="166">
        <v>18088</v>
      </c>
      <c r="BN49" s="99">
        <v>1062705</v>
      </c>
      <c r="BO49" s="99">
        <v>1278432</v>
      </c>
      <c r="BP49" s="99">
        <v>1893357</v>
      </c>
      <c r="BQ49" s="99">
        <v>1745049</v>
      </c>
      <c r="BR49" s="99">
        <v>1511789</v>
      </c>
      <c r="BS49" s="159">
        <f t="shared" si="19"/>
        <v>7509420</v>
      </c>
      <c r="BT49" s="99">
        <v>18088</v>
      </c>
      <c r="BU49" s="99">
        <v>746589</v>
      </c>
      <c r="BV49" s="99">
        <v>823561</v>
      </c>
      <c r="BW49" s="99">
        <v>1391267</v>
      </c>
      <c r="BX49" s="99">
        <v>1370839</v>
      </c>
      <c r="BY49" s="99">
        <v>1031164</v>
      </c>
      <c r="BZ49" s="159">
        <f t="shared" si="21"/>
        <v>5381508</v>
      </c>
      <c r="CA49" s="99">
        <v>0</v>
      </c>
      <c r="CB49" s="99">
        <v>316116</v>
      </c>
      <c r="CC49" s="99">
        <v>454871</v>
      </c>
      <c r="CD49" s="99">
        <v>502090</v>
      </c>
      <c r="CE49" s="99">
        <v>374210</v>
      </c>
      <c r="CF49" s="99">
        <v>480625</v>
      </c>
      <c r="CG49" s="159">
        <f t="shared" si="23"/>
        <v>2127912</v>
      </c>
      <c r="CH49" s="99">
        <v>0</v>
      </c>
      <c r="CI49" s="99">
        <v>0</v>
      </c>
      <c r="CJ49" s="99">
        <v>0</v>
      </c>
      <c r="CK49" s="99">
        <v>0</v>
      </c>
      <c r="CL49" s="99">
        <v>0</v>
      </c>
      <c r="CM49" s="99">
        <v>0</v>
      </c>
      <c r="CN49" s="154">
        <f t="shared" si="25"/>
        <v>0</v>
      </c>
      <c r="CO49" s="166">
        <v>1209321</v>
      </c>
      <c r="CP49" s="99">
        <v>5359994</v>
      </c>
      <c r="CQ49" s="99">
        <v>3646471</v>
      </c>
      <c r="CR49" s="99">
        <v>2526264</v>
      </c>
      <c r="CS49" s="99">
        <v>1840343</v>
      </c>
      <c r="CT49" s="99">
        <v>1283127</v>
      </c>
      <c r="CU49" s="159">
        <f t="shared" si="27"/>
        <v>15865520</v>
      </c>
      <c r="CV49" s="99">
        <v>4500</v>
      </c>
      <c r="CW49" s="99">
        <v>128340</v>
      </c>
      <c r="CX49" s="99">
        <v>86310</v>
      </c>
      <c r="CY49" s="99">
        <v>47160</v>
      </c>
      <c r="CZ49" s="99">
        <v>54720</v>
      </c>
      <c r="DA49" s="99">
        <v>118620</v>
      </c>
      <c r="DB49" s="159">
        <f t="shared" si="29"/>
        <v>439650</v>
      </c>
      <c r="DC49" s="99">
        <v>738738</v>
      </c>
      <c r="DD49" s="99">
        <v>1013510</v>
      </c>
      <c r="DE49" s="99">
        <v>994328</v>
      </c>
      <c r="DF49" s="99">
        <v>955034</v>
      </c>
      <c r="DG49" s="99">
        <v>275629</v>
      </c>
      <c r="DH49" s="159">
        <f t="shared" si="30"/>
        <v>3977239</v>
      </c>
      <c r="DI49" s="99">
        <v>140770</v>
      </c>
      <c r="DJ49" s="99">
        <v>324720</v>
      </c>
      <c r="DK49" s="99">
        <v>666498</v>
      </c>
      <c r="DL49" s="99">
        <v>201989</v>
      </c>
      <c r="DM49" s="99">
        <v>0</v>
      </c>
      <c r="DN49" s="99">
        <v>325973</v>
      </c>
      <c r="DO49" s="159">
        <f t="shared" si="32"/>
        <v>1659950</v>
      </c>
      <c r="DP49" s="99">
        <v>1064051</v>
      </c>
      <c r="DQ49" s="99">
        <v>4168196</v>
      </c>
      <c r="DR49" s="99">
        <v>1880153</v>
      </c>
      <c r="DS49" s="99">
        <v>1282787</v>
      </c>
      <c r="DT49" s="99">
        <v>830589</v>
      </c>
      <c r="DU49" s="99">
        <v>562905</v>
      </c>
      <c r="DV49" s="154">
        <f t="shared" si="34"/>
        <v>9788681</v>
      </c>
      <c r="DW49" s="166">
        <v>0</v>
      </c>
      <c r="DX49" s="99">
        <v>310513</v>
      </c>
      <c r="DY49" s="99">
        <v>53545</v>
      </c>
      <c r="DZ49" s="99">
        <v>42714</v>
      </c>
      <c r="EA49" s="99">
        <v>11340</v>
      </c>
      <c r="EB49" s="99">
        <v>19637</v>
      </c>
      <c r="EC49" s="154">
        <f>SUM(DW49:EB49)</f>
        <v>437749</v>
      </c>
      <c r="ED49" s="166">
        <v>0</v>
      </c>
      <c r="EE49" s="99">
        <v>1376847</v>
      </c>
      <c r="EF49" s="99">
        <v>333090</v>
      </c>
      <c r="EG49" s="99">
        <v>188032</v>
      </c>
      <c r="EH49" s="99">
        <v>180000</v>
      </c>
      <c r="EI49" s="99">
        <v>0</v>
      </c>
      <c r="EJ49" s="167">
        <f>SUM(ED49:EI49)</f>
        <v>2077969</v>
      </c>
      <c r="EK49" s="166">
        <v>0</v>
      </c>
      <c r="EL49" s="99">
        <v>251590</v>
      </c>
      <c r="EM49" s="99">
        <v>10463338</v>
      </c>
      <c r="EN49" s="99">
        <v>17946229</v>
      </c>
      <c r="EO49" s="99">
        <v>22346837</v>
      </c>
      <c r="EP49" s="99">
        <v>36069370</v>
      </c>
      <c r="EQ49" s="99">
        <v>33332824</v>
      </c>
      <c r="ER49" s="154">
        <f>SUM(EK49:EQ49)</f>
        <v>120410188</v>
      </c>
      <c r="ES49" s="166">
        <v>0</v>
      </c>
      <c r="ET49" s="99">
        <v>251590</v>
      </c>
      <c r="EU49" s="99">
        <v>5219628</v>
      </c>
      <c r="EV49" s="99">
        <v>11322778</v>
      </c>
      <c r="EW49" s="99">
        <v>9417387</v>
      </c>
      <c r="EX49" s="99">
        <v>20894309</v>
      </c>
      <c r="EY49" s="99">
        <v>20185588</v>
      </c>
      <c r="EZ49" s="159">
        <f>SUM(ES49:EY49)</f>
        <v>67291280</v>
      </c>
      <c r="FA49" s="99">
        <v>5243710</v>
      </c>
      <c r="FB49" s="99">
        <v>6623451</v>
      </c>
      <c r="FC49" s="99">
        <v>11007213</v>
      </c>
      <c r="FD49" s="99">
        <v>9088549</v>
      </c>
      <c r="FE49" s="99">
        <v>3197413</v>
      </c>
      <c r="FF49" s="159">
        <f>SUM(FA49:FE49)</f>
        <v>35160336</v>
      </c>
      <c r="FG49" s="99">
        <v>0</v>
      </c>
      <c r="FH49" s="99">
        <v>0</v>
      </c>
      <c r="FI49" s="99">
        <v>1922237</v>
      </c>
      <c r="FJ49" s="99">
        <v>6086512</v>
      </c>
      <c r="FK49" s="99">
        <v>9949823</v>
      </c>
      <c r="FL49" s="167">
        <f>SUM(FG49:FK49)</f>
        <v>17958572</v>
      </c>
      <c r="FM49" s="166">
        <v>0</v>
      </c>
      <c r="FN49" s="99">
        <v>4808971</v>
      </c>
      <c r="FO49" s="99">
        <v>43811868</v>
      </c>
      <c r="FP49" s="99">
        <v>38851258</v>
      </c>
      <c r="FQ49" s="99">
        <v>42865609</v>
      </c>
      <c r="FR49" s="99">
        <v>50950921</v>
      </c>
      <c r="FS49" s="99">
        <v>46225385</v>
      </c>
      <c r="FT49" s="154">
        <f>SUM(FM49:FS49)</f>
        <v>227514012</v>
      </c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</row>
    <row r="50" spans="1:205" s="69" customFormat="1" ht="18" customHeight="1">
      <c r="A50" s="156" t="s">
        <v>59</v>
      </c>
      <c r="B50" s="99">
        <v>6456111</v>
      </c>
      <c r="C50" s="99">
        <v>29948407</v>
      </c>
      <c r="D50" s="99">
        <v>24094360</v>
      </c>
      <c r="E50" s="99">
        <v>18695753</v>
      </c>
      <c r="F50" s="99">
        <v>18416967</v>
      </c>
      <c r="G50" s="99">
        <v>12930816</v>
      </c>
      <c r="H50" s="154">
        <f t="shared" si="1"/>
        <v>110542414</v>
      </c>
      <c r="I50" s="166">
        <v>4606923</v>
      </c>
      <c r="J50" s="99">
        <v>23560358</v>
      </c>
      <c r="K50" s="99">
        <v>15940006</v>
      </c>
      <c r="L50" s="99">
        <v>13787730</v>
      </c>
      <c r="M50" s="99">
        <v>13312925</v>
      </c>
      <c r="N50" s="99">
        <v>10080142</v>
      </c>
      <c r="O50" s="159">
        <f t="shared" si="3"/>
        <v>81288084</v>
      </c>
      <c r="P50" s="99">
        <v>2821478</v>
      </c>
      <c r="Q50" s="99">
        <v>12674345</v>
      </c>
      <c r="R50" s="99">
        <v>6288807</v>
      </c>
      <c r="S50" s="99">
        <v>6431391</v>
      </c>
      <c r="T50" s="99">
        <v>6052847</v>
      </c>
      <c r="U50" s="99">
        <v>5687283</v>
      </c>
      <c r="V50" s="155">
        <f t="shared" si="5"/>
        <v>39956151</v>
      </c>
      <c r="W50" s="99">
        <v>0</v>
      </c>
      <c r="X50" s="99">
        <v>34357</v>
      </c>
      <c r="Y50" s="99">
        <v>91620</v>
      </c>
      <c r="Z50" s="99">
        <v>125775</v>
      </c>
      <c r="AA50" s="99">
        <v>601926</v>
      </c>
      <c r="AB50" s="99">
        <v>1339733</v>
      </c>
      <c r="AC50" s="155">
        <f t="shared" si="7"/>
        <v>2193411</v>
      </c>
      <c r="AD50" s="99">
        <v>207259</v>
      </c>
      <c r="AE50" s="99">
        <v>1355459</v>
      </c>
      <c r="AF50" s="99">
        <v>932458</v>
      </c>
      <c r="AG50" s="99">
        <v>963870</v>
      </c>
      <c r="AH50" s="99">
        <v>913651</v>
      </c>
      <c r="AI50" s="99">
        <v>1377543</v>
      </c>
      <c r="AJ50" s="155">
        <f t="shared" si="9"/>
        <v>5750240</v>
      </c>
      <c r="AK50" s="99">
        <v>0</v>
      </c>
      <c r="AL50" s="99">
        <v>0</v>
      </c>
      <c r="AM50" s="99">
        <v>15028</v>
      </c>
      <c r="AN50" s="99">
        <v>20037</v>
      </c>
      <c r="AO50" s="99">
        <v>15028</v>
      </c>
      <c r="AP50" s="99">
        <v>0</v>
      </c>
      <c r="AQ50" s="155">
        <f t="shared" si="11"/>
        <v>50093</v>
      </c>
      <c r="AR50" s="99">
        <v>895626</v>
      </c>
      <c r="AS50" s="99">
        <v>5453961</v>
      </c>
      <c r="AT50" s="99">
        <v>3983728</v>
      </c>
      <c r="AU50" s="99">
        <v>3296611</v>
      </c>
      <c r="AV50" s="99">
        <v>2767873</v>
      </c>
      <c r="AW50" s="99">
        <v>555829</v>
      </c>
      <c r="AX50" s="155">
        <f t="shared" si="13"/>
        <v>16953628</v>
      </c>
      <c r="AY50" s="99">
        <v>251100</v>
      </c>
      <c r="AZ50" s="99">
        <v>2170101</v>
      </c>
      <c r="BA50" s="99">
        <v>2930227</v>
      </c>
      <c r="BB50" s="99">
        <v>1448936</v>
      </c>
      <c r="BC50" s="99">
        <v>1835844</v>
      </c>
      <c r="BD50" s="99">
        <v>143074</v>
      </c>
      <c r="BE50" s="155">
        <f t="shared" si="15"/>
        <v>8779282</v>
      </c>
      <c r="BF50" s="99">
        <v>431460</v>
      </c>
      <c r="BG50" s="99">
        <v>1872135</v>
      </c>
      <c r="BH50" s="99">
        <v>1698138</v>
      </c>
      <c r="BI50" s="99">
        <v>1501110</v>
      </c>
      <c r="BJ50" s="99">
        <v>1125756</v>
      </c>
      <c r="BK50" s="99">
        <v>976680</v>
      </c>
      <c r="BL50" s="154">
        <f t="shared" si="17"/>
        <v>7605279</v>
      </c>
      <c r="BM50" s="166">
        <v>32824</v>
      </c>
      <c r="BN50" s="99">
        <v>787582</v>
      </c>
      <c r="BO50" s="99">
        <v>1563621</v>
      </c>
      <c r="BP50" s="99">
        <v>1856000</v>
      </c>
      <c r="BQ50" s="99">
        <v>2071875</v>
      </c>
      <c r="BR50" s="99">
        <v>1458347</v>
      </c>
      <c r="BS50" s="159">
        <f t="shared" si="19"/>
        <v>7770249</v>
      </c>
      <c r="BT50" s="99">
        <v>32824</v>
      </c>
      <c r="BU50" s="99">
        <v>622357</v>
      </c>
      <c r="BV50" s="99">
        <v>1098953</v>
      </c>
      <c r="BW50" s="99">
        <v>977421</v>
      </c>
      <c r="BX50" s="99">
        <v>1749110</v>
      </c>
      <c r="BY50" s="99">
        <v>1274898</v>
      </c>
      <c r="BZ50" s="159">
        <f t="shared" si="21"/>
        <v>5755563</v>
      </c>
      <c r="CA50" s="99">
        <v>0</v>
      </c>
      <c r="CB50" s="99">
        <v>165225</v>
      </c>
      <c r="CC50" s="99">
        <v>464668</v>
      </c>
      <c r="CD50" s="99">
        <v>878579</v>
      </c>
      <c r="CE50" s="99">
        <v>322765</v>
      </c>
      <c r="CF50" s="99">
        <v>183449</v>
      </c>
      <c r="CG50" s="159">
        <f t="shared" si="23"/>
        <v>2014686</v>
      </c>
      <c r="CH50" s="99">
        <v>0</v>
      </c>
      <c r="CI50" s="99">
        <v>0</v>
      </c>
      <c r="CJ50" s="99">
        <v>0</v>
      </c>
      <c r="CK50" s="99">
        <v>0</v>
      </c>
      <c r="CL50" s="99">
        <v>0</v>
      </c>
      <c r="CM50" s="99">
        <v>0</v>
      </c>
      <c r="CN50" s="154">
        <f t="shared" si="25"/>
        <v>0</v>
      </c>
      <c r="CO50" s="166">
        <v>1634531</v>
      </c>
      <c r="CP50" s="99">
        <v>5167113</v>
      </c>
      <c r="CQ50" s="99">
        <v>6118893</v>
      </c>
      <c r="CR50" s="99">
        <v>2476036</v>
      </c>
      <c r="CS50" s="99">
        <v>2968873</v>
      </c>
      <c r="CT50" s="99">
        <v>1354977</v>
      </c>
      <c r="CU50" s="159">
        <f t="shared" si="27"/>
        <v>19720423</v>
      </c>
      <c r="CV50" s="99">
        <v>95040</v>
      </c>
      <c r="CW50" s="99">
        <v>314910</v>
      </c>
      <c r="CX50" s="99">
        <v>364230</v>
      </c>
      <c r="CY50" s="99">
        <v>188280</v>
      </c>
      <c r="CZ50" s="99">
        <v>255780</v>
      </c>
      <c r="DA50" s="99">
        <v>293400</v>
      </c>
      <c r="DB50" s="159">
        <f t="shared" si="29"/>
        <v>1511640</v>
      </c>
      <c r="DC50" s="99">
        <v>246246</v>
      </c>
      <c r="DD50" s="99">
        <v>2869157</v>
      </c>
      <c r="DE50" s="99">
        <v>1005333</v>
      </c>
      <c r="DF50" s="99">
        <v>1039516</v>
      </c>
      <c r="DG50" s="99">
        <v>260028</v>
      </c>
      <c r="DH50" s="159">
        <f t="shared" si="30"/>
        <v>5420280</v>
      </c>
      <c r="DI50" s="99">
        <v>0</v>
      </c>
      <c r="DJ50" s="99">
        <v>407274</v>
      </c>
      <c r="DK50" s="99">
        <v>902937</v>
      </c>
      <c r="DL50" s="99">
        <v>0</v>
      </c>
      <c r="DM50" s="99">
        <v>830261</v>
      </c>
      <c r="DN50" s="99">
        <v>231570</v>
      </c>
      <c r="DO50" s="159">
        <f t="shared" si="32"/>
        <v>2372042</v>
      </c>
      <c r="DP50" s="99">
        <v>1539491</v>
      </c>
      <c r="DQ50" s="99">
        <v>4198683</v>
      </c>
      <c r="DR50" s="99">
        <v>1982569</v>
      </c>
      <c r="DS50" s="99">
        <v>1282423</v>
      </c>
      <c r="DT50" s="99">
        <v>843316</v>
      </c>
      <c r="DU50" s="99">
        <v>569979</v>
      </c>
      <c r="DV50" s="154">
        <f t="shared" si="34"/>
        <v>10416461</v>
      </c>
      <c r="DW50" s="166">
        <v>49533</v>
      </c>
      <c r="DX50" s="99">
        <v>94594</v>
      </c>
      <c r="DY50" s="99">
        <v>207445</v>
      </c>
      <c r="DZ50" s="99">
        <v>192353</v>
      </c>
      <c r="EA50" s="99">
        <v>63294</v>
      </c>
      <c r="EB50" s="99">
        <v>37350</v>
      </c>
      <c r="EC50" s="154">
        <f>SUM(DW50:EB50)</f>
        <v>644569</v>
      </c>
      <c r="ED50" s="166">
        <v>132300</v>
      </c>
      <c r="EE50" s="99">
        <v>338760</v>
      </c>
      <c r="EF50" s="99">
        <v>264395</v>
      </c>
      <c r="EG50" s="99">
        <v>383634</v>
      </c>
      <c r="EH50" s="99">
        <v>0</v>
      </c>
      <c r="EI50" s="99">
        <v>0</v>
      </c>
      <c r="EJ50" s="167">
        <f>SUM(ED50:EI50)</f>
        <v>1119089</v>
      </c>
      <c r="EK50" s="166">
        <v>0</v>
      </c>
      <c r="EL50" s="99">
        <v>142937</v>
      </c>
      <c r="EM50" s="99">
        <v>7632916</v>
      </c>
      <c r="EN50" s="99">
        <v>10076531</v>
      </c>
      <c r="EO50" s="99">
        <v>21332483</v>
      </c>
      <c r="EP50" s="99">
        <v>42127753</v>
      </c>
      <c r="EQ50" s="99">
        <v>47194507</v>
      </c>
      <c r="ER50" s="154">
        <f>SUM(EK50:EQ50)</f>
        <v>128507127</v>
      </c>
      <c r="ES50" s="166">
        <v>0</v>
      </c>
      <c r="ET50" s="99">
        <v>142937</v>
      </c>
      <c r="EU50" s="99">
        <v>5797750</v>
      </c>
      <c r="EV50" s="99">
        <v>5685412</v>
      </c>
      <c r="EW50" s="99">
        <v>12291836</v>
      </c>
      <c r="EX50" s="99">
        <v>21475323</v>
      </c>
      <c r="EY50" s="99">
        <v>19186593</v>
      </c>
      <c r="EZ50" s="159">
        <f>SUM(ES50:EY50)</f>
        <v>64579851</v>
      </c>
      <c r="FA50" s="99">
        <v>1835166</v>
      </c>
      <c r="FB50" s="99">
        <v>3378295</v>
      </c>
      <c r="FC50" s="99">
        <v>6228553</v>
      </c>
      <c r="FD50" s="99">
        <v>8292080</v>
      </c>
      <c r="FE50" s="99">
        <v>5957181</v>
      </c>
      <c r="FF50" s="159">
        <f>SUM(FA50:FE50)</f>
        <v>25691275</v>
      </c>
      <c r="FG50" s="99">
        <v>0</v>
      </c>
      <c r="FH50" s="99">
        <v>1012824</v>
      </c>
      <c r="FI50" s="99">
        <v>2812094</v>
      </c>
      <c r="FJ50" s="99">
        <v>12360350</v>
      </c>
      <c r="FK50" s="99">
        <v>22050733</v>
      </c>
      <c r="FL50" s="167">
        <f>SUM(FG50:FK50)</f>
        <v>38236001</v>
      </c>
      <c r="FM50" s="166">
        <v>0</v>
      </c>
      <c r="FN50" s="99">
        <v>6599048</v>
      </c>
      <c r="FO50" s="99">
        <v>37581323</v>
      </c>
      <c r="FP50" s="99">
        <v>34170891</v>
      </c>
      <c r="FQ50" s="99">
        <v>40028236</v>
      </c>
      <c r="FR50" s="99">
        <v>60544720</v>
      </c>
      <c r="FS50" s="99">
        <v>60125323</v>
      </c>
      <c r="FT50" s="154">
        <f>SUM(FM50:FS50)</f>
        <v>239049541</v>
      </c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</row>
    <row r="51" spans="1:205" s="69" customFormat="1" ht="18" customHeight="1">
      <c r="A51" s="156" t="s">
        <v>60</v>
      </c>
      <c r="B51" s="99">
        <v>9589858</v>
      </c>
      <c r="C51" s="99">
        <v>50284902</v>
      </c>
      <c r="D51" s="99">
        <v>30502962</v>
      </c>
      <c r="E51" s="99">
        <v>25404135</v>
      </c>
      <c r="F51" s="99">
        <v>22261193</v>
      </c>
      <c r="G51" s="99">
        <v>17873906</v>
      </c>
      <c r="H51" s="154">
        <f t="shared" si="1"/>
        <v>155916956</v>
      </c>
      <c r="I51" s="166">
        <v>6408112</v>
      </c>
      <c r="J51" s="99">
        <v>33437822</v>
      </c>
      <c r="K51" s="99">
        <v>19731954</v>
      </c>
      <c r="L51" s="99">
        <v>16424599</v>
      </c>
      <c r="M51" s="99">
        <v>14866003</v>
      </c>
      <c r="N51" s="99">
        <v>12629069</v>
      </c>
      <c r="O51" s="159">
        <f t="shared" si="3"/>
        <v>103497559</v>
      </c>
      <c r="P51" s="99">
        <v>4305357</v>
      </c>
      <c r="Q51" s="99">
        <v>15384157</v>
      </c>
      <c r="R51" s="99">
        <v>8655186</v>
      </c>
      <c r="S51" s="99">
        <v>5345259</v>
      </c>
      <c r="T51" s="99">
        <v>5586161</v>
      </c>
      <c r="U51" s="99">
        <v>6330005</v>
      </c>
      <c r="V51" s="155">
        <f t="shared" si="5"/>
        <v>45606125</v>
      </c>
      <c r="W51" s="99">
        <v>0</v>
      </c>
      <c r="X51" s="99">
        <v>0</v>
      </c>
      <c r="Y51" s="99">
        <v>45000</v>
      </c>
      <c r="Z51" s="99">
        <v>137429</v>
      </c>
      <c r="AA51" s="99">
        <v>467974</v>
      </c>
      <c r="AB51" s="99">
        <v>1200333</v>
      </c>
      <c r="AC51" s="155">
        <f t="shared" si="7"/>
        <v>1850736</v>
      </c>
      <c r="AD51" s="99">
        <v>102251</v>
      </c>
      <c r="AE51" s="99">
        <v>1006909</v>
      </c>
      <c r="AF51" s="99">
        <v>861442</v>
      </c>
      <c r="AG51" s="99">
        <v>580445</v>
      </c>
      <c r="AH51" s="99">
        <v>912379</v>
      </c>
      <c r="AI51" s="99">
        <v>1246561</v>
      </c>
      <c r="AJ51" s="155">
        <f t="shared" si="9"/>
        <v>4709987</v>
      </c>
      <c r="AK51" s="99">
        <v>0</v>
      </c>
      <c r="AL51" s="99">
        <v>5009</v>
      </c>
      <c r="AM51" s="99">
        <v>10018</v>
      </c>
      <c r="AN51" s="99">
        <v>30055</v>
      </c>
      <c r="AO51" s="99">
        <v>50093</v>
      </c>
      <c r="AP51" s="99">
        <v>79237</v>
      </c>
      <c r="AQ51" s="155">
        <f t="shared" si="11"/>
        <v>174412</v>
      </c>
      <c r="AR51" s="99">
        <v>1425698</v>
      </c>
      <c r="AS51" s="99">
        <v>11670935</v>
      </c>
      <c r="AT51" s="99">
        <v>6904381</v>
      </c>
      <c r="AU51" s="99">
        <v>6898240</v>
      </c>
      <c r="AV51" s="99">
        <v>4651245</v>
      </c>
      <c r="AW51" s="99">
        <v>2093041</v>
      </c>
      <c r="AX51" s="155">
        <f t="shared" si="13"/>
        <v>33643540</v>
      </c>
      <c r="AY51" s="99">
        <v>178176</v>
      </c>
      <c r="AZ51" s="99">
        <v>2627990</v>
      </c>
      <c r="BA51" s="99">
        <v>1697982</v>
      </c>
      <c r="BB51" s="99">
        <v>1958935</v>
      </c>
      <c r="BC51" s="99">
        <v>1532341</v>
      </c>
      <c r="BD51" s="99">
        <v>352347</v>
      </c>
      <c r="BE51" s="155">
        <f t="shared" si="15"/>
        <v>8347771</v>
      </c>
      <c r="BF51" s="99">
        <v>396630</v>
      </c>
      <c r="BG51" s="99">
        <v>2742822</v>
      </c>
      <c r="BH51" s="99">
        <v>1557945</v>
      </c>
      <c r="BI51" s="99">
        <v>1474236</v>
      </c>
      <c r="BJ51" s="99">
        <v>1665810</v>
      </c>
      <c r="BK51" s="99">
        <v>1327545</v>
      </c>
      <c r="BL51" s="154">
        <f t="shared" si="17"/>
        <v>9164988</v>
      </c>
      <c r="BM51" s="166">
        <v>0</v>
      </c>
      <c r="BN51" s="99">
        <v>1497913</v>
      </c>
      <c r="BO51" s="99">
        <v>1599168</v>
      </c>
      <c r="BP51" s="99">
        <v>2417414</v>
      </c>
      <c r="BQ51" s="99">
        <v>2269918</v>
      </c>
      <c r="BR51" s="99">
        <v>1515891</v>
      </c>
      <c r="BS51" s="159">
        <f t="shared" si="19"/>
        <v>9300304</v>
      </c>
      <c r="BT51" s="99">
        <v>0</v>
      </c>
      <c r="BU51" s="99">
        <v>985057</v>
      </c>
      <c r="BV51" s="99">
        <v>1287969</v>
      </c>
      <c r="BW51" s="99">
        <v>1393216</v>
      </c>
      <c r="BX51" s="99">
        <v>1989741</v>
      </c>
      <c r="BY51" s="99">
        <v>1503086</v>
      </c>
      <c r="BZ51" s="159">
        <f t="shared" si="21"/>
        <v>7159069</v>
      </c>
      <c r="CA51" s="99">
        <v>0</v>
      </c>
      <c r="CB51" s="99">
        <v>512856</v>
      </c>
      <c r="CC51" s="99">
        <v>311199</v>
      </c>
      <c r="CD51" s="99">
        <v>1024198</v>
      </c>
      <c r="CE51" s="99">
        <v>280177</v>
      </c>
      <c r="CF51" s="99">
        <v>12805</v>
      </c>
      <c r="CG51" s="159">
        <f t="shared" si="23"/>
        <v>2141235</v>
      </c>
      <c r="CH51" s="99">
        <v>0</v>
      </c>
      <c r="CI51" s="99">
        <v>0</v>
      </c>
      <c r="CJ51" s="99">
        <v>0</v>
      </c>
      <c r="CK51" s="99">
        <v>0</v>
      </c>
      <c r="CL51" s="99">
        <v>0</v>
      </c>
      <c r="CM51" s="99">
        <v>0</v>
      </c>
      <c r="CN51" s="154">
        <f t="shared" si="25"/>
        <v>0</v>
      </c>
      <c r="CO51" s="166">
        <v>2432981</v>
      </c>
      <c r="CP51" s="99">
        <v>14331238</v>
      </c>
      <c r="CQ51" s="99">
        <v>8505585</v>
      </c>
      <c r="CR51" s="99">
        <v>6236898</v>
      </c>
      <c r="CS51" s="99">
        <v>4792673</v>
      </c>
      <c r="CT51" s="99">
        <v>3728946</v>
      </c>
      <c r="CU51" s="159">
        <f t="shared" si="27"/>
        <v>40028321</v>
      </c>
      <c r="CV51" s="99">
        <v>55530</v>
      </c>
      <c r="CW51" s="99">
        <v>780570</v>
      </c>
      <c r="CX51" s="99">
        <v>532890</v>
      </c>
      <c r="CY51" s="99">
        <v>398880</v>
      </c>
      <c r="CZ51" s="99">
        <v>318510</v>
      </c>
      <c r="DA51" s="99">
        <v>464850</v>
      </c>
      <c r="DB51" s="159">
        <f t="shared" si="29"/>
        <v>2551230</v>
      </c>
      <c r="DC51" s="99">
        <v>5204621</v>
      </c>
      <c r="DD51" s="99">
        <v>3956972</v>
      </c>
      <c r="DE51" s="99">
        <v>3999535</v>
      </c>
      <c r="DF51" s="99">
        <v>499593</v>
      </c>
      <c r="DG51" s="99">
        <v>0</v>
      </c>
      <c r="DH51" s="159">
        <f t="shared" si="30"/>
        <v>13660721</v>
      </c>
      <c r="DI51" s="99">
        <v>135139</v>
      </c>
      <c r="DJ51" s="99">
        <v>2763690</v>
      </c>
      <c r="DK51" s="99">
        <v>1920649</v>
      </c>
      <c r="DL51" s="99">
        <v>644676</v>
      </c>
      <c r="DM51" s="99">
        <v>3032387</v>
      </c>
      <c r="DN51" s="99">
        <v>2574464</v>
      </c>
      <c r="DO51" s="159">
        <f t="shared" si="32"/>
        <v>11071005</v>
      </c>
      <c r="DP51" s="99">
        <v>2242312</v>
      </c>
      <c r="DQ51" s="99">
        <v>5582357</v>
      </c>
      <c r="DR51" s="99">
        <v>2095074</v>
      </c>
      <c r="DS51" s="99">
        <v>1193807</v>
      </c>
      <c r="DT51" s="99">
        <v>942183</v>
      </c>
      <c r="DU51" s="99">
        <v>689632</v>
      </c>
      <c r="DV51" s="154">
        <f t="shared" si="34"/>
        <v>12745365</v>
      </c>
      <c r="DW51" s="166">
        <v>179691</v>
      </c>
      <c r="DX51" s="99">
        <v>214242</v>
      </c>
      <c r="DY51" s="99">
        <v>176696</v>
      </c>
      <c r="DZ51" s="99">
        <v>118538</v>
      </c>
      <c r="EA51" s="99">
        <v>0</v>
      </c>
      <c r="EB51" s="99">
        <v>0</v>
      </c>
      <c r="EC51" s="154">
        <f>SUM(DW51:EB51)</f>
        <v>689167</v>
      </c>
      <c r="ED51" s="166">
        <v>569074</v>
      </c>
      <c r="EE51" s="99">
        <v>803687</v>
      </c>
      <c r="EF51" s="99">
        <v>489559</v>
      </c>
      <c r="EG51" s="99">
        <v>206686</v>
      </c>
      <c r="EH51" s="99">
        <v>332599</v>
      </c>
      <c r="EI51" s="99">
        <v>0</v>
      </c>
      <c r="EJ51" s="167">
        <f>SUM(ED51:EI51)</f>
        <v>2401605</v>
      </c>
      <c r="EK51" s="166">
        <v>0</v>
      </c>
      <c r="EL51" s="99">
        <v>257018</v>
      </c>
      <c r="EM51" s="99">
        <v>9085596</v>
      </c>
      <c r="EN51" s="99">
        <v>16259089</v>
      </c>
      <c r="EO51" s="99">
        <v>29999995</v>
      </c>
      <c r="EP51" s="99">
        <v>48146225</v>
      </c>
      <c r="EQ51" s="99">
        <v>53801214</v>
      </c>
      <c r="ER51" s="154">
        <f>SUM(EK51:EQ51)</f>
        <v>157549137</v>
      </c>
      <c r="ES51" s="166">
        <v>0</v>
      </c>
      <c r="ET51" s="99">
        <v>257018</v>
      </c>
      <c r="EU51" s="99">
        <v>3591398</v>
      </c>
      <c r="EV51" s="99">
        <v>8174775</v>
      </c>
      <c r="EW51" s="99">
        <v>11434773</v>
      </c>
      <c r="EX51" s="99">
        <v>23618384</v>
      </c>
      <c r="EY51" s="99">
        <v>24779483</v>
      </c>
      <c r="EZ51" s="159">
        <f>SUM(ES51:EY51)</f>
        <v>71855831</v>
      </c>
      <c r="FA51" s="99">
        <v>5182482</v>
      </c>
      <c r="FB51" s="99">
        <v>7702524</v>
      </c>
      <c r="FC51" s="99">
        <v>13927128</v>
      </c>
      <c r="FD51" s="99">
        <v>9996239</v>
      </c>
      <c r="FE51" s="99">
        <v>2656084</v>
      </c>
      <c r="FF51" s="159">
        <f>SUM(FA51:FE51)</f>
        <v>39464457</v>
      </c>
      <c r="FG51" s="99">
        <v>311716</v>
      </c>
      <c r="FH51" s="99">
        <v>381790</v>
      </c>
      <c r="FI51" s="99">
        <v>4638094</v>
      </c>
      <c r="FJ51" s="99">
        <v>14531602</v>
      </c>
      <c r="FK51" s="99">
        <v>26365647</v>
      </c>
      <c r="FL51" s="167">
        <f>SUM(FG51:FK51)</f>
        <v>46228849</v>
      </c>
      <c r="FM51" s="166">
        <v>0</v>
      </c>
      <c r="FN51" s="99">
        <v>9846876</v>
      </c>
      <c r="FO51" s="99">
        <v>59370498</v>
      </c>
      <c r="FP51" s="99">
        <v>46762051</v>
      </c>
      <c r="FQ51" s="99">
        <v>55404130</v>
      </c>
      <c r="FR51" s="99">
        <v>70407418</v>
      </c>
      <c r="FS51" s="99">
        <v>71675120</v>
      </c>
      <c r="FT51" s="154">
        <f>SUM(FM51:FS51)</f>
        <v>313466093</v>
      </c>
      <c r="FU51" s="168"/>
      <c r="FV51" s="168"/>
      <c r="FW51" s="168"/>
      <c r="FX51" s="168"/>
      <c r="FY51" s="168"/>
      <c r="FZ51" s="168"/>
      <c r="GA51" s="168"/>
      <c r="GB51" s="168"/>
      <c r="GC51" s="168"/>
      <c r="GD51" s="168"/>
      <c r="GE51" s="168"/>
      <c r="GF51" s="168"/>
      <c r="GG51" s="168"/>
      <c r="GH51" s="168"/>
      <c r="GI51" s="168"/>
      <c r="GJ51" s="168"/>
      <c r="GK51" s="168"/>
      <c r="GL51" s="168"/>
      <c r="GM51" s="168"/>
      <c r="GN51" s="168"/>
      <c r="GO51" s="168"/>
      <c r="GP51" s="168"/>
      <c r="GQ51" s="168"/>
      <c r="GR51" s="168"/>
      <c r="GS51" s="168"/>
      <c r="GT51" s="168"/>
      <c r="GU51" s="168"/>
      <c r="GV51" s="168"/>
      <c r="GW51" s="168"/>
    </row>
    <row r="52" spans="1:205" s="69" customFormat="1" ht="18" customHeight="1">
      <c r="A52" s="156" t="s">
        <v>61</v>
      </c>
      <c r="B52" s="99">
        <v>6446116</v>
      </c>
      <c r="C52" s="99">
        <v>24951866</v>
      </c>
      <c r="D52" s="99">
        <v>16098178</v>
      </c>
      <c r="E52" s="99">
        <v>15919103</v>
      </c>
      <c r="F52" s="99">
        <v>10260641</v>
      </c>
      <c r="G52" s="99">
        <v>10541797</v>
      </c>
      <c r="H52" s="154">
        <f t="shared" si="1"/>
        <v>84217701</v>
      </c>
      <c r="I52" s="166">
        <v>4656508</v>
      </c>
      <c r="J52" s="99">
        <v>20439693</v>
      </c>
      <c r="K52" s="99">
        <v>12437524</v>
      </c>
      <c r="L52" s="99">
        <v>12390020</v>
      </c>
      <c r="M52" s="99">
        <v>7650179</v>
      </c>
      <c r="N52" s="99">
        <v>7918858</v>
      </c>
      <c r="O52" s="159">
        <f t="shared" si="3"/>
        <v>65492782</v>
      </c>
      <c r="P52" s="99">
        <v>2945277</v>
      </c>
      <c r="Q52" s="99">
        <v>8991020</v>
      </c>
      <c r="R52" s="99">
        <v>4669552</v>
      </c>
      <c r="S52" s="99">
        <v>3390653</v>
      </c>
      <c r="T52" s="99">
        <v>2523797</v>
      </c>
      <c r="U52" s="99">
        <v>2939511</v>
      </c>
      <c r="V52" s="155">
        <f t="shared" si="5"/>
        <v>25459810</v>
      </c>
      <c r="W52" s="99">
        <v>0</v>
      </c>
      <c r="X52" s="99">
        <v>0</v>
      </c>
      <c r="Y52" s="99">
        <v>22905</v>
      </c>
      <c r="Z52" s="99">
        <v>90405</v>
      </c>
      <c r="AA52" s="99">
        <v>442596</v>
      </c>
      <c r="AB52" s="99">
        <v>745948</v>
      </c>
      <c r="AC52" s="155">
        <f t="shared" si="7"/>
        <v>1301854</v>
      </c>
      <c r="AD52" s="99">
        <v>94454</v>
      </c>
      <c r="AE52" s="99">
        <v>901619</v>
      </c>
      <c r="AF52" s="99">
        <v>844479</v>
      </c>
      <c r="AG52" s="99">
        <v>737918</v>
      </c>
      <c r="AH52" s="99">
        <v>519089</v>
      </c>
      <c r="AI52" s="99">
        <v>1099589</v>
      </c>
      <c r="AJ52" s="155">
        <f t="shared" si="9"/>
        <v>4197148</v>
      </c>
      <c r="AK52" s="99">
        <v>0</v>
      </c>
      <c r="AL52" s="99">
        <v>0</v>
      </c>
      <c r="AM52" s="99">
        <v>0</v>
      </c>
      <c r="AN52" s="99">
        <v>0</v>
      </c>
      <c r="AO52" s="99">
        <v>0</v>
      </c>
      <c r="AP52" s="99">
        <v>0</v>
      </c>
      <c r="AQ52" s="155">
        <f t="shared" si="11"/>
        <v>0</v>
      </c>
      <c r="AR52" s="99">
        <v>1033300</v>
      </c>
      <c r="AS52" s="99">
        <v>7591350</v>
      </c>
      <c r="AT52" s="99">
        <v>4904772</v>
      </c>
      <c r="AU52" s="99">
        <v>5329019</v>
      </c>
      <c r="AV52" s="99">
        <v>2757784</v>
      </c>
      <c r="AW52" s="99">
        <v>1913253</v>
      </c>
      <c r="AX52" s="155">
        <f t="shared" si="13"/>
        <v>23529478</v>
      </c>
      <c r="AY52" s="99">
        <v>130912</v>
      </c>
      <c r="AZ52" s="99">
        <v>1546241</v>
      </c>
      <c r="BA52" s="99">
        <v>887061</v>
      </c>
      <c r="BB52" s="99">
        <v>1824674</v>
      </c>
      <c r="BC52" s="99">
        <v>594015</v>
      </c>
      <c r="BD52" s="99">
        <v>351436</v>
      </c>
      <c r="BE52" s="155">
        <f t="shared" si="15"/>
        <v>5334339</v>
      </c>
      <c r="BF52" s="99">
        <v>452565</v>
      </c>
      <c r="BG52" s="99">
        <v>1409463</v>
      </c>
      <c r="BH52" s="99">
        <v>1108755</v>
      </c>
      <c r="BI52" s="99">
        <v>1017351</v>
      </c>
      <c r="BJ52" s="99">
        <v>812898</v>
      </c>
      <c r="BK52" s="99">
        <v>869121</v>
      </c>
      <c r="BL52" s="154">
        <f t="shared" si="17"/>
        <v>5670153</v>
      </c>
      <c r="BM52" s="166">
        <v>0</v>
      </c>
      <c r="BN52" s="99">
        <v>547131</v>
      </c>
      <c r="BO52" s="99">
        <v>547089</v>
      </c>
      <c r="BP52" s="99">
        <v>1927452</v>
      </c>
      <c r="BQ52" s="99">
        <v>1512898</v>
      </c>
      <c r="BR52" s="99">
        <v>1974371</v>
      </c>
      <c r="BS52" s="159">
        <f t="shared" si="19"/>
        <v>6508941</v>
      </c>
      <c r="BT52" s="99">
        <v>0</v>
      </c>
      <c r="BU52" s="99">
        <v>485013</v>
      </c>
      <c r="BV52" s="99">
        <v>425189</v>
      </c>
      <c r="BW52" s="99">
        <v>1674883</v>
      </c>
      <c r="BX52" s="99">
        <v>1372369</v>
      </c>
      <c r="BY52" s="99">
        <v>1547332</v>
      </c>
      <c r="BZ52" s="159">
        <f t="shared" si="21"/>
        <v>5504786</v>
      </c>
      <c r="CA52" s="99">
        <v>0</v>
      </c>
      <c r="CB52" s="99">
        <v>62118</v>
      </c>
      <c r="CC52" s="99">
        <v>121900</v>
      </c>
      <c r="CD52" s="99">
        <v>126339</v>
      </c>
      <c r="CE52" s="99">
        <v>140529</v>
      </c>
      <c r="CF52" s="99">
        <v>178078</v>
      </c>
      <c r="CG52" s="159">
        <f t="shared" si="23"/>
        <v>628964</v>
      </c>
      <c r="CH52" s="99">
        <v>0</v>
      </c>
      <c r="CI52" s="99">
        <v>0</v>
      </c>
      <c r="CJ52" s="99">
        <v>0</v>
      </c>
      <c r="CK52" s="99">
        <v>126230</v>
      </c>
      <c r="CL52" s="99">
        <v>0</v>
      </c>
      <c r="CM52" s="99">
        <v>248961</v>
      </c>
      <c r="CN52" s="154">
        <f t="shared" si="25"/>
        <v>375191</v>
      </c>
      <c r="CO52" s="166">
        <v>1609608</v>
      </c>
      <c r="CP52" s="99">
        <v>3767950</v>
      </c>
      <c r="CQ52" s="99">
        <v>2837558</v>
      </c>
      <c r="CR52" s="99">
        <v>1243229</v>
      </c>
      <c r="CS52" s="99">
        <v>870787</v>
      </c>
      <c r="CT52" s="99">
        <v>648568</v>
      </c>
      <c r="CU52" s="159">
        <f t="shared" si="27"/>
        <v>10977700</v>
      </c>
      <c r="CV52" s="99">
        <v>48600</v>
      </c>
      <c r="CW52" s="99">
        <v>193320</v>
      </c>
      <c r="CX52" s="99">
        <v>172530</v>
      </c>
      <c r="CY52" s="99">
        <v>47340</v>
      </c>
      <c r="CZ52" s="99">
        <v>67050</v>
      </c>
      <c r="DA52" s="99">
        <v>126900</v>
      </c>
      <c r="DB52" s="159">
        <f t="shared" si="29"/>
        <v>655740</v>
      </c>
      <c r="DC52" s="99">
        <v>256406</v>
      </c>
      <c r="DD52" s="99">
        <v>1008425</v>
      </c>
      <c r="DE52" s="99">
        <v>70901</v>
      </c>
      <c r="DF52" s="99">
        <v>0</v>
      </c>
      <c r="DG52" s="99">
        <v>0</v>
      </c>
      <c r="DH52" s="159">
        <f t="shared" si="30"/>
        <v>1335732</v>
      </c>
      <c r="DI52" s="99">
        <v>0</v>
      </c>
      <c r="DJ52" s="99">
        <v>311854</v>
      </c>
      <c r="DK52" s="99">
        <v>182175</v>
      </c>
      <c r="DL52" s="99">
        <v>0</v>
      </c>
      <c r="DM52" s="99">
        <v>212598</v>
      </c>
      <c r="DN52" s="99">
        <v>0</v>
      </c>
      <c r="DO52" s="159">
        <f t="shared" si="32"/>
        <v>706627</v>
      </c>
      <c r="DP52" s="99">
        <v>1561008</v>
      </c>
      <c r="DQ52" s="99">
        <v>3006370</v>
      </c>
      <c r="DR52" s="99">
        <v>1474428</v>
      </c>
      <c r="DS52" s="99">
        <v>1124988</v>
      </c>
      <c r="DT52" s="99">
        <v>591139</v>
      </c>
      <c r="DU52" s="99">
        <v>521668</v>
      </c>
      <c r="DV52" s="154">
        <f t="shared" si="34"/>
        <v>8279601</v>
      </c>
      <c r="DW52" s="166">
        <v>0</v>
      </c>
      <c r="DX52" s="99">
        <v>74696</v>
      </c>
      <c r="DY52" s="99">
        <v>96007</v>
      </c>
      <c r="DZ52" s="99">
        <v>55968</v>
      </c>
      <c r="EA52" s="99">
        <v>46777</v>
      </c>
      <c r="EB52" s="99">
        <v>0</v>
      </c>
      <c r="EC52" s="154">
        <f>SUM(DW52:EB52)</f>
        <v>273448</v>
      </c>
      <c r="ED52" s="166">
        <v>180000</v>
      </c>
      <c r="EE52" s="99">
        <v>122396</v>
      </c>
      <c r="EF52" s="99">
        <v>180000</v>
      </c>
      <c r="EG52" s="99">
        <v>302434</v>
      </c>
      <c r="EH52" s="99">
        <v>180000</v>
      </c>
      <c r="EI52" s="99">
        <v>0</v>
      </c>
      <c r="EJ52" s="167">
        <f>SUM(ED52:EI52)</f>
        <v>964830</v>
      </c>
      <c r="EK52" s="166">
        <v>0</v>
      </c>
      <c r="EL52" s="99">
        <v>0</v>
      </c>
      <c r="EM52" s="99">
        <v>9379119</v>
      </c>
      <c r="EN52" s="99">
        <v>10938099</v>
      </c>
      <c r="EO52" s="99">
        <v>22655537</v>
      </c>
      <c r="EP52" s="99">
        <v>27328859</v>
      </c>
      <c r="EQ52" s="99">
        <v>27741618</v>
      </c>
      <c r="ER52" s="154">
        <f>SUM(EK52:EQ52)</f>
        <v>98043232</v>
      </c>
      <c r="ES52" s="166">
        <v>0</v>
      </c>
      <c r="ET52" s="99">
        <v>0</v>
      </c>
      <c r="EU52" s="99">
        <v>5787047</v>
      </c>
      <c r="EV52" s="99">
        <v>6613279</v>
      </c>
      <c r="EW52" s="99">
        <v>15773135</v>
      </c>
      <c r="EX52" s="99">
        <v>18947589</v>
      </c>
      <c r="EY52" s="99">
        <v>15796311</v>
      </c>
      <c r="EZ52" s="159">
        <f>SUM(ES52:EY52)</f>
        <v>62917361</v>
      </c>
      <c r="FA52" s="99">
        <v>3346304</v>
      </c>
      <c r="FB52" s="99">
        <v>4324820</v>
      </c>
      <c r="FC52" s="99">
        <v>5755451</v>
      </c>
      <c r="FD52" s="99">
        <v>6204920</v>
      </c>
      <c r="FE52" s="99">
        <v>2660295</v>
      </c>
      <c r="FF52" s="159">
        <f>SUM(FA52:FE52)</f>
        <v>22291790</v>
      </c>
      <c r="FG52" s="99">
        <v>245768</v>
      </c>
      <c r="FH52" s="99">
        <v>0</v>
      </c>
      <c r="FI52" s="99">
        <v>1126951</v>
      </c>
      <c r="FJ52" s="99">
        <v>2176350</v>
      </c>
      <c r="FK52" s="99">
        <v>9285012</v>
      </c>
      <c r="FL52" s="167">
        <f>SUM(FG52:FK52)</f>
        <v>12834081</v>
      </c>
      <c r="FM52" s="166">
        <v>0</v>
      </c>
      <c r="FN52" s="99">
        <v>6446116</v>
      </c>
      <c r="FO52" s="99">
        <v>34330985</v>
      </c>
      <c r="FP52" s="99">
        <v>27036277</v>
      </c>
      <c r="FQ52" s="99">
        <v>38574640</v>
      </c>
      <c r="FR52" s="99">
        <v>37589500</v>
      </c>
      <c r="FS52" s="99">
        <v>38283415</v>
      </c>
      <c r="FT52" s="154">
        <f>SUM(FM52:FS52)</f>
        <v>182260933</v>
      </c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  <c r="GV52" s="168"/>
      <c r="GW52" s="168"/>
    </row>
    <row r="53" spans="1:205" s="69" customFormat="1" ht="18" customHeight="1">
      <c r="A53" s="156" t="s">
        <v>62</v>
      </c>
      <c r="B53" s="99">
        <v>5591054</v>
      </c>
      <c r="C53" s="99">
        <v>51096189</v>
      </c>
      <c r="D53" s="99">
        <v>28771362</v>
      </c>
      <c r="E53" s="99">
        <v>33293197</v>
      </c>
      <c r="F53" s="99">
        <v>29440216</v>
      </c>
      <c r="G53" s="99">
        <v>28851585</v>
      </c>
      <c r="H53" s="154">
        <f t="shared" si="1"/>
        <v>177043603</v>
      </c>
      <c r="I53" s="166">
        <v>3775770</v>
      </c>
      <c r="J53" s="99">
        <v>36365651</v>
      </c>
      <c r="K53" s="99">
        <v>19018595</v>
      </c>
      <c r="L53" s="99">
        <v>21567010</v>
      </c>
      <c r="M53" s="99">
        <v>20380891</v>
      </c>
      <c r="N53" s="99">
        <v>21629160</v>
      </c>
      <c r="O53" s="159">
        <f t="shared" si="3"/>
        <v>122737077</v>
      </c>
      <c r="P53" s="99">
        <v>2553753</v>
      </c>
      <c r="Q53" s="99">
        <v>19509331</v>
      </c>
      <c r="R53" s="99">
        <v>8534440</v>
      </c>
      <c r="S53" s="99">
        <v>8440143</v>
      </c>
      <c r="T53" s="99">
        <v>8901567</v>
      </c>
      <c r="U53" s="99">
        <v>10874698</v>
      </c>
      <c r="V53" s="155">
        <f t="shared" si="5"/>
        <v>58813932</v>
      </c>
      <c r="W53" s="99">
        <v>0</v>
      </c>
      <c r="X53" s="99">
        <v>0</v>
      </c>
      <c r="Y53" s="99">
        <v>0</v>
      </c>
      <c r="Z53" s="99">
        <v>274275</v>
      </c>
      <c r="AA53" s="99">
        <v>720270</v>
      </c>
      <c r="AB53" s="99">
        <v>2452972</v>
      </c>
      <c r="AC53" s="155">
        <f t="shared" si="7"/>
        <v>3447517</v>
      </c>
      <c r="AD53" s="99">
        <v>99918</v>
      </c>
      <c r="AE53" s="99">
        <v>1133620</v>
      </c>
      <c r="AF53" s="99">
        <v>1169912</v>
      </c>
      <c r="AG53" s="99">
        <v>1134650</v>
      </c>
      <c r="AH53" s="99">
        <v>1440101</v>
      </c>
      <c r="AI53" s="99">
        <v>1961726</v>
      </c>
      <c r="AJ53" s="155">
        <f t="shared" si="9"/>
        <v>6939927</v>
      </c>
      <c r="AK53" s="99">
        <v>0</v>
      </c>
      <c r="AL53" s="99">
        <v>10296</v>
      </c>
      <c r="AM53" s="99">
        <v>0</v>
      </c>
      <c r="AN53" s="99">
        <v>0</v>
      </c>
      <c r="AO53" s="99">
        <v>0</v>
      </c>
      <c r="AP53" s="99">
        <v>20592</v>
      </c>
      <c r="AQ53" s="155">
        <f t="shared" si="11"/>
        <v>30888</v>
      </c>
      <c r="AR53" s="99">
        <v>614866</v>
      </c>
      <c r="AS53" s="99">
        <v>8605865</v>
      </c>
      <c r="AT53" s="99">
        <v>5205589</v>
      </c>
      <c r="AU53" s="99">
        <v>7096851</v>
      </c>
      <c r="AV53" s="99">
        <v>5579797</v>
      </c>
      <c r="AW53" s="99">
        <v>3153126</v>
      </c>
      <c r="AX53" s="155">
        <f t="shared" si="13"/>
        <v>30256094</v>
      </c>
      <c r="AY53" s="99">
        <v>91208</v>
      </c>
      <c r="AZ53" s="99">
        <v>3971191</v>
      </c>
      <c r="BA53" s="99">
        <v>2665207</v>
      </c>
      <c r="BB53" s="99">
        <v>2987384</v>
      </c>
      <c r="BC53" s="99">
        <v>1848958</v>
      </c>
      <c r="BD53" s="99">
        <v>1062449</v>
      </c>
      <c r="BE53" s="155">
        <f t="shared" si="15"/>
        <v>12626397</v>
      </c>
      <c r="BF53" s="99">
        <v>416025</v>
      </c>
      <c r="BG53" s="99">
        <v>3135348</v>
      </c>
      <c r="BH53" s="99">
        <v>1443447</v>
      </c>
      <c r="BI53" s="99">
        <v>1633707</v>
      </c>
      <c r="BJ53" s="99">
        <v>1890198</v>
      </c>
      <c r="BK53" s="99">
        <v>2103597</v>
      </c>
      <c r="BL53" s="154">
        <f t="shared" si="17"/>
        <v>10622322</v>
      </c>
      <c r="BM53" s="166">
        <v>0</v>
      </c>
      <c r="BN53" s="99">
        <v>885827</v>
      </c>
      <c r="BO53" s="99">
        <v>1581770</v>
      </c>
      <c r="BP53" s="99">
        <v>4043630</v>
      </c>
      <c r="BQ53" s="99">
        <v>3254869</v>
      </c>
      <c r="BR53" s="99">
        <v>2926329</v>
      </c>
      <c r="BS53" s="159">
        <f t="shared" si="19"/>
        <v>12692425</v>
      </c>
      <c r="BT53" s="99">
        <v>0</v>
      </c>
      <c r="BU53" s="99">
        <v>450547</v>
      </c>
      <c r="BV53" s="99">
        <v>889004</v>
      </c>
      <c r="BW53" s="99">
        <v>2110918</v>
      </c>
      <c r="BX53" s="99">
        <v>2193916</v>
      </c>
      <c r="BY53" s="99">
        <v>1795039</v>
      </c>
      <c r="BZ53" s="159">
        <f t="shared" si="21"/>
        <v>7439424</v>
      </c>
      <c r="CA53" s="99">
        <v>0</v>
      </c>
      <c r="CB53" s="99">
        <v>435280</v>
      </c>
      <c r="CC53" s="99">
        <v>692766</v>
      </c>
      <c r="CD53" s="99">
        <v>1932712</v>
      </c>
      <c r="CE53" s="99">
        <v>1060953</v>
      </c>
      <c r="CF53" s="99">
        <v>1131290</v>
      </c>
      <c r="CG53" s="159">
        <f t="shared" si="23"/>
        <v>5253001</v>
      </c>
      <c r="CH53" s="99">
        <v>0</v>
      </c>
      <c r="CI53" s="99">
        <v>0</v>
      </c>
      <c r="CJ53" s="99">
        <v>0</v>
      </c>
      <c r="CK53" s="99">
        <v>0</v>
      </c>
      <c r="CL53" s="99">
        <v>0</v>
      </c>
      <c r="CM53" s="99">
        <v>0</v>
      </c>
      <c r="CN53" s="154">
        <f t="shared" si="25"/>
        <v>0</v>
      </c>
      <c r="CO53" s="166">
        <v>1716059</v>
      </c>
      <c r="CP53" s="99">
        <v>11875041</v>
      </c>
      <c r="CQ53" s="99">
        <v>7735998</v>
      </c>
      <c r="CR53" s="99">
        <v>7488380</v>
      </c>
      <c r="CS53" s="99">
        <v>5613908</v>
      </c>
      <c r="CT53" s="99">
        <v>4277250</v>
      </c>
      <c r="CU53" s="159">
        <f t="shared" si="27"/>
        <v>38706636</v>
      </c>
      <c r="CV53" s="99">
        <v>48600</v>
      </c>
      <c r="CW53" s="99">
        <v>407520</v>
      </c>
      <c r="CX53" s="99">
        <v>216540</v>
      </c>
      <c r="CY53" s="99">
        <v>450630</v>
      </c>
      <c r="CZ53" s="99">
        <v>545760</v>
      </c>
      <c r="DA53" s="99">
        <v>725310</v>
      </c>
      <c r="DB53" s="159">
        <f t="shared" si="29"/>
        <v>2394360</v>
      </c>
      <c r="DC53" s="99">
        <v>724039</v>
      </c>
      <c r="DD53" s="99">
        <v>1740549</v>
      </c>
      <c r="DE53" s="99">
        <v>1784232</v>
      </c>
      <c r="DF53" s="99">
        <v>994439</v>
      </c>
      <c r="DG53" s="99">
        <v>0</v>
      </c>
      <c r="DH53" s="159">
        <f t="shared" si="30"/>
        <v>5243259</v>
      </c>
      <c r="DI53" s="99">
        <v>463179</v>
      </c>
      <c r="DJ53" s="99">
        <v>5236392</v>
      </c>
      <c r="DK53" s="99">
        <v>3542448</v>
      </c>
      <c r="DL53" s="99">
        <v>3483681</v>
      </c>
      <c r="DM53" s="99">
        <v>2750950</v>
      </c>
      <c r="DN53" s="99">
        <v>2409295</v>
      </c>
      <c r="DO53" s="159">
        <f t="shared" si="32"/>
        <v>17885945</v>
      </c>
      <c r="DP53" s="99">
        <v>1204280</v>
      </c>
      <c r="DQ53" s="99">
        <v>5507090</v>
      </c>
      <c r="DR53" s="99">
        <v>2236461</v>
      </c>
      <c r="DS53" s="99">
        <v>1769837</v>
      </c>
      <c r="DT53" s="99">
        <v>1322759</v>
      </c>
      <c r="DU53" s="99">
        <v>1142645</v>
      </c>
      <c r="DV53" s="154">
        <f t="shared" si="34"/>
        <v>13183072</v>
      </c>
      <c r="DW53" s="166">
        <v>88830</v>
      </c>
      <c r="DX53" s="99">
        <v>444089</v>
      </c>
      <c r="DY53" s="99">
        <v>207632</v>
      </c>
      <c r="DZ53" s="99">
        <v>110072</v>
      </c>
      <c r="EA53" s="99">
        <v>190548</v>
      </c>
      <c r="EB53" s="99">
        <v>4482</v>
      </c>
      <c r="EC53" s="154">
        <f>SUM(DW53:EB53)</f>
        <v>1045653</v>
      </c>
      <c r="ED53" s="166">
        <v>10395</v>
      </c>
      <c r="EE53" s="99">
        <v>1525581</v>
      </c>
      <c r="EF53" s="99">
        <v>227367</v>
      </c>
      <c r="EG53" s="99">
        <v>84105</v>
      </c>
      <c r="EH53" s="99">
        <v>0</v>
      </c>
      <c r="EI53" s="99">
        <v>14364</v>
      </c>
      <c r="EJ53" s="167">
        <f>SUM(ED53:EI53)</f>
        <v>1861812</v>
      </c>
      <c r="EK53" s="166">
        <v>0</v>
      </c>
      <c r="EL53" s="99">
        <v>0</v>
      </c>
      <c r="EM53" s="99">
        <v>12306176</v>
      </c>
      <c r="EN53" s="99">
        <v>17224919</v>
      </c>
      <c r="EO53" s="99">
        <v>23841018</v>
      </c>
      <c r="EP53" s="99">
        <v>52536247</v>
      </c>
      <c r="EQ53" s="99">
        <v>62345720</v>
      </c>
      <c r="ER53" s="154">
        <f>SUM(EK53:EQ53)</f>
        <v>168254080</v>
      </c>
      <c r="ES53" s="166">
        <v>0</v>
      </c>
      <c r="ET53" s="99">
        <v>0</v>
      </c>
      <c r="EU53" s="99">
        <v>4554457</v>
      </c>
      <c r="EV53" s="99">
        <v>5271981</v>
      </c>
      <c r="EW53" s="99">
        <v>10558793</v>
      </c>
      <c r="EX53" s="99">
        <v>27825544</v>
      </c>
      <c r="EY53" s="99">
        <v>32831387</v>
      </c>
      <c r="EZ53" s="159">
        <f>SUM(ES53:EY53)</f>
        <v>81042162</v>
      </c>
      <c r="FA53" s="99">
        <v>7177269</v>
      </c>
      <c r="FB53" s="99">
        <v>11601168</v>
      </c>
      <c r="FC53" s="99">
        <v>11222186</v>
      </c>
      <c r="FD53" s="99">
        <v>15210357</v>
      </c>
      <c r="FE53" s="99">
        <v>8675052</v>
      </c>
      <c r="FF53" s="159">
        <f>SUM(FA53:FE53)</f>
        <v>53886032</v>
      </c>
      <c r="FG53" s="99">
        <v>574450</v>
      </c>
      <c r="FH53" s="99">
        <v>351770</v>
      </c>
      <c r="FI53" s="99">
        <v>2060039</v>
      </c>
      <c r="FJ53" s="99">
        <v>9500346</v>
      </c>
      <c r="FK53" s="99">
        <v>20839281</v>
      </c>
      <c r="FL53" s="167">
        <f>SUM(FG53:FK53)</f>
        <v>33325886</v>
      </c>
      <c r="FM53" s="166">
        <v>0</v>
      </c>
      <c r="FN53" s="99">
        <v>5591054</v>
      </c>
      <c r="FO53" s="99">
        <v>63402365</v>
      </c>
      <c r="FP53" s="99">
        <v>45996281</v>
      </c>
      <c r="FQ53" s="99">
        <v>57134215</v>
      </c>
      <c r="FR53" s="99">
        <v>81976463</v>
      </c>
      <c r="FS53" s="99">
        <v>91197305</v>
      </c>
      <c r="FT53" s="154">
        <f>SUM(FM53:FS53)</f>
        <v>345297683</v>
      </c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</row>
    <row r="54" spans="1:205" s="69" customFormat="1" ht="18" customHeight="1">
      <c r="A54" s="156" t="s">
        <v>63</v>
      </c>
      <c r="B54" s="99">
        <v>10194685</v>
      </c>
      <c r="C54" s="99">
        <v>18061321</v>
      </c>
      <c r="D54" s="99">
        <v>13549564</v>
      </c>
      <c r="E54" s="99">
        <v>15643775</v>
      </c>
      <c r="F54" s="99">
        <v>11315496</v>
      </c>
      <c r="G54" s="99">
        <v>10585685</v>
      </c>
      <c r="H54" s="154">
        <f t="shared" si="1"/>
        <v>79350526</v>
      </c>
      <c r="I54" s="166">
        <v>6985500</v>
      </c>
      <c r="J54" s="99">
        <v>12076008</v>
      </c>
      <c r="K54" s="99">
        <v>9290070</v>
      </c>
      <c r="L54" s="99">
        <v>11189685</v>
      </c>
      <c r="M54" s="99">
        <v>7762469</v>
      </c>
      <c r="N54" s="99">
        <v>8273236</v>
      </c>
      <c r="O54" s="159">
        <f t="shared" si="3"/>
        <v>55576968</v>
      </c>
      <c r="P54" s="99">
        <v>3453490</v>
      </c>
      <c r="Q54" s="99">
        <v>4295634</v>
      </c>
      <c r="R54" s="99">
        <v>3513700</v>
      </c>
      <c r="S54" s="99">
        <v>3334756</v>
      </c>
      <c r="T54" s="99">
        <v>3173910</v>
      </c>
      <c r="U54" s="99">
        <v>3736000</v>
      </c>
      <c r="V54" s="155">
        <f t="shared" si="5"/>
        <v>21507490</v>
      </c>
      <c r="W54" s="99">
        <v>0</v>
      </c>
      <c r="X54" s="99">
        <v>0</v>
      </c>
      <c r="Y54" s="99">
        <v>107325</v>
      </c>
      <c r="Z54" s="99">
        <v>357750</v>
      </c>
      <c r="AA54" s="99">
        <v>524700</v>
      </c>
      <c r="AB54" s="99">
        <v>870525</v>
      </c>
      <c r="AC54" s="155">
        <f t="shared" si="7"/>
        <v>1860300</v>
      </c>
      <c r="AD54" s="99">
        <v>225665</v>
      </c>
      <c r="AE54" s="99">
        <v>590795</v>
      </c>
      <c r="AF54" s="99">
        <v>527381</v>
      </c>
      <c r="AG54" s="99">
        <v>484562</v>
      </c>
      <c r="AH54" s="99">
        <v>525783</v>
      </c>
      <c r="AI54" s="99">
        <v>1025912</v>
      </c>
      <c r="AJ54" s="155">
        <f t="shared" si="9"/>
        <v>3380098</v>
      </c>
      <c r="AK54" s="99">
        <v>0</v>
      </c>
      <c r="AL54" s="99">
        <v>0</v>
      </c>
      <c r="AM54" s="99">
        <v>0</v>
      </c>
      <c r="AN54" s="99">
        <v>0</v>
      </c>
      <c r="AO54" s="99">
        <v>0</v>
      </c>
      <c r="AP54" s="99">
        <v>0</v>
      </c>
      <c r="AQ54" s="155">
        <f t="shared" si="11"/>
        <v>0</v>
      </c>
      <c r="AR54" s="99">
        <v>2719656</v>
      </c>
      <c r="AS54" s="99">
        <v>5500789</v>
      </c>
      <c r="AT54" s="99">
        <v>3970249</v>
      </c>
      <c r="AU54" s="99">
        <v>5176376</v>
      </c>
      <c r="AV54" s="99">
        <v>2036171</v>
      </c>
      <c r="AW54" s="99">
        <v>1695362</v>
      </c>
      <c r="AX54" s="155">
        <f t="shared" si="13"/>
        <v>21098603</v>
      </c>
      <c r="AY54" s="99">
        <v>114639</v>
      </c>
      <c r="AZ54" s="99">
        <v>726717</v>
      </c>
      <c r="BA54" s="99">
        <v>546167</v>
      </c>
      <c r="BB54" s="99">
        <v>805561</v>
      </c>
      <c r="BC54" s="99">
        <v>938163</v>
      </c>
      <c r="BD54" s="99">
        <v>285647</v>
      </c>
      <c r="BE54" s="155">
        <f t="shared" si="15"/>
        <v>3416894</v>
      </c>
      <c r="BF54" s="99">
        <v>472050</v>
      </c>
      <c r="BG54" s="99">
        <v>962073</v>
      </c>
      <c r="BH54" s="99">
        <v>625248</v>
      </c>
      <c r="BI54" s="99">
        <v>1030680</v>
      </c>
      <c r="BJ54" s="99">
        <v>563742</v>
      </c>
      <c r="BK54" s="99">
        <v>659790</v>
      </c>
      <c r="BL54" s="154">
        <f t="shared" si="17"/>
        <v>4313583</v>
      </c>
      <c r="BM54" s="166">
        <v>100065</v>
      </c>
      <c r="BN54" s="99">
        <v>640558</v>
      </c>
      <c r="BO54" s="99">
        <v>697288</v>
      </c>
      <c r="BP54" s="99">
        <v>1384306</v>
      </c>
      <c r="BQ54" s="99">
        <v>1251073</v>
      </c>
      <c r="BR54" s="99">
        <v>1263351</v>
      </c>
      <c r="BS54" s="159">
        <f t="shared" si="19"/>
        <v>5336641</v>
      </c>
      <c r="BT54" s="99">
        <v>100065</v>
      </c>
      <c r="BU54" s="99">
        <v>593150</v>
      </c>
      <c r="BV54" s="99">
        <v>697288</v>
      </c>
      <c r="BW54" s="99">
        <v>1384306</v>
      </c>
      <c r="BX54" s="99">
        <v>1082463</v>
      </c>
      <c r="BY54" s="99">
        <v>1263351</v>
      </c>
      <c r="BZ54" s="159">
        <f t="shared" si="21"/>
        <v>5120623</v>
      </c>
      <c r="CA54" s="99">
        <v>0</v>
      </c>
      <c r="CB54" s="99">
        <v>47408</v>
      </c>
      <c r="CC54" s="99">
        <v>0</v>
      </c>
      <c r="CD54" s="99">
        <v>0</v>
      </c>
      <c r="CE54" s="99">
        <v>168610</v>
      </c>
      <c r="CF54" s="99">
        <v>0</v>
      </c>
      <c r="CG54" s="159">
        <f t="shared" si="23"/>
        <v>216018</v>
      </c>
      <c r="CH54" s="99">
        <v>0</v>
      </c>
      <c r="CI54" s="99">
        <v>0</v>
      </c>
      <c r="CJ54" s="99">
        <v>0</v>
      </c>
      <c r="CK54" s="99">
        <v>0</v>
      </c>
      <c r="CL54" s="99">
        <v>0</v>
      </c>
      <c r="CM54" s="99">
        <v>0</v>
      </c>
      <c r="CN54" s="154">
        <f t="shared" si="25"/>
        <v>0</v>
      </c>
      <c r="CO54" s="166">
        <v>2839184</v>
      </c>
      <c r="CP54" s="99">
        <v>5153555</v>
      </c>
      <c r="CQ54" s="99">
        <v>3275574</v>
      </c>
      <c r="CR54" s="99">
        <v>2736942</v>
      </c>
      <c r="CS54" s="99">
        <v>2301954</v>
      </c>
      <c r="CT54" s="99">
        <v>1049098</v>
      </c>
      <c r="CU54" s="159">
        <f t="shared" si="27"/>
        <v>17356307</v>
      </c>
      <c r="CV54" s="99">
        <v>22500</v>
      </c>
      <c r="CW54" s="99">
        <v>126720</v>
      </c>
      <c r="CX54" s="99">
        <v>124200</v>
      </c>
      <c r="CY54" s="99">
        <v>100440</v>
      </c>
      <c r="CZ54" s="99">
        <v>78210</v>
      </c>
      <c r="DA54" s="99">
        <v>159210</v>
      </c>
      <c r="DB54" s="159">
        <f t="shared" si="29"/>
        <v>611280</v>
      </c>
      <c r="DC54" s="99">
        <v>512812</v>
      </c>
      <c r="DD54" s="99">
        <v>783411</v>
      </c>
      <c r="DE54" s="99">
        <v>265869</v>
      </c>
      <c r="DF54" s="99">
        <v>0</v>
      </c>
      <c r="DG54" s="99">
        <v>0</v>
      </c>
      <c r="DH54" s="159">
        <f t="shared" si="30"/>
        <v>1562092</v>
      </c>
      <c r="DI54" s="99">
        <v>563080</v>
      </c>
      <c r="DJ54" s="99">
        <v>2727006</v>
      </c>
      <c r="DK54" s="99">
        <v>1265680</v>
      </c>
      <c r="DL54" s="99">
        <v>1417473</v>
      </c>
      <c r="DM54" s="99">
        <v>1667115</v>
      </c>
      <c r="DN54" s="99">
        <v>483828</v>
      </c>
      <c r="DO54" s="159">
        <f t="shared" si="32"/>
        <v>8124182</v>
      </c>
      <c r="DP54" s="99">
        <v>2253604</v>
      </c>
      <c r="DQ54" s="99">
        <v>1787017</v>
      </c>
      <c r="DR54" s="99">
        <v>1102283</v>
      </c>
      <c r="DS54" s="99">
        <v>953160</v>
      </c>
      <c r="DT54" s="99">
        <v>556629</v>
      </c>
      <c r="DU54" s="99">
        <v>406060</v>
      </c>
      <c r="DV54" s="154">
        <f t="shared" si="34"/>
        <v>7058753</v>
      </c>
      <c r="DW54" s="166">
        <v>119636</v>
      </c>
      <c r="DX54" s="99">
        <v>72130</v>
      </c>
      <c r="DY54" s="99">
        <v>106632</v>
      </c>
      <c r="DZ54" s="99">
        <v>131674</v>
      </c>
      <c r="EA54" s="99">
        <v>0</v>
      </c>
      <c r="EB54" s="99">
        <v>0</v>
      </c>
      <c r="EC54" s="154">
        <f>SUM(DW54:EB54)</f>
        <v>430072</v>
      </c>
      <c r="ED54" s="166">
        <v>150300</v>
      </c>
      <c r="EE54" s="99">
        <v>119070</v>
      </c>
      <c r="EF54" s="99">
        <v>180000</v>
      </c>
      <c r="EG54" s="99">
        <v>201168</v>
      </c>
      <c r="EH54" s="99">
        <v>0</v>
      </c>
      <c r="EI54" s="99">
        <v>0</v>
      </c>
      <c r="EJ54" s="167">
        <f>SUM(ED54:EI54)</f>
        <v>650538</v>
      </c>
      <c r="EK54" s="166">
        <v>0</v>
      </c>
      <c r="EL54" s="99">
        <v>0</v>
      </c>
      <c r="EM54" s="99">
        <v>8819543</v>
      </c>
      <c r="EN54" s="99">
        <v>12547285</v>
      </c>
      <c r="EO54" s="99">
        <v>18421434</v>
      </c>
      <c r="EP54" s="99">
        <v>27398076</v>
      </c>
      <c r="EQ54" s="99">
        <v>26751126</v>
      </c>
      <c r="ER54" s="154">
        <f>SUM(EK54:EQ54)</f>
        <v>93937464</v>
      </c>
      <c r="ES54" s="166">
        <v>0</v>
      </c>
      <c r="ET54" s="99">
        <v>0</v>
      </c>
      <c r="EU54" s="99">
        <v>5348024</v>
      </c>
      <c r="EV54" s="99">
        <v>5662684</v>
      </c>
      <c r="EW54" s="99">
        <v>12005252</v>
      </c>
      <c r="EX54" s="99">
        <v>17131993</v>
      </c>
      <c r="EY54" s="99">
        <v>13379851</v>
      </c>
      <c r="EZ54" s="159">
        <f>SUM(ES54:EY54)</f>
        <v>53527804</v>
      </c>
      <c r="FA54" s="99">
        <v>3471519</v>
      </c>
      <c r="FB54" s="99">
        <v>6561482</v>
      </c>
      <c r="FC54" s="99">
        <v>5651068</v>
      </c>
      <c r="FD54" s="99">
        <v>8010764</v>
      </c>
      <c r="FE54" s="99">
        <v>1798523</v>
      </c>
      <c r="FF54" s="159">
        <f>SUM(FA54:FE54)</f>
        <v>25493356</v>
      </c>
      <c r="FG54" s="99">
        <v>0</v>
      </c>
      <c r="FH54" s="99">
        <v>323119</v>
      </c>
      <c r="FI54" s="99">
        <v>765114</v>
      </c>
      <c r="FJ54" s="99">
        <v>2255319</v>
      </c>
      <c r="FK54" s="99">
        <v>11572752</v>
      </c>
      <c r="FL54" s="167">
        <f>SUM(FG54:FK54)</f>
        <v>14916304</v>
      </c>
      <c r="FM54" s="166">
        <v>0</v>
      </c>
      <c r="FN54" s="99">
        <v>10194685</v>
      </c>
      <c r="FO54" s="99">
        <v>26880864</v>
      </c>
      <c r="FP54" s="99">
        <v>26096849</v>
      </c>
      <c r="FQ54" s="99">
        <v>34065209</v>
      </c>
      <c r="FR54" s="99">
        <v>38713572</v>
      </c>
      <c r="FS54" s="99">
        <v>37336811</v>
      </c>
      <c r="FT54" s="154">
        <f>SUM(FM54:FS54)</f>
        <v>173287990</v>
      </c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</row>
    <row r="55" spans="1:205" s="69" customFormat="1" ht="18" customHeight="1">
      <c r="A55" s="156" t="s">
        <v>64</v>
      </c>
      <c r="B55" s="99">
        <v>4167629</v>
      </c>
      <c r="C55" s="99">
        <v>18694951</v>
      </c>
      <c r="D55" s="99">
        <v>10912256</v>
      </c>
      <c r="E55" s="99">
        <v>11384424</v>
      </c>
      <c r="F55" s="99">
        <v>9000436</v>
      </c>
      <c r="G55" s="99">
        <v>9921003</v>
      </c>
      <c r="H55" s="154">
        <f t="shared" si="1"/>
        <v>64080699</v>
      </c>
      <c r="I55" s="166">
        <v>2178929</v>
      </c>
      <c r="J55" s="99">
        <v>12054343</v>
      </c>
      <c r="K55" s="99">
        <v>7397168</v>
      </c>
      <c r="L55" s="99">
        <v>7407350</v>
      </c>
      <c r="M55" s="99">
        <v>4955685</v>
      </c>
      <c r="N55" s="99">
        <v>5564302</v>
      </c>
      <c r="O55" s="159">
        <f t="shared" si="3"/>
        <v>39557777</v>
      </c>
      <c r="P55" s="99">
        <v>790944</v>
      </c>
      <c r="Q55" s="99">
        <v>4449083</v>
      </c>
      <c r="R55" s="99">
        <v>2041394</v>
      </c>
      <c r="S55" s="99">
        <v>2142998</v>
      </c>
      <c r="T55" s="99">
        <v>1418644</v>
      </c>
      <c r="U55" s="99">
        <v>2082251</v>
      </c>
      <c r="V55" s="155">
        <f t="shared" si="5"/>
        <v>12925314</v>
      </c>
      <c r="W55" s="99">
        <v>0</v>
      </c>
      <c r="X55" s="99">
        <v>45000</v>
      </c>
      <c r="Y55" s="99">
        <v>45000</v>
      </c>
      <c r="Z55" s="99">
        <v>301731</v>
      </c>
      <c r="AA55" s="99">
        <v>101250</v>
      </c>
      <c r="AB55" s="99">
        <v>608175</v>
      </c>
      <c r="AC55" s="155">
        <f t="shared" si="7"/>
        <v>1101156</v>
      </c>
      <c r="AD55" s="99">
        <v>0</v>
      </c>
      <c r="AE55" s="99">
        <v>465564</v>
      </c>
      <c r="AF55" s="99">
        <v>398134</v>
      </c>
      <c r="AG55" s="99">
        <v>315825</v>
      </c>
      <c r="AH55" s="99">
        <v>434374</v>
      </c>
      <c r="AI55" s="99">
        <v>688696</v>
      </c>
      <c r="AJ55" s="155">
        <f t="shared" si="9"/>
        <v>2302593</v>
      </c>
      <c r="AK55" s="99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0</v>
      </c>
      <c r="AQ55" s="155">
        <f t="shared" si="11"/>
        <v>0</v>
      </c>
      <c r="AR55" s="99">
        <v>913576</v>
      </c>
      <c r="AS55" s="99">
        <v>3786548</v>
      </c>
      <c r="AT55" s="99">
        <v>2036324</v>
      </c>
      <c r="AU55" s="99">
        <v>2563429</v>
      </c>
      <c r="AV55" s="99">
        <v>1755768</v>
      </c>
      <c r="AW55" s="99">
        <v>1132053</v>
      </c>
      <c r="AX55" s="155">
        <f t="shared" si="13"/>
        <v>12187698</v>
      </c>
      <c r="AY55" s="99">
        <v>243379</v>
      </c>
      <c r="AZ55" s="99">
        <v>2182284</v>
      </c>
      <c r="BA55" s="99">
        <v>2113233</v>
      </c>
      <c r="BB55" s="99">
        <v>1346447</v>
      </c>
      <c r="BC55" s="99">
        <v>780196</v>
      </c>
      <c r="BD55" s="99">
        <v>298657</v>
      </c>
      <c r="BE55" s="155">
        <f t="shared" si="15"/>
        <v>6964196</v>
      </c>
      <c r="BF55" s="99">
        <v>231030</v>
      </c>
      <c r="BG55" s="99">
        <v>1125864</v>
      </c>
      <c r="BH55" s="99">
        <v>763083</v>
      </c>
      <c r="BI55" s="99">
        <v>736920</v>
      </c>
      <c r="BJ55" s="99">
        <v>465453</v>
      </c>
      <c r="BK55" s="99">
        <v>754470</v>
      </c>
      <c r="BL55" s="154">
        <f t="shared" si="17"/>
        <v>4076820</v>
      </c>
      <c r="BM55" s="166">
        <v>18088</v>
      </c>
      <c r="BN55" s="99">
        <v>655599</v>
      </c>
      <c r="BO55" s="99">
        <v>760232</v>
      </c>
      <c r="BP55" s="99">
        <v>1168132</v>
      </c>
      <c r="BQ55" s="99">
        <v>1955762</v>
      </c>
      <c r="BR55" s="99">
        <v>1345130</v>
      </c>
      <c r="BS55" s="159">
        <f t="shared" si="19"/>
        <v>5902943</v>
      </c>
      <c r="BT55" s="99">
        <v>18088</v>
      </c>
      <c r="BU55" s="99">
        <v>624569</v>
      </c>
      <c r="BV55" s="99">
        <v>554445</v>
      </c>
      <c r="BW55" s="99">
        <v>1042916</v>
      </c>
      <c r="BX55" s="99">
        <v>1819664</v>
      </c>
      <c r="BY55" s="99">
        <v>1211845</v>
      </c>
      <c r="BZ55" s="159">
        <f t="shared" si="21"/>
        <v>5271527</v>
      </c>
      <c r="CA55" s="99">
        <v>0</v>
      </c>
      <c r="CB55" s="99">
        <v>31030</v>
      </c>
      <c r="CC55" s="99">
        <v>205787</v>
      </c>
      <c r="CD55" s="99">
        <v>125216</v>
      </c>
      <c r="CE55" s="99">
        <v>136098</v>
      </c>
      <c r="CF55" s="99">
        <v>133285</v>
      </c>
      <c r="CG55" s="159">
        <f t="shared" si="23"/>
        <v>631416</v>
      </c>
      <c r="CH55" s="99">
        <v>0</v>
      </c>
      <c r="CI55" s="99">
        <v>0</v>
      </c>
      <c r="CJ55" s="99">
        <v>0</v>
      </c>
      <c r="CK55" s="99">
        <v>0</v>
      </c>
      <c r="CL55" s="99">
        <v>0</v>
      </c>
      <c r="CM55" s="99">
        <v>0</v>
      </c>
      <c r="CN55" s="154">
        <f t="shared" si="25"/>
        <v>0</v>
      </c>
      <c r="CO55" s="166">
        <v>1667508</v>
      </c>
      <c r="CP55" s="99">
        <v>5626367</v>
      </c>
      <c r="CQ55" s="99">
        <v>2735295</v>
      </c>
      <c r="CR55" s="99">
        <v>2633270</v>
      </c>
      <c r="CS55" s="99">
        <v>2073680</v>
      </c>
      <c r="CT55" s="99">
        <v>3011571</v>
      </c>
      <c r="CU55" s="159">
        <f t="shared" si="27"/>
        <v>17747691</v>
      </c>
      <c r="CV55" s="99">
        <v>58410</v>
      </c>
      <c r="CW55" s="99">
        <v>157320</v>
      </c>
      <c r="CX55" s="99">
        <v>121680</v>
      </c>
      <c r="CY55" s="99">
        <v>121230</v>
      </c>
      <c r="CZ55" s="99">
        <v>61560</v>
      </c>
      <c r="DA55" s="99">
        <v>163710</v>
      </c>
      <c r="DB55" s="159">
        <f t="shared" si="29"/>
        <v>683910</v>
      </c>
      <c r="DC55" s="99">
        <v>227034</v>
      </c>
      <c r="DD55" s="99">
        <v>715782</v>
      </c>
      <c r="DE55" s="99">
        <v>0</v>
      </c>
      <c r="DF55" s="99">
        <v>235476</v>
      </c>
      <c r="DG55" s="99">
        <v>0</v>
      </c>
      <c r="DH55" s="159">
        <f t="shared" si="30"/>
        <v>1178292</v>
      </c>
      <c r="DI55" s="99">
        <v>939815</v>
      </c>
      <c r="DJ55" s="99">
        <v>3283179</v>
      </c>
      <c r="DK55" s="99">
        <v>1049742</v>
      </c>
      <c r="DL55" s="99">
        <v>1914830</v>
      </c>
      <c r="DM55" s="99">
        <v>1455349</v>
      </c>
      <c r="DN55" s="99">
        <v>2488169</v>
      </c>
      <c r="DO55" s="159">
        <f t="shared" si="32"/>
        <v>11131084</v>
      </c>
      <c r="DP55" s="99">
        <v>669283</v>
      </c>
      <c r="DQ55" s="99">
        <v>1958834</v>
      </c>
      <c r="DR55" s="99">
        <v>848091</v>
      </c>
      <c r="DS55" s="99">
        <v>597210</v>
      </c>
      <c r="DT55" s="99">
        <v>321295</v>
      </c>
      <c r="DU55" s="99">
        <v>359692</v>
      </c>
      <c r="DV55" s="154">
        <f t="shared" si="34"/>
        <v>4754405</v>
      </c>
      <c r="DW55" s="166">
        <v>64071</v>
      </c>
      <c r="DX55" s="99">
        <v>116509</v>
      </c>
      <c r="DY55" s="99">
        <v>19561</v>
      </c>
      <c r="DZ55" s="99">
        <v>78340</v>
      </c>
      <c r="EA55" s="99">
        <v>15309</v>
      </c>
      <c r="EB55" s="99">
        <v>0</v>
      </c>
      <c r="EC55" s="154">
        <f>SUM(DW55:EB55)</f>
        <v>293790</v>
      </c>
      <c r="ED55" s="166">
        <v>239033</v>
      </c>
      <c r="EE55" s="99">
        <v>242133</v>
      </c>
      <c r="EF55" s="99">
        <v>0</v>
      </c>
      <c r="EG55" s="99">
        <v>97332</v>
      </c>
      <c r="EH55" s="99">
        <v>0</v>
      </c>
      <c r="EI55" s="99">
        <v>0</v>
      </c>
      <c r="EJ55" s="167">
        <f>SUM(ED55:EI55)</f>
        <v>578498</v>
      </c>
      <c r="EK55" s="166">
        <v>0</v>
      </c>
      <c r="EL55" s="99">
        <v>0</v>
      </c>
      <c r="EM55" s="99">
        <v>4153992</v>
      </c>
      <c r="EN55" s="99">
        <v>6067205</v>
      </c>
      <c r="EO55" s="99">
        <v>12017487</v>
      </c>
      <c r="EP55" s="99">
        <v>20530152</v>
      </c>
      <c r="EQ55" s="99">
        <v>24513469</v>
      </c>
      <c r="ER55" s="154">
        <f>SUM(EK55:EQ55)</f>
        <v>67282305</v>
      </c>
      <c r="ES55" s="166">
        <v>0</v>
      </c>
      <c r="ET55" s="99">
        <v>0</v>
      </c>
      <c r="EU55" s="99">
        <v>2157756</v>
      </c>
      <c r="EV55" s="99">
        <v>2932598</v>
      </c>
      <c r="EW55" s="99">
        <v>7667521</v>
      </c>
      <c r="EX55" s="99">
        <v>12677026</v>
      </c>
      <c r="EY55" s="99">
        <v>14433672</v>
      </c>
      <c r="EZ55" s="159">
        <f>SUM(ES55:EY55)</f>
        <v>39868573</v>
      </c>
      <c r="FA55" s="99">
        <v>1996236</v>
      </c>
      <c r="FB55" s="99">
        <v>2514740</v>
      </c>
      <c r="FC55" s="99">
        <v>3964733</v>
      </c>
      <c r="FD55" s="99">
        <v>3163852</v>
      </c>
      <c r="FE55" s="99">
        <v>1160801</v>
      </c>
      <c r="FF55" s="159">
        <f>SUM(FA55:FE55)</f>
        <v>12800362</v>
      </c>
      <c r="FG55" s="99">
        <v>0</v>
      </c>
      <c r="FH55" s="99">
        <v>619867</v>
      </c>
      <c r="FI55" s="99">
        <v>385233</v>
      </c>
      <c r="FJ55" s="99">
        <v>4689274</v>
      </c>
      <c r="FK55" s="99">
        <v>8918996</v>
      </c>
      <c r="FL55" s="167">
        <f>SUM(FG55:FK55)</f>
        <v>14613370</v>
      </c>
      <c r="FM55" s="166">
        <v>0</v>
      </c>
      <c r="FN55" s="99">
        <v>4167629</v>
      </c>
      <c r="FO55" s="99">
        <v>22848943</v>
      </c>
      <c r="FP55" s="99">
        <v>16979461</v>
      </c>
      <c r="FQ55" s="99">
        <v>23401911</v>
      </c>
      <c r="FR55" s="99">
        <v>29530588</v>
      </c>
      <c r="FS55" s="99">
        <v>34434472</v>
      </c>
      <c r="FT55" s="154">
        <f>SUM(FM55:FS55)</f>
        <v>131363004</v>
      </c>
      <c r="FU55" s="168"/>
      <c r="FV55" s="168"/>
      <c r="FW55" s="168"/>
      <c r="FX55" s="168"/>
      <c r="FY55" s="168"/>
      <c r="FZ55" s="168"/>
      <c r="GA55" s="168"/>
      <c r="GB55" s="168"/>
      <c r="GC55" s="168"/>
      <c r="GD55" s="168"/>
      <c r="GE55" s="168"/>
      <c r="GF55" s="168"/>
      <c r="GG55" s="168"/>
      <c r="GH55" s="168"/>
      <c r="GI55" s="168"/>
      <c r="GJ55" s="168"/>
      <c r="GK55" s="168"/>
      <c r="GL55" s="168"/>
      <c r="GM55" s="168"/>
      <c r="GN55" s="168"/>
      <c r="GO55" s="168"/>
      <c r="GP55" s="168"/>
      <c r="GQ55" s="168"/>
      <c r="GR55" s="168"/>
      <c r="GS55" s="168"/>
      <c r="GT55" s="168"/>
      <c r="GU55" s="168"/>
      <c r="GV55" s="168"/>
      <c r="GW55" s="168"/>
    </row>
    <row r="56" spans="1:205" s="69" customFormat="1" ht="18" customHeight="1">
      <c r="A56" s="156" t="s">
        <v>65</v>
      </c>
      <c r="B56" s="99">
        <v>5805058</v>
      </c>
      <c r="C56" s="99">
        <v>29066994</v>
      </c>
      <c r="D56" s="99">
        <v>21927290</v>
      </c>
      <c r="E56" s="99">
        <v>22151623</v>
      </c>
      <c r="F56" s="99">
        <v>16498709</v>
      </c>
      <c r="G56" s="99">
        <v>13315511</v>
      </c>
      <c r="H56" s="154">
        <f t="shared" si="1"/>
        <v>108765185</v>
      </c>
      <c r="I56" s="166">
        <v>3935476</v>
      </c>
      <c r="J56" s="99">
        <v>22248839</v>
      </c>
      <c r="K56" s="99">
        <v>17454789</v>
      </c>
      <c r="L56" s="99">
        <v>16866733</v>
      </c>
      <c r="M56" s="99">
        <v>12330671</v>
      </c>
      <c r="N56" s="99">
        <v>9125143</v>
      </c>
      <c r="O56" s="159">
        <f t="shared" si="3"/>
        <v>81961651</v>
      </c>
      <c r="P56" s="99">
        <v>1887420</v>
      </c>
      <c r="Q56" s="99">
        <v>8768426</v>
      </c>
      <c r="R56" s="99">
        <v>6669047</v>
      </c>
      <c r="S56" s="99">
        <v>5964153</v>
      </c>
      <c r="T56" s="99">
        <v>3963486</v>
      </c>
      <c r="U56" s="99">
        <v>4453784</v>
      </c>
      <c r="V56" s="155">
        <f t="shared" si="5"/>
        <v>31706316</v>
      </c>
      <c r="W56" s="99">
        <v>0</v>
      </c>
      <c r="X56" s="99">
        <v>0</v>
      </c>
      <c r="Y56" s="99">
        <v>91620</v>
      </c>
      <c r="Z56" s="99">
        <v>113310</v>
      </c>
      <c r="AA56" s="99">
        <v>194488</v>
      </c>
      <c r="AB56" s="99">
        <v>945897</v>
      </c>
      <c r="AC56" s="155">
        <f t="shared" si="7"/>
        <v>1345315</v>
      </c>
      <c r="AD56" s="99">
        <v>82709</v>
      </c>
      <c r="AE56" s="99">
        <v>419089</v>
      </c>
      <c r="AF56" s="99">
        <v>606955</v>
      </c>
      <c r="AG56" s="99">
        <v>407282</v>
      </c>
      <c r="AH56" s="99">
        <v>370032</v>
      </c>
      <c r="AI56" s="99">
        <v>1030346</v>
      </c>
      <c r="AJ56" s="155">
        <f t="shared" si="9"/>
        <v>2916413</v>
      </c>
      <c r="AK56" s="99">
        <v>0</v>
      </c>
      <c r="AL56" s="99">
        <v>205383</v>
      </c>
      <c r="AM56" s="99">
        <v>190353</v>
      </c>
      <c r="AN56" s="99">
        <v>201153</v>
      </c>
      <c r="AO56" s="99">
        <v>242942</v>
      </c>
      <c r="AP56" s="99">
        <v>95177</v>
      </c>
      <c r="AQ56" s="155">
        <f t="shared" si="11"/>
        <v>935008</v>
      </c>
      <c r="AR56" s="99">
        <v>1342802</v>
      </c>
      <c r="AS56" s="99">
        <v>7865969</v>
      </c>
      <c r="AT56" s="99">
        <v>4499853</v>
      </c>
      <c r="AU56" s="99">
        <v>4832733</v>
      </c>
      <c r="AV56" s="99">
        <v>4014773</v>
      </c>
      <c r="AW56" s="99">
        <v>1029998</v>
      </c>
      <c r="AX56" s="155">
        <f t="shared" si="13"/>
        <v>23586128</v>
      </c>
      <c r="AY56" s="99">
        <v>351870</v>
      </c>
      <c r="AZ56" s="99">
        <v>3277695</v>
      </c>
      <c r="BA56" s="99">
        <v>3860895</v>
      </c>
      <c r="BB56" s="99">
        <v>4002467</v>
      </c>
      <c r="BC56" s="99">
        <v>2261433</v>
      </c>
      <c r="BD56" s="99">
        <v>717317</v>
      </c>
      <c r="BE56" s="155">
        <f t="shared" si="15"/>
        <v>14471677</v>
      </c>
      <c r="BF56" s="99">
        <v>270675</v>
      </c>
      <c r="BG56" s="99">
        <v>1712277</v>
      </c>
      <c r="BH56" s="99">
        <v>1536066</v>
      </c>
      <c r="BI56" s="99">
        <v>1345635</v>
      </c>
      <c r="BJ56" s="99">
        <v>1283517</v>
      </c>
      <c r="BK56" s="99">
        <v>852624</v>
      </c>
      <c r="BL56" s="154">
        <f t="shared" si="17"/>
        <v>7000794</v>
      </c>
      <c r="BM56" s="166">
        <v>23780</v>
      </c>
      <c r="BN56" s="99">
        <v>1377913</v>
      </c>
      <c r="BO56" s="99">
        <v>1659583</v>
      </c>
      <c r="BP56" s="99">
        <v>2176937</v>
      </c>
      <c r="BQ56" s="99">
        <v>2627496</v>
      </c>
      <c r="BR56" s="99">
        <v>2083171</v>
      </c>
      <c r="BS56" s="159">
        <f t="shared" si="19"/>
        <v>9948880</v>
      </c>
      <c r="BT56" s="99">
        <v>23780</v>
      </c>
      <c r="BU56" s="99">
        <v>1084096</v>
      </c>
      <c r="BV56" s="99">
        <v>1574335</v>
      </c>
      <c r="BW56" s="99">
        <v>1702745</v>
      </c>
      <c r="BX56" s="99">
        <v>1997868</v>
      </c>
      <c r="BY56" s="99">
        <v>1848640</v>
      </c>
      <c r="BZ56" s="159">
        <f t="shared" si="21"/>
        <v>8231464</v>
      </c>
      <c r="CA56" s="99">
        <v>0</v>
      </c>
      <c r="CB56" s="99">
        <v>293817</v>
      </c>
      <c r="CC56" s="99">
        <v>85248</v>
      </c>
      <c r="CD56" s="99">
        <v>474192</v>
      </c>
      <c r="CE56" s="99">
        <v>629628</v>
      </c>
      <c r="CF56" s="99">
        <v>234531</v>
      </c>
      <c r="CG56" s="159">
        <f t="shared" si="23"/>
        <v>1717416</v>
      </c>
      <c r="CH56" s="99">
        <v>0</v>
      </c>
      <c r="CI56" s="99">
        <v>0</v>
      </c>
      <c r="CJ56" s="99">
        <v>0</v>
      </c>
      <c r="CK56" s="99">
        <v>0</v>
      </c>
      <c r="CL56" s="99">
        <v>0</v>
      </c>
      <c r="CM56" s="99">
        <v>0</v>
      </c>
      <c r="CN56" s="154">
        <f t="shared" si="25"/>
        <v>0</v>
      </c>
      <c r="CO56" s="166">
        <v>1480393</v>
      </c>
      <c r="CP56" s="99">
        <v>4825376</v>
      </c>
      <c r="CQ56" s="99">
        <v>2523109</v>
      </c>
      <c r="CR56" s="99">
        <v>2399370</v>
      </c>
      <c r="CS56" s="99">
        <v>1144486</v>
      </c>
      <c r="CT56" s="99">
        <v>2107197</v>
      </c>
      <c r="CU56" s="159">
        <f t="shared" si="27"/>
        <v>14479931</v>
      </c>
      <c r="CV56" s="99">
        <v>15660</v>
      </c>
      <c r="CW56" s="99">
        <v>84780</v>
      </c>
      <c r="CX56" s="99">
        <v>112410</v>
      </c>
      <c r="CY56" s="99">
        <v>156330</v>
      </c>
      <c r="CZ56" s="99">
        <v>270</v>
      </c>
      <c r="DA56" s="99">
        <v>241920</v>
      </c>
      <c r="DB56" s="159">
        <f t="shared" si="29"/>
        <v>611370</v>
      </c>
      <c r="DC56" s="99">
        <v>226080</v>
      </c>
      <c r="DD56" s="99">
        <v>0</v>
      </c>
      <c r="DE56" s="99">
        <v>696357</v>
      </c>
      <c r="DF56" s="99">
        <v>0</v>
      </c>
      <c r="DG56" s="99">
        <v>0</v>
      </c>
      <c r="DH56" s="159">
        <f t="shared" si="30"/>
        <v>922437</v>
      </c>
      <c r="DI56" s="99">
        <v>202791</v>
      </c>
      <c r="DJ56" s="99">
        <v>851456</v>
      </c>
      <c r="DK56" s="99">
        <v>349914</v>
      </c>
      <c r="DL56" s="99">
        <v>193986</v>
      </c>
      <c r="DM56" s="99">
        <v>213016</v>
      </c>
      <c r="DN56" s="99">
        <v>1345137</v>
      </c>
      <c r="DO56" s="159">
        <f t="shared" si="32"/>
        <v>3156300</v>
      </c>
      <c r="DP56" s="99">
        <v>1261942</v>
      </c>
      <c r="DQ56" s="99">
        <v>3663060</v>
      </c>
      <c r="DR56" s="99">
        <v>2060785</v>
      </c>
      <c r="DS56" s="99">
        <v>1352697</v>
      </c>
      <c r="DT56" s="99">
        <v>931200</v>
      </c>
      <c r="DU56" s="99">
        <v>520140</v>
      </c>
      <c r="DV56" s="154">
        <f t="shared" si="34"/>
        <v>9789824</v>
      </c>
      <c r="DW56" s="166">
        <v>6048</v>
      </c>
      <c r="DX56" s="99">
        <v>137349</v>
      </c>
      <c r="DY56" s="99">
        <v>59724</v>
      </c>
      <c r="DZ56" s="99">
        <v>100121</v>
      </c>
      <c r="EA56" s="99">
        <v>15309</v>
      </c>
      <c r="EB56" s="99">
        <v>0</v>
      </c>
      <c r="EC56" s="154">
        <f>SUM(DW56:EB56)</f>
        <v>318551</v>
      </c>
      <c r="ED56" s="166">
        <v>359361</v>
      </c>
      <c r="EE56" s="99">
        <v>477517</v>
      </c>
      <c r="EF56" s="99">
        <v>230085</v>
      </c>
      <c r="EG56" s="99">
        <v>608462</v>
      </c>
      <c r="EH56" s="99">
        <v>380747</v>
      </c>
      <c r="EI56" s="99">
        <v>0</v>
      </c>
      <c r="EJ56" s="167">
        <f>SUM(ED56:EI56)</f>
        <v>2056172</v>
      </c>
      <c r="EK56" s="166">
        <v>0</v>
      </c>
      <c r="EL56" s="99">
        <v>0</v>
      </c>
      <c r="EM56" s="99">
        <v>7493956</v>
      </c>
      <c r="EN56" s="99">
        <v>13405272</v>
      </c>
      <c r="EO56" s="99">
        <v>27728066</v>
      </c>
      <c r="EP56" s="99">
        <v>34867670</v>
      </c>
      <c r="EQ56" s="99">
        <v>56519727</v>
      </c>
      <c r="ER56" s="154">
        <f>SUM(EK56:EQ56)</f>
        <v>140014691</v>
      </c>
      <c r="ES56" s="166">
        <v>0</v>
      </c>
      <c r="ET56" s="99">
        <v>0</v>
      </c>
      <c r="EU56" s="99">
        <v>5466043</v>
      </c>
      <c r="EV56" s="99">
        <v>10712062</v>
      </c>
      <c r="EW56" s="99">
        <v>21855207</v>
      </c>
      <c r="EX56" s="99">
        <v>27305599</v>
      </c>
      <c r="EY56" s="99">
        <v>39682366</v>
      </c>
      <c r="EZ56" s="159">
        <f>SUM(ES56:EY56)</f>
        <v>105021277</v>
      </c>
      <c r="FA56" s="99">
        <v>2027913</v>
      </c>
      <c r="FB56" s="99">
        <v>2406792</v>
      </c>
      <c r="FC56" s="99">
        <v>4633396</v>
      </c>
      <c r="FD56" s="99">
        <v>3900222</v>
      </c>
      <c r="FE56" s="99">
        <v>2241372</v>
      </c>
      <c r="FF56" s="159">
        <f>SUM(FA56:FE56)</f>
        <v>15209695</v>
      </c>
      <c r="FG56" s="99">
        <v>0</v>
      </c>
      <c r="FH56" s="99">
        <v>286418</v>
      </c>
      <c r="FI56" s="99">
        <v>1239463</v>
      </c>
      <c r="FJ56" s="99">
        <v>3661849</v>
      </c>
      <c r="FK56" s="99">
        <v>14595989</v>
      </c>
      <c r="FL56" s="167">
        <f>SUM(FG56:FK56)</f>
        <v>19783719</v>
      </c>
      <c r="FM56" s="166">
        <v>0</v>
      </c>
      <c r="FN56" s="99">
        <v>5805058</v>
      </c>
      <c r="FO56" s="99">
        <v>36560950</v>
      </c>
      <c r="FP56" s="99">
        <v>35332562</v>
      </c>
      <c r="FQ56" s="99">
        <v>49879689</v>
      </c>
      <c r="FR56" s="99">
        <v>51366379</v>
      </c>
      <c r="FS56" s="99">
        <v>69835238</v>
      </c>
      <c r="FT56" s="154">
        <f>SUM(FM56:FS56)</f>
        <v>248779876</v>
      </c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  <c r="GV56" s="168"/>
      <c r="GW56" s="168"/>
    </row>
    <row r="57" spans="1:205" s="69" customFormat="1" ht="18" customHeight="1">
      <c r="A57" s="156" t="s">
        <v>66</v>
      </c>
      <c r="B57" s="99">
        <v>18150418</v>
      </c>
      <c r="C57" s="99">
        <v>76247201</v>
      </c>
      <c r="D57" s="99">
        <v>57178552</v>
      </c>
      <c r="E57" s="99">
        <v>52014431</v>
      </c>
      <c r="F57" s="99">
        <v>43992753</v>
      </c>
      <c r="G57" s="99">
        <v>52781479</v>
      </c>
      <c r="H57" s="154">
        <f t="shared" si="1"/>
        <v>300364834</v>
      </c>
      <c r="I57" s="166">
        <v>12360664</v>
      </c>
      <c r="J57" s="99">
        <v>55642892</v>
      </c>
      <c r="K57" s="99">
        <v>39796933</v>
      </c>
      <c r="L57" s="99">
        <v>37923262</v>
      </c>
      <c r="M57" s="99">
        <v>31219364</v>
      </c>
      <c r="N57" s="99">
        <v>40383965</v>
      </c>
      <c r="O57" s="159">
        <f t="shared" si="3"/>
        <v>217327080</v>
      </c>
      <c r="P57" s="99">
        <v>8064890</v>
      </c>
      <c r="Q57" s="99">
        <v>29412133</v>
      </c>
      <c r="R57" s="99">
        <v>18716310</v>
      </c>
      <c r="S57" s="99">
        <v>16892402</v>
      </c>
      <c r="T57" s="99">
        <v>13784646</v>
      </c>
      <c r="U57" s="99">
        <v>20863748</v>
      </c>
      <c r="V57" s="155">
        <f t="shared" si="5"/>
        <v>107734129</v>
      </c>
      <c r="W57" s="99">
        <v>0</v>
      </c>
      <c r="X57" s="99">
        <v>0</v>
      </c>
      <c r="Y57" s="99">
        <v>358290</v>
      </c>
      <c r="Z57" s="99">
        <v>871740</v>
      </c>
      <c r="AA57" s="99">
        <v>1802970</v>
      </c>
      <c r="AB57" s="99">
        <v>4682474</v>
      </c>
      <c r="AC57" s="155">
        <f t="shared" si="7"/>
        <v>7715474</v>
      </c>
      <c r="AD57" s="99">
        <v>211128</v>
      </c>
      <c r="AE57" s="99">
        <v>1603056</v>
      </c>
      <c r="AF57" s="99">
        <v>1368262</v>
      </c>
      <c r="AG57" s="99">
        <v>1151641</v>
      </c>
      <c r="AH57" s="99">
        <v>1949824</v>
      </c>
      <c r="AI57" s="99">
        <v>3823149</v>
      </c>
      <c r="AJ57" s="155">
        <f t="shared" si="9"/>
        <v>10107060</v>
      </c>
      <c r="AK57" s="99">
        <v>0</v>
      </c>
      <c r="AL57" s="99">
        <v>15444</v>
      </c>
      <c r="AM57" s="99">
        <v>20592</v>
      </c>
      <c r="AN57" s="99">
        <v>20592</v>
      </c>
      <c r="AO57" s="99">
        <v>56628</v>
      </c>
      <c r="AP57" s="99">
        <v>30888</v>
      </c>
      <c r="AQ57" s="155">
        <f t="shared" si="11"/>
        <v>144144</v>
      </c>
      <c r="AR57" s="99">
        <v>2856462</v>
      </c>
      <c r="AS57" s="99">
        <v>16658308</v>
      </c>
      <c r="AT57" s="99">
        <v>13109789</v>
      </c>
      <c r="AU57" s="99">
        <v>12737432</v>
      </c>
      <c r="AV57" s="99">
        <v>8973396</v>
      </c>
      <c r="AW57" s="99">
        <v>6009112</v>
      </c>
      <c r="AX57" s="155">
        <f t="shared" si="13"/>
        <v>60344499</v>
      </c>
      <c r="AY57" s="99">
        <v>259163</v>
      </c>
      <c r="AZ57" s="99">
        <v>2755614</v>
      </c>
      <c r="BA57" s="99">
        <v>2426167</v>
      </c>
      <c r="BB57" s="99">
        <v>2796947</v>
      </c>
      <c r="BC57" s="99">
        <v>1536775</v>
      </c>
      <c r="BD57" s="99">
        <v>1115826</v>
      </c>
      <c r="BE57" s="155">
        <f t="shared" si="15"/>
        <v>10890492</v>
      </c>
      <c r="BF57" s="99">
        <v>969021</v>
      </c>
      <c r="BG57" s="99">
        <v>5198337</v>
      </c>
      <c r="BH57" s="99">
        <v>3797523</v>
      </c>
      <c r="BI57" s="99">
        <v>3452508</v>
      </c>
      <c r="BJ57" s="99">
        <v>3115125</v>
      </c>
      <c r="BK57" s="99">
        <v>3858768</v>
      </c>
      <c r="BL57" s="154">
        <f t="shared" si="17"/>
        <v>20391282</v>
      </c>
      <c r="BM57" s="166">
        <v>49855</v>
      </c>
      <c r="BN57" s="99">
        <v>2421861</v>
      </c>
      <c r="BO57" s="99">
        <v>3105072</v>
      </c>
      <c r="BP57" s="99">
        <v>4134050</v>
      </c>
      <c r="BQ57" s="99">
        <v>5227850</v>
      </c>
      <c r="BR57" s="99">
        <v>7449771</v>
      </c>
      <c r="BS57" s="159">
        <f t="shared" si="19"/>
        <v>22388459</v>
      </c>
      <c r="BT57" s="99">
        <v>23106</v>
      </c>
      <c r="BU57" s="99">
        <v>2262461</v>
      </c>
      <c r="BV57" s="99">
        <v>2806261</v>
      </c>
      <c r="BW57" s="99">
        <v>3556118</v>
      </c>
      <c r="BX57" s="99">
        <v>4956624</v>
      </c>
      <c r="BY57" s="99">
        <v>5827653</v>
      </c>
      <c r="BZ57" s="159">
        <f t="shared" si="21"/>
        <v>19432223</v>
      </c>
      <c r="CA57" s="99">
        <v>26749</v>
      </c>
      <c r="CB57" s="99">
        <v>159400</v>
      </c>
      <c r="CC57" s="99">
        <v>153277</v>
      </c>
      <c r="CD57" s="99">
        <v>486961</v>
      </c>
      <c r="CE57" s="99">
        <v>230025</v>
      </c>
      <c r="CF57" s="99">
        <v>645160</v>
      </c>
      <c r="CG57" s="159">
        <f t="shared" si="23"/>
        <v>1701572</v>
      </c>
      <c r="CH57" s="99">
        <v>0</v>
      </c>
      <c r="CI57" s="99">
        <v>0</v>
      </c>
      <c r="CJ57" s="99">
        <v>145534</v>
      </c>
      <c r="CK57" s="99">
        <v>90971</v>
      </c>
      <c r="CL57" s="99">
        <v>41201</v>
      </c>
      <c r="CM57" s="99">
        <v>976958</v>
      </c>
      <c r="CN57" s="154">
        <f t="shared" si="25"/>
        <v>1254664</v>
      </c>
      <c r="CO57" s="166">
        <v>4906206</v>
      </c>
      <c r="CP57" s="99">
        <v>16241698</v>
      </c>
      <c r="CQ57" s="99">
        <v>13543328</v>
      </c>
      <c r="CR57" s="99">
        <v>9058813</v>
      </c>
      <c r="CS57" s="99">
        <v>6867726</v>
      </c>
      <c r="CT57" s="99">
        <v>4873655</v>
      </c>
      <c r="CU57" s="159">
        <f t="shared" si="27"/>
        <v>55491426</v>
      </c>
      <c r="CV57" s="99">
        <v>53820</v>
      </c>
      <c r="CW57" s="99">
        <v>326250</v>
      </c>
      <c r="CX57" s="99">
        <v>393930</v>
      </c>
      <c r="CY57" s="99">
        <v>250200</v>
      </c>
      <c r="CZ57" s="99">
        <v>426870</v>
      </c>
      <c r="DA57" s="99">
        <v>353790</v>
      </c>
      <c r="DB57" s="159">
        <f t="shared" si="29"/>
        <v>1804860</v>
      </c>
      <c r="DC57" s="99">
        <v>1523818</v>
      </c>
      <c r="DD57" s="99">
        <v>4729085</v>
      </c>
      <c r="DE57" s="99">
        <v>3226767</v>
      </c>
      <c r="DF57" s="99">
        <v>1331564</v>
      </c>
      <c r="DG57" s="99">
        <v>1067106</v>
      </c>
      <c r="DH57" s="159">
        <f t="shared" si="30"/>
        <v>11878340</v>
      </c>
      <c r="DI57" s="99">
        <v>34555</v>
      </c>
      <c r="DJ57" s="99">
        <v>4184892</v>
      </c>
      <c r="DK57" s="99">
        <v>3311981</v>
      </c>
      <c r="DL57" s="99">
        <v>2475917</v>
      </c>
      <c r="DM57" s="99">
        <v>2931353</v>
      </c>
      <c r="DN57" s="99">
        <v>1378214</v>
      </c>
      <c r="DO57" s="159">
        <f t="shared" si="32"/>
        <v>14316912</v>
      </c>
      <c r="DP57" s="99">
        <v>4817831</v>
      </c>
      <c r="DQ57" s="99">
        <v>10206738</v>
      </c>
      <c r="DR57" s="99">
        <v>5108332</v>
      </c>
      <c r="DS57" s="99">
        <v>3105929</v>
      </c>
      <c r="DT57" s="99">
        <v>2177939</v>
      </c>
      <c r="DU57" s="99">
        <v>2074545</v>
      </c>
      <c r="DV57" s="154">
        <f t="shared" si="34"/>
        <v>27491314</v>
      </c>
      <c r="DW57" s="166">
        <v>225684</v>
      </c>
      <c r="DX57" s="99">
        <v>234231</v>
      </c>
      <c r="DY57" s="99">
        <v>123293</v>
      </c>
      <c r="DZ57" s="99">
        <v>282957</v>
      </c>
      <c r="EA57" s="99">
        <v>370913</v>
      </c>
      <c r="EB57" s="99">
        <v>74088</v>
      </c>
      <c r="EC57" s="154">
        <f>SUM(DW57:EB57)</f>
        <v>1311166</v>
      </c>
      <c r="ED57" s="166">
        <v>608009</v>
      </c>
      <c r="EE57" s="99">
        <v>1706519</v>
      </c>
      <c r="EF57" s="99">
        <v>609926</v>
      </c>
      <c r="EG57" s="99">
        <v>615349</v>
      </c>
      <c r="EH57" s="99">
        <v>306900</v>
      </c>
      <c r="EI57" s="99">
        <v>0</v>
      </c>
      <c r="EJ57" s="167">
        <f>SUM(ED57:EI57)</f>
        <v>3846703</v>
      </c>
      <c r="EK57" s="166">
        <v>0</v>
      </c>
      <c r="EL57" s="99">
        <v>0</v>
      </c>
      <c r="EM57" s="99">
        <v>14999934</v>
      </c>
      <c r="EN57" s="99">
        <v>29508576</v>
      </c>
      <c r="EO57" s="99">
        <v>51553271</v>
      </c>
      <c r="EP57" s="99">
        <v>82311305</v>
      </c>
      <c r="EQ57" s="99">
        <v>115439795</v>
      </c>
      <c r="ER57" s="154">
        <f>SUM(EK57:EQ57)</f>
        <v>293812881</v>
      </c>
      <c r="ES57" s="166">
        <v>0</v>
      </c>
      <c r="ET57" s="99">
        <v>0</v>
      </c>
      <c r="EU57" s="99">
        <v>7443040</v>
      </c>
      <c r="EV57" s="99">
        <v>14015862</v>
      </c>
      <c r="EW57" s="99">
        <v>25399118</v>
      </c>
      <c r="EX57" s="99">
        <v>49130492</v>
      </c>
      <c r="EY57" s="99">
        <v>67056952</v>
      </c>
      <c r="EZ57" s="159">
        <f>SUM(ES57:EY57)</f>
        <v>163045464</v>
      </c>
      <c r="FA57" s="99">
        <v>6938807</v>
      </c>
      <c r="FB57" s="99">
        <v>14970675</v>
      </c>
      <c r="FC57" s="99">
        <v>19751715</v>
      </c>
      <c r="FD57" s="99">
        <v>18145134</v>
      </c>
      <c r="FE57" s="99">
        <v>8455983</v>
      </c>
      <c r="FF57" s="159">
        <f>SUM(FA57:FE57)</f>
        <v>68262314</v>
      </c>
      <c r="FG57" s="99">
        <v>618087</v>
      </c>
      <c r="FH57" s="99">
        <v>522039</v>
      </c>
      <c r="FI57" s="99">
        <v>6402438</v>
      </c>
      <c r="FJ57" s="99">
        <v>15035679</v>
      </c>
      <c r="FK57" s="99">
        <v>39926860</v>
      </c>
      <c r="FL57" s="167">
        <f>SUM(FG57:FK57)</f>
        <v>62505103</v>
      </c>
      <c r="FM57" s="166">
        <v>0</v>
      </c>
      <c r="FN57" s="99">
        <v>18150418</v>
      </c>
      <c r="FO57" s="99">
        <v>91247135</v>
      </c>
      <c r="FP57" s="99">
        <v>86687128</v>
      </c>
      <c r="FQ57" s="99">
        <v>103567702</v>
      </c>
      <c r="FR57" s="99">
        <v>126304058</v>
      </c>
      <c r="FS57" s="99">
        <v>168221274</v>
      </c>
      <c r="FT57" s="154">
        <f>SUM(FM57:FS57)</f>
        <v>594177715</v>
      </c>
      <c r="FU57" s="168"/>
      <c r="FV57" s="168"/>
      <c r="FW57" s="168"/>
      <c r="FX57" s="168"/>
      <c r="FY57" s="168"/>
      <c r="FZ57" s="168"/>
      <c r="GA57" s="168"/>
      <c r="GB57" s="168"/>
      <c r="GC57" s="168"/>
      <c r="GD57" s="168"/>
      <c r="GE57" s="168"/>
      <c r="GF57" s="168"/>
      <c r="GG57" s="168"/>
      <c r="GH57" s="168"/>
      <c r="GI57" s="168"/>
      <c r="GJ57" s="168"/>
      <c r="GK57" s="168"/>
      <c r="GL57" s="168"/>
      <c r="GM57" s="168"/>
      <c r="GN57" s="168"/>
      <c r="GO57" s="168"/>
      <c r="GP57" s="168"/>
      <c r="GQ57" s="168"/>
      <c r="GR57" s="168"/>
      <c r="GS57" s="168"/>
      <c r="GT57" s="168"/>
      <c r="GU57" s="168"/>
      <c r="GV57" s="168"/>
      <c r="GW57" s="168"/>
    </row>
    <row r="58" spans="1:176" s="168" customFormat="1" ht="18" customHeight="1">
      <c r="A58" s="157" t="s">
        <v>67</v>
      </c>
      <c r="B58" s="100">
        <f aca="true" t="shared" si="57" ref="B58:G58">SUM(B32:B57)</f>
        <v>339908761</v>
      </c>
      <c r="C58" s="100">
        <f t="shared" si="57"/>
        <v>1581077532</v>
      </c>
      <c r="D58" s="100">
        <f t="shared" si="57"/>
        <v>1133092442</v>
      </c>
      <c r="E58" s="100">
        <f t="shared" si="57"/>
        <v>1106274150</v>
      </c>
      <c r="F58" s="100">
        <f t="shared" si="57"/>
        <v>952736045</v>
      </c>
      <c r="G58" s="100">
        <f t="shared" si="57"/>
        <v>912383090</v>
      </c>
      <c r="H58" s="158">
        <f t="shared" si="1"/>
        <v>6025472020</v>
      </c>
      <c r="I58" s="171">
        <f aca="true" t="shared" si="58" ref="I58:N58">SUM(I32:I57)</f>
        <v>225771823</v>
      </c>
      <c r="J58" s="100">
        <f t="shared" si="58"/>
        <v>1144405819</v>
      </c>
      <c r="K58" s="100">
        <f t="shared" si="58"/>
        <v>798124048</v>
      </c>
      <c r="L58" s="100">
        <f t="shared" si="58"/>
        <v>771898408</v>
      </c>
      <c r="M58" s="100">
        <f t="shared" si="58"/>
        <v>657845812</v>
      </c>
      <c r="N58" s="100">
        <f t="shared" si="58"/>
        <v>668902967</v>
      </c>
      <c r="O58" s="100">
        <f t="shared" si="3"/>
        <v>4266948877</v>
      </c>
      <c r="P58" s="100">
        <f aca="true" t="shared" si="59" ref="P58:U58">SUM(P32:P57)</f>
        <v>140229186</v>
      </c>
      <c r="Q58" s="100">
        <f t="shared" si="59"/>
        <v>566210645</v>
      </c>
      <c r="R58" s="100">
        <f t="shared" si="59"/>
        <v>352802128</v>
      </c>
      <c r="S58" s="100">
        <f t="shared" si="59"/>
        <v>299911043</v>
      </c>
      <c r="T58" s="100">
        <f t="shared" si="59"/>
        <v>280080729</v>
      </c>
      <c r="U58" s="100">
        <f t="shared" si="59"/>
        <v>323763850</v>
      </c>
      <c r="V58" s="100">
        <f t="shared" si="5"/>
        <v>1962997581</v>
      </c>
      <c r="W58" s="100">
        <f aca="true" t="shared" si="60" ref="W58:AB58">SUM(W32:W57)</f>
        <v>95400</v>
      </c>
      <c r="X58" s="100">
        <f t="shared" si="60"/>
        <v>2083945</v>
      </c>
      <c r="Y58" s="100">
        <f t="shared" si="60"/>
        <v>4998346</v>
      </c>
      <c r="Z58" s="100">
        <f t="shared" si="60"/>
        <v>14105163</v>
      </c>
      <c r="AA58" s="100">
        <f t="shared" si="60"/>
        <v>32957337</v>
      </c>
      <c r="AB58" s="100">
        <f t="shared" si="60"/>
        <v>77560722</v>
      </c>
      <c r="AC58" s="100">
        <f t="shared" si="7"/>
        <v>131800913</v>
      </c>
      <c r="AD58" s="100">
        <f aca="true" t="shared" si="61" ref="AD58:AI58">SUM(AD32:AD57)</f>
        <v>4860940</v>
      </c>
      <c r="AE58" s="100">
        <f t="shared" si="61"/>
        <v>40940136</v>
      </c>
      <c r="AF58" s="100">
        <f t="shared" si="61"/>
        <v>38549450</v>
      </c>
      <c r="AG58" s="100">
        <f t="shared" si="61"/>
        <v>40066027</v>
      </c>
      <c r="AH58" s="100">
        <f t="shared" si="61"/>
        <v>43770809</v>
      </c>
      <c r="AI58" s="100">
        <f t="shared" si="61"/>
        <v>80688197</v>
      </c>
      <c r="AJ58" s="100">
        <f t="shared" si="9"/>
        <v>248875559</v>
      </c>
      <c r="AK58" s="100">
        <f aca="true" t="shared" si="62" ref="AK58:AP58">SUM(AK32:AK57)</f>
        <v>87066</v>
      </c>
      <c r="AL58" s="100">
        <f t="shared" si="62"/>
        <v>1530119</v>
      </c>
      <c r="AM58" s="100">
        <f t="shared" si="62"/>
        <v>1176390</v>
      </c>
      <c r="AN58" s="100">
        <f t="shared" si="62"/>
        <v>1569415</v>
      </c>
      <c r="AO58" s="100">
        <f t="shared" si="62"/>
        <v>1631571</v>
      </c>
      <c r="AP58" s="100">
        <f t="shared" si="62"/>
        <v>1800847</v>
      </c>
      <c r="AQ58" s="100">
        <f t="shared" si="11"/>
        <v>7795408</v>
      </c>
      <c r="AR58" s="100">
        <f aca="true" t="shared" si="63" ref="AR58:AW58">SUM(AR32:AR57)</f>
        <v>53028309</v>
      </c>
      <c r="AS58" s="100">
        <f t="shared" si="63"/>
        <v>330764348</v>
      </c>
      <c r="AT58" s="100">
        <f t="shared" si="63"/>
        <v>236844082</v>
      </c>
      <c r="AU58" s="100">
        <f t="shared" si="63"/>
        <v>254633755</v>
      </c>
      <c r="AV58" s="100">
        <f t="shared" si="63"/>
        <v>172739154</v>
      </c>
      <c r="AW58" s="100">
        <f t="shared" si="63"/>
        <v>92522530</v>
      </c>
      <c r="AX58" s="100">
        <f t="shared" si="13"/>
        <v>1140532178</v>
      </c>
      <c r="AY58" s="100">
        <f aca="true" t="shared" si="64" ref="AY58:BD58">SUM(AY32:AY57)</f>
        <v>9097341</v>
      </c>
      <c r="AZ58" s="100">
        <f t="shared" si="64"/>
        <v>108107589</v>
      </c>
      <c r="BA58" s="100">
        <f t="shared" si="64"/>
        <v>94370870</v>
      </c>
      <c r="BB58" s="100">
        <f t="shared" si="64"/>
        <v>96588185</v>
      </c>
      <c r="BC58" s="100">
        <f t="shared" si="64"/>
        <v>64139929</v>
      </c>
      <c r="BD58" s="100">
        <f t="shared" si="64"/>
        <v>27809175</v>
      </c>
      <c r="BE58" s="100">
        <f t="shared" si="15"/>
        <v>400113089</v>
      </c>
      <c r="BF58" s="100">
        <f aca="true" t="shared" si="65" ref="BF58:BK58">SUM(BF32:BF57)</f>
        <v>18373581</v>
      </c>
      <c r="BG58" s="100">
        <f t="shared" si="65"/>
        <v>94769037</v>
      </c>
      <c r="BH58" s="100">
        <f t="shared" si="65"/>
        <v>69382782</v>
      </c>
      <c r="BI58" s="100">
        <f t="shared" si="65"/>
        <v>65024820</v>
      </c>
      <c r="BJ58" s="100">
        <f t="shared" si="65"/>
        <v>62526283</v>
      </c>
      <c r="BK58" s="100">
        <f t="shared" si="65"/>
        <v>64757646</v>
      </c>
      <c r="BL58" s="158">
        <f t="shared" si="17"/>
        <v>374834149</v>
      </c>
      <c r="BM58" s="171">
        <f aca="true" t="shared" si="66" ref="BM58:BR58">SUM(BM32:BM57)</f>
        <v>1105544</v>
      </c>
      <c r="BN58" s="100">
        <f t="shared" si="66"/>
        <v>42516849</v>
      </c>
      <c r="BO58" s="100">
        <f t="shared" si="66"/>
        <v>66994109</v>
      </c>
      <c r="BP58" s="100">
        <f t="shared" si="66"/>
        <v>106711842</v>
      </c>
      <c r="BQ58" s="100">
        <f t="shared" si="66"/>
        <v>117758200</v>
      </c>
      <c r="BR58" s="100">
        <f t="shared" si="66"/>
        <v>110811908</v>
      </c>
      <c r="BS58" s="100">
        <f t="shared" si="19"/>
        <v>445898452</v>
      </c>
      <c r="BT58" s="100">
        <f aca="true" t="shared" si="67" ref="BT58:BY58">SUM(BT32:BT57)</f>
        <v>879478</v>
      </c>
      <c r="BU58" s="100">
        <f t="shared" si="67"/>
        <v>32268568</v>
      </c>
      <c r="BV58" s="100">
        <f t="shared" si="67"/>
        <v>49943830</v>
      </c>
      <c r="BW58" s="100">
        <f t="shared" si="67"/>
        <v>77725649</v>
      </c>
      <c r="BX58" s="100">
        <f t="shared" si="67"/>
        <v>86818105</v>
      </c>
      <c r="BY58" s="100">
        <f t="shared" si="67"/>
        <v>82419983</v>
      </c>
      <c r="BZ58" s="100">
        <f t="shared" si="21"/>
        <v>330055613</v>
      </c>
      <c r="CA58" s="100">
        <f aca="true" t="shared" si="68" ref="CA58:CF58">SUM(CA32:CA57)</f>
        <v>226066</v>
      </c>
      <c r="CB58" s="100">
        <f t="shared" si="68"/>
        <v>9944924</v>
      </c>
      <c r="CC58" s="100">
        <f t="shared" si="68"/>
        <v>16257213</v>
      </c>
      <c r="CD58" s="100">
        <f t="shared" si="68"/>
        <v>27081683</v>
      </c>
      <c r="CE58" s="100">
        <f t="shared" si="68"/>
        <v>29328238</v>
      </c>
      <c r="CF58" s="100">
        <f t="shared" si="68"/>
        <v>23924554</v>
      </c>
      <c r="CG58" s="100">
        <f t="shared" si="23"/>
        <v>106762678</v>
      </c>
      <c r="CH58" s="100">
        <f aca="true" t="shared" si="69" ref="CH58:CM58">SUM(CH32:CH57)</f>
        <v>0</v>
      </c>
      <c r="CI58" s="100">
        <f t="shared" si="69"/>
        <v>303357</v>
      </c>
      <c r="CJ58" s="100">
        <f t="shared" si="69"/>
        <v>793066</v>
      </c>
      <c r="CK58" s="100">
        <f t="shared" si="69"/>
        <v>1904510</v>
      </c>
      <c r="CL58" s="100">
        <f t="shared" si="69"/>
        <v>1611857</v>
      </c>
      <c r="CM58" s="100">
        <f t="shared" si="69"/>
        <v>4467371</v>
      </c>
      <c r="CN58" s="158">
        <f t="shared" si="25"/>
        <v>9080161</v>
      </c>
      <c r="CO58" s="171">
        <f aca="true" t="shared" si="70" ref="CO58:CT58">SUM(CO32:CO57)</f>
        <v>97801944</v>
      </c>
      <c r="CP58" s="100">
        <f t="shared" si="70"/>
        <v>359139036</v>
      </c>
      <c r="CQ58" s="100">
        <f t="shared" si="70"/>
        <v>248153595</v>
      </c>
      <c r="CR58" s="100">
        <f t="shared" si="70"/>
        <v>211952728</v>
      </c>
      <c r="CS58" s="100">
        <f t="shared" si="70"/>
        <v>164165656</v>
      </c>
      <c r="CT58" s="100">
        <f t="shared" si="70"/>
        <v>128887603</v>
      </c>
      <c r="CU58" s="100">
        <f t="shared" si="27"/>
        <v>1210100562</v>
      </c>
      <c r="CV58" s="100">
        <f aca="true" t="shared" si="71" ref="CV58:DA58">SUM(CV32:CV57)</f>
        <v>1759320</v>
      </c>
      <c r="CW58" s="100">
        <f t="shared" si="71"/>
        <v>10677870</v>
      </c>
      <c r="CX58" s="100">
        <f t="shared" si="71"/>
        <v>10473480</v>
      </c>
      <c r="CY58" s="100">
        <f t="shared" si="71"/>
        <v>10057140</v>
      </c>
      <c r="CZ58" s="100">
        <f t="shared" si="71"/>
        <v>10280370</v>
      </c>
      <c r="DA58" s="100">
        <f t="shared" si="71"/>
        <v>15128720</v>
      </c>
      <c r="DB58" s="100">
        <f t="shared" si="29"/>
        <v>58376900</v>
      </c>
      <c r="DC58" s="100">
        <f>SUM(DC32:DC57)</f>
        <v>39779267</v>
      </c>
      <c r="DD58" s="100">
        <f>SUM(DD32:DD57)</f>
        <v>57947472</v>
      </c>
      <c r="DE58" s="100">
        <f>SUM(DE32:DE57)</f>
        <v>53099808</v>
      </c>
      <c r="DF58" s="100">
        <f>SUM(DF32:DF57)</f>
        <v>24639865</v>
      </c>
      <c r="DG58" s="100">
        <f>SUM(DG32:DG57)</f>
        <v>7251357</v>
      </c>
      <c r="DH58" s="100">
        <f t="shared" si="30"/>
        <v>182717769</v>
      </c>
      <c r="DI58" s="100">
        <f aca="true" t="shared" si="72" ref="DI58:DN58">SUM(DI32:DI57)</f>
        <v>16920849</v>
      </c>
      <c r="DJ58" s="100">
        <f t="shared" si="72"/>
        <v>109031735</v>
      </c>
      <c r="DK58" s="100">
        <f t="shared" si="72"/>
        <v>86636973</v>
      </c>
      <c r="DL58" s="100">
        <f t="shared" si="72"/>
        <v>85651838</v>
      </c>
      <c r="DM58" s="100">
        <f t="shared" si="72"/>
        <v>84758991</v>
      </c>
      <c r="DN58" s="100">
        <f t="shared" si="72"/>
        <v>70893520</v>
      </c>
      <c r="DO58" s="100">
        <f t="shared" si="32"/>
        <v>453893906</v>
      </c>
      <c r="DP58" s="100">
        <f aca="true" t="shared" si="73" ref="DP58:DU58">SUM(DP32:DP57)</f>
        <v>79121775</v>
      </c>
      <c r="DQ58" s="100">
        <f t="shared" si="73"/>
        <v>199650164</v>
      </c>
      <c r="DR58" s="100">
        <f t="shared" si="73"/>
        <v>93095670</v>
      </c>
      <c r="DS58" s="100">
        <f t="shared" si="73"/>
        <v>63143942</v>
      </c>
      <c r="DT58" s="100">
        <f t="shared" si="73"/>
        <v>44486430</v>
      </c>
      <c r="DU58" s="100">
        <f t="shared" si="73"/>
        <v>35614006</v>
      </c>
      <c r="DV58" s="158">
        <f t="shared" si="34"/>
        <v>515111987</v>
      </c>
      <c r="DW58" s="171">
        <f aca="true" t="shared" si="74" ref="DW58:EB58">SUM(DW32:DW57)</f>
        <v>2021950</v>
      </c>
      <c r="DX58" s="100">
        <f t="shared" si="74"/>
        <v>7903721</v>
      </c>
      <c r="DY58" s="100">
        <f t="shared" si="74"/>
        <v>4647263</v>
      </c>
      <c r="DZ58" s="100">
        <f t="shared" si="74"/>
        <v>4671858</v>
      </c>
      <c r="EA58" s="100">
        <f t="shared" si="74"/>
        <v>3859882</v>
      </c>
      <c r="EB58" s="100">
        <f t="shared" si="74"/>
        <v>1804892</v>
      </c>
      <c r="EC58" s="158">
        <f>SUM(DW58:EB58)</f>
        <v>24909566</v>
      </c>
      <c r="ED58" s="171">
        <f>SUM(ED32:ED57)</f>
        <v>13207500</v>
      </c>
      <c r="EE58" s="100">
        <f>SUM(EE32:EE57)</f>
        <v>27112107</v>
      </c>
      <c r="EF58" s="100">
        <f>SUM(EF32:EF57)</f>
        <v>15173427</v>
      </c>
      <c r="EG58" s="100">
        <f>SUM(EG32:EG57)</f>
        <v>11039314</v>
      </c>
      <c r="EH58" s="100">
        <f>SUM(EH32:EH57)</f>
        <v>9106495</v>
      </c>
      <c r="EI58" s="100">
        <f>SUM(EI32:EI57)</f>
        <v>1975720</v>
      </c>
      <c r="EJ58" s="172">
        <f>SUM(ED58:EI58)</f>
        <v>77614563</v>
      </c>
      <c r="EK58" s="171">
        <f>SUM(EK32:EK57)</f>
        <v>0</v>
      </c>
      <c r="EL58" s="100">
        <f>SUM(EL32:EL57)</f>
        <v>2118816</v>
      </c>
      <c r="EM58" s="100">
        <f>SUM(EM32:EM57)</f>
        <v>345397791</v>
      </c>
      <c r="EN58" s="100">
        <f>SUM(EN32:EN57)</f>
        <v>633683097</v>
      </c>
      <c r="EO58" s="100">
        <f>SUM(EO32:EO57)</f>
        <v>1071655312</v>
      </c>
      <c r="EP58" s="100">
        <f>SUM(EP32:EP57)</f>
        <v>1755816550</v>
      </c>
      <c r="EQ58" s="100">
        <f>SUM(EQ32:EQ57)</f>
        <v>2162730021</v>
      </c>
      <c r="ER58" s="158">
        <f>SUM(EK58:EQ58)</f>
        <v>5971401587</v>
      </c>
      <c r="ES58" s="171">
        <f>SUM(ES32:ES57)</f>
        <v>0</v>
      </c>
      <c r="ET58" s="100">
        <f>SUM(ET32:ET57)</f>
        <v>2118816</v>
      </c>
      <c r="EU58" s="100">
        <f>SUM(EU32:EU57)</f>
        <v>175138273</v>
      </c>
      <c r="EV58" s="100">
        <f>SUM(EV32:EV57)</f>
        <v>323057083</v>
      </c>
      <c r="EW58" s="100">
        <f>SUM(EW32:EW57)</f>
        <v>544855267</v>
      </c>
      <c r="EX58" s="100">
        <f>SUM(EX32:EX57)</f>
        <v>951999296</v>
      </c>
      <c r="EY58" s="100">
        <f>SUM(EY32:EY57)</f>
        <v>1050186897</v>
      </c>
      <c r="EZ58" s="100">
        <f>SUM(ES58:EY58)</f>
        <v>3047355632</v>
      </c>
      <c r="FA58" s="100">
        <f>SUM(FA32:FA57)</f>
        <v>157834290</v>
      </c>
      <c r="FB58" s="100">
        <f>SUM(FB32:FB57)</f>
        <v>274664292</v>
      </c>
      <c r="FC58" s="100">
        <f>SUM(FC32:FC57)</f>
        <v>408898335</v>
      </c>
      <c r="FD58" s="100">
        <f>SUM(FD32:FD57)</f>
        <v>428311784</v>
      </c>
      <c r="FE58" s="100">
        <f>SUM(FE32:FE57)</f>
        <v>209860674</v>
      </c>
      <c r="FF58" s="100">
        <f>SUM(FA58:FE58)</f>
        <v>1479569375</v>
      </c>
      <c r="FG58" s="100">
        <f>SUM(FG32:FG57)</f>
        <v>12425228</v>
      </c>
      <c r="FH58" s="100">
        <f>SUM(FH32:FH57)</f>
        <v>35961722</v>
      </c>
      <c r="FI58" s="100">
        <f>SUM(FI32:FI57)</f>
        <v>117901710</v>
      </c>
      <c r="FJ58" s="100">
        <f>SUM(FJ32:FJ57)</f>
        <v>375505470</v>
      </c>
      <c r="FK58" s="100">
        <f>SUM(FK32:FK57)</f>
        <v>902682450</v>
      </c>
      <c r="FL58" s="172">
        <f>SUM(FG58:FK58)</f>
        <v>1444476580</v>
      </c>
      <c r="FM58" s="171">
        <f>SUM(FM32:FM57)</f>
        <v>0</v>
      </c>
      <c r="FN58" s="100">
        <f>SUM(FN32:FN57)</f>
        <v>342027577</v>
      </c>
      <c r="FO58" s="100">
        <f>SUM(FO32:FO57)</f>
        <v>1926475323</v>
      </c>
      <c r="FP58" s="100">
        <f>SUM(FP32:FP57)</f>
        <v>1766775539</v>
      </c>
      <c r="FQ58" s="100">
        <f>SUM(FQ32:FQ57)</f>
        <v>2177929462</v>
      </c>
      <c r="FR58" s="100">
        <f>SUM(FR32:FR57)</f>
        <v>2708552595</v>
      </c>
      <c r="FS58" s="100">
        <f>SUM(FS32:FS57)</f>
        <v>3075113111</v>
      </c>
      <c r="FT58" s="158">
        <f>SUM(FM58:FS58)</f>
        <v>11996873607</v>
      </c>
    </row>
    <row r="59" spans="1:205" s="69" customFormat="1" ht="18" customHeight="1">
      <c r="A59" s="156" t="s">
        <v>68</v>
      </c>
      <c r="B59" s="99">
        <v>2381028</v>
      </c>
      <c r="C59" s="99">
        <v>9725099</v>
      </c>
      <c r="D59" s="99">
        <v>7774142</v>
      </c>
      <c r="E59" s="99">
        <v>6825930</v>
      </c>
      <c r="F59" s="99">
        <v>5102599</v>
      </c>
      <c r="G59" s="99">
        <v>4083712</v>
      </c>
      <c r="H59" s="154">
        <f t="shared" si="1"/>
        <v>35892510</v>
      </c>
      <c r="I59" s="166">
        <v>1792506</v>
      </c>
      <c r="J59" s="99">
        <v>7780550</v>
      </c>
      <c r="K59" s="99">
        <v>6263605</v>
      </c>
      <c r="L59" s="99">
        <v>4636246</v>
      </c>
      <c r="M59" s="99">
        <v>3644978</v>
      </c>
      <c r="N59" s="99">
        <v>2261485</v>
      </c>
      <c r="O59" s="159">
        <f t="shared" si="3"/>
        <v>26379370</v>
      </c>
      <c r="P59" s="99">
        <v>692960</v>
      </c>
      <c r="Q59" s="99">
        <v>2434802</v>
      </c>
      <c r="R59" s="99">
        <v>1720339</v>
      </c>
      <c r="S59" s="99">
        <v>1607314</v>
      </c>
      <c r="T59" s="99">
        <v>997732</v>
      </c>
      <c r="U59" s="99">
        <v>805221</v>
      </c>
      <c r="V59" s="155">
        <f t="shared" si="5"/>
        <v>8258368</v>
      </c>
      <c r="W59" s="99">
        <v>0</v>
      </c>
      <c r="X59" s="99">
        <v>0</v>
      </c>
      <c r="Y59" s="99">
        <v>0</v>
      </c>
      <c r="Z59" s="99">
        <v>0</v>
      </c>
      <c r="AA59" s="99">
        <v>236250</v>
      </c>
      <c r="AB59" s="99">
        <v>180000</v>
      </c>
      <c r="AC59" s="155">
        <f t="shared" si="7"/>
        <v>416250</v>
      </c>
      <c r="AD59" s="99">
        <v>33129</v>
      </c>
      <c r="AE59" s="99">
        <v>386812</v>
      </c>
      <c r="AF59" s="99">
        <v>205347</v>
      </c>
      <c r="AG59" s="99">
        <v>49986</v>
      </c>
      <c r="AH59" s="99">
        <v>229887</v>
      </c>
      <c r="AI59" s="99">
        <v>233205</v>
      </c>
      <c r="AJ59" s="155">
        <f t="shared" si="9"/>
        <v>1138366</v>
      </c>
      <c r="AK59" s="99">
        <v>0</v>
      </c>
      <c r="AL59" s="99">
        <v>0</v>
      </c>
      <c r="AM59" s="99">
        <v>0</v>
      </c>
      <c r="AN59" s="99">
        <v>0</v>
      </c>
      <c r="AO59" s="99">
        <v>0</v>
      </c>
      <c r="AP59" s="99">
        <v>0</v>
      </c>
      <c r="AQ59" s="155">
        <f t="shared" si="11"/>
        <v>0</v>
      </c>
      <c r="AR59" s="99">
        <v>550438</v>
      </c>
      <c r="AS59" s="99">
        <v>2832668</v>
      </c>
      <c r="AT59" s="99">
        <v>2976444</v>
      </c>
      <c r="AU59" s="99">
        <v>2194227</v>
      </c>
      <c r="AV59" s="99">
        <v>1279012</v>
      </c>
      <c r="AW59" s="99">
        <v>226827</v>
      </c>
      <c r="AX59" s="155">
        <f t="shared" si="13"/>
        <v>10059616</v>
      </c>
      <c r="AY59" s="99">
        <v>373491</v>
      </c>
      <c r="AZ59" s="99">
        <v>1632483</v>
      </c>
      <c r="BA59" s="99">
        <v>791775</v>
      </c>
      <c r="BB59" s="99">
        <v>528084</v>
      </c>
      <c r="BC59" s="99">
        <v>515043</v>
      </c>
      <c r="BD59" s="99">
        <v>549499</v>
      </c>
      <c r="BE59" s="155">
        <f t="shared" si="15"/>
        <v>4390375</v>
      </c>
      <c r="BF59" s="99">
        <v>142488</v>
      </c>
      <c r="BG59" s="99">
        <v>493785</v>
      </c>
      <c r="BH59" s="99">
        <v>569700</v>
      </c>
      <c r="BI59" s="99">
        <v>256635</v>
      </c>
      <c r="BJ59" s="99">
        <v>387054</v>
      </c>
      <c r="BK59" s="99">
        <v>266733</v>
      </c>
      <c r="BL59" s="154">
        <f t="shared" si="17"/>
        <v>2116395</v>
      </c>
      <c r="BM59" s="166">
        <v>59859</v>
      </c>
      <c r="BN59" s="99">
        <v>246177</v>
      </c>
      <c r="BO59" s="99">
        <v>412848</v>
      </c>
      <c r="BP59" s="99">
        <v>1123551</v>
      </c>
      <c r="BQ59" s="99">
        <v>1130857</v>
      </c>
      <c r="BR59" s="99">
        <v>1576008</v>
      </c>
      <c r="BS59" s="159">
        <f t="shared" si="19"/>
        <v>4549300</v>
      </c>
      <c r="BT59" s="99">
        <v>59859</v>
      </c>
      <c r="BU59" s="99">
        <v>184851</v>
      </c>
      <c r="BV59" s="99">
        <v>363096</v>
      </c>
      <c r="BW59" s="99">
        <v>1001754</v>
      </c>
      <c r="BX59" s="99">
        <v>1106503</v>
      </c>
      <c r="BY59" s="99">
        <v>1576008</v>
      </c>
      <c r="BZ59" s="159">
        <f t="shared" si="21"/>
        <v>4292071</v>
      </c>
      <c r="CA59" s="99">
        <v>0</v>
      </c>
      <c r="CB59" s="99">
        <v>61326</v>
      </c>
      <c r="CC59" s="99">
        <v>49752</v>
      </c>
      <c r="CD59" s="99">
        <v>121797</v>
      </c>
      <c r="CE59" s="99">
        <v>24354</v>
      </c>
      <c r="CF59" s="99">
        <v>0</v>
      </c>
      <c r="CG59" s="159">
        <f t="shared" si="23"/>
        <v>257229</v>
      </c>
      <c r="CH59" s="99">
        <v>0</v>
      </c>
      <c r="CI59" s="99">
        <v>0</v>
      </c>
      <c r="CJ59" s="99">
        <v>0</v>
      </c>
      <c r="CK59" s="99">
        <v>0</v>
      </c>
      <c r="CL59" s="99">
        <v>0</v>
      </c>
      <c r="CM59" s="99">
        <v>0</v>
      </c>
      <c r="CN59" s="154">
        <f t="shared" si="25"/>
        <v>0</v>
      </c>
      <c r="CO59" s="166">
        <v>528663</v>
      </c>
      <c r="CP59" s="99">
        <v>1418670</v>
      </c>
      <c r="CQ59" s="99">
        <v>1007689</v>
      </c>
      <c r="CR59" s="99">
        <v>869218</v>
      </c>
      <c r="CS59" s="99">
        <v>326764</v>
      </c>
      <c r="CT59" s="99">
        <v>213220</v>
      </c>
      <c r="CU59" s="159">
        <f t="shared" si="27"/>
        <v>4364224</v>
      </c>
      <c r="CV59" s="99">
        <v>18000</v>
      </c>
      <c r="CW59" s="99">
        <v>127440</v>
      </c>
      <c r="CX59" s="99">
        <v>45720</v>
      </c>
      <c r="CY59" s="99">
        <v>25200</v>
      </c>
      <c r="CZ59" s="99">
        <v>46440</v>
      </c>
      <c r="DA59" s="99">
        <v>45720</v>
      </c>
      <c r="DB59" s="159">
        <f t="shared" si="29"/>
        <v>308520</v>
      </c>
      <c r="DC59" s="99">
        <v>222084</v>
      </c>
      <c r="DD59" s="99">
        <v>246357</v>
      </c>
      <c r="DE59" s="99">
        <v>265869</v>
      </c>
      <c r="DF59" s="99">
        <v>0</v>
      </c>
      <c r="DG59" s="99">
        <v>0</v>
      </c>
      <c r="DH59" s="159">
        <f t="shared" si="30"/>
        <v>734310</v>
      </c>
      <c r="DI59" s="99">
        <v>0</v>
      </c>
      <c r="DJ59" s="99">
        <v>0</v>
      </c>
      <c r="DK59" s="99">
        <v>0</v>
      </c>
      <c r="DL59" s="99">
        <v>193986</v>
      </c>
      <c r="DM59" s="99">
        <v>0</v>
      </c>
      <c r="DN59" s="99">
        <v>0</v>
      </c>
      <c r="DO59" s="159">
        <f t="shared" si="32"/>
        <v>193986</v>
      </c>
      <c r="DP59" s="99">
        <v>510663</v>
      </c>
      <c r="DQ59" s="99">
        <v>1069146</v>
      </c>
      <c r="DR59" s="99">
        <v>715612</v>
      </c>
      <c r="DS59" s="99">
        <v>384163</v>
      </c>
      <c r="DT59" s="99">
        <v>280324</v>
      </c>
      <c r="DU59" s="99">
        <v>167500</v>
      </c>
      <c r="DV59" s="154">
        <f t="shared" si="34"/>
        <v>3127408</v>
      </c>
      <c r="DW59" s="166">
        <v>0</v>
      </c>
      <c r="DX59" s="99">
        <v>33057</v>
      </c>
      <c r="DY59" s="99">
        <v>90000</v>
      </c>
      <c r="DZ59" s="99">
        <v>16915</v>
      </c>
      <c r="EA59" s="99">
        <v>0</v>
      </c>
      <c r="EB59" s="99">
        <v>32999</v>
      </c>
      <c r="EC59" s="154">
        <f>SUM(DW59:EB59)</f>
        <v>172971</v>
      </c>
      <c r="ED59" s="166">
        <v>0</v>
      </c>
      <c r="EE59" s="99">
        <v>246645</v>
      </c>
      <c r="EF59" s="99">
        <v>0</v>
      </c>
      <c r="EG59" s="99">
        <v>180000</v>
      </c>
      <c r="EH59" s="99">
        <v>0</v>
      </c>
      <c r="EI59" s="99">
        <v>0</v>
      </c>
      <c r="EJ59" s="167">
        <f>SUM(ED59:EI59)</f>
        <v>426645</v>
      </c>
      <c r="EK59" s="166">
        <v>0</v>
      </c>
      <c r="EL59" s="99">
        <v>0</v>
      </c>
      <c r="EM59" s="99">
        <v>4424477</v>
      </c>
      <c r="EN59" s="99">
        <v>7956932</v>
      </c>
      <c r="EO59" s="99">
        <v>7684498</v>
      </c>
      <c r="EP59" s="99">
        <v>18560894</v>
      </c>
      <c r="EQ59" s="99">
        <v>19328809</v>
      </c>
      <c r="ER59" s="154">
        <f>SUM(EK59:EQ59)</f>
        <v>57955610</v>
      </c>
      <c r="ES59" s="166">
        <v>0</v>
      </c>
      <c r="ET59" s="99">
        <v>0</v>
      </c>
      <c r="EU59" s="99">
        <v>2915342</v>
      </c>
      <c r="EV59" s="99">
        <v>4261844</v>
      </c>
      <c r="EW59" s="99">
        <v>4151210</v>
      </c>
      <c r="EX59" s="99">
        <v>12593546</v>
      </c>
      <c r="EY59" s="99">
        <v>10502830</v>
      </c>
      <c r="EZ59" s="159">
        <f>SUM(ES59:EY59)</f>
        <v>34424772</v>
      </c>
      <c r="FA59" s="99">
        <v>1218920</v>
      </c>
      <c r="FB59" s="99">
        <v>3344152</v>
      </c>
      <c r="FC59" s="99">
        <v>2367508</v>
      </c>
      <c r="FD59" s="99">
        <v>3468391</v>
      </c>
      <c r="FE59" s="99">
        <v>3297383</v>
      </c>
      <c r="FF59" s="159">
        <f>SUM(FA59:FE59)</f>
        <v>13696354</v>
      </c>
      <c r="FG59" s="99">
        <v>290215</v>
      </c>
      <c r="FH59" s="99">
        <v>350936</v>
      </c>
      <c r="FI59" s="99">
        <v>1165780</v>
      </c>
      <c r="FJ59" s="99">
        <v>2498957</v>
      </c>
      <c r="FK59" s="99">
        <v>5528596</v>
      </c>
      <c r="FL59" s="167">
        <f>SUM(FG59:FK59)</f>
        <v>9834484</v>
      </c>
      <c r="FM59" s="166">
        <v>0</v>
      </c>
      <c r="FN59" s="99">
        <v>2381028</v>
      </c>
      <c r="FO59" s="99">
        <v>14149576</v>
      </c>
      <c r="FP59" s="99">
        <v>15731074</v>
      </c>
      <c r="FQ59" s="99">
        <v>14510428</v>
      </c>
      <c r="FR59" s="99">
        <v>23663493</v>
      </c>
      <c r="FS59" s="99">
        <v>23412521</v>
      </c>
      <c r="FT59" s="154">
        <f>SUM(FM59:FS59)</f>
        <v>93848120</v>
      </c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  <c r="GR59" s="168"/>
      <c r="GS59" s="168"/>
      <c r="GT59" s="168"/>
      <c r="GU59" s="168"/>
      <c r="GV59" s="168"/>
      <c r="GW59" s="168"/>
    </row>
    <row r="60" spans="1:205" s="69" customFormat="1" ht="18" customHeight="1">
      <c r="A60" s="156" t="s">
        <v>69</v>
      </c>
      <c r="B60" s="99">
        <v>888114</v>
      </c>
      <c r="C60" s="99">
        <v>7452938</v>
      </c>
      <c r="D60" s="99">
        <v>4680743</v>
      </c>
      <c r="E60" s="99">
        <v>5064150</v>
      </c>
      <c r="F60" s="99">
        <v>2481003</v>
      </c>
      <c r="G60" s="99">
        <v>884179</v>
      </c>
      <c r="H60" s="154">
        <f t="shared" si="1"/>
        <v>21451127</v>
      </c>
      <c r="I60" s="166">
        <v>627100</v>
      </c>
      <c r="J60" s="99">
        <v>5498265</v>
      </c>
      <c r="K60" s="99">
        <v>3891522</v>
      </c>
      <c r="L60" s="99">
        <v>3470418</v>
      </c>
      <c r="M60" s="99">
        <v>2046896</v>
      </c>
      <c r="N60" s="99">
        <v>644448</v>
      </c>
      <c r="O60" s="159">
        <f t="shared" si="3"/>
        <v>16178649</v>
      </c>
      <c r="P60" s="99">
        <v>214950</v>
      </c>
      <c r="Q60" s="99">
        <v>1186287</v>
      </c>
      <c r="R60" s="99">
        <v>571094</v>
      </c>
      <c r="S60" s="99">
        <v>746656</v>
      </c>
      <c r="T60" s="99">
        <v>788261</v>
      </c>
      <c r="U60" s="99">
        <v>259302</v>
      </c>
      <c r="V60" s="155">
        <f t="shared" si="5"/>
        <v>3766550</v>
      </c>
      <c r="W60" s="99">
        <v>0</v>
      </c>
      <c r="X60" s="99">
        <v>0</v>
      </c>
      <c r="Y60" s="99">
        <v>0</v>
      </c>
      <c r="Z60" s="99">
        <v>22905</v>
      </c>
      <c r="AA60" s="99">
        <v>78750</v>
      </c>
      <c r="AB60" s="99">
        <v>45000</v>
      </c>
      <c r="AC60" s="155">
        <f t="shared" si="7"/>
        <v>146655</v>
      </c>
      <c r="AD60" s="99">
        <v>55143</v>
      </c>
      <c r="AE60" s="99">
        <v>317088</v>
      </c>
      <c r="AF60" s="99">
        <v>205011</v>
      </c>
      <c r="AG60" s="99">
        <v>301662</v>
      </c>
      <c r="AH60" s="99">
        <v>84599</v>
      </c>
      <c r="AI60" s="99">
        <v>57123</v>
      </c>
      <c r="AJ60" s="155">
        <f t="shared" si="9"/>
        <v>1020626</v>
      </c>
      <c r="AK60" s="99">
        <v>4950</v>
      </c>
      <c r="AL60" s="99">
        <v>54450</v>
      </c>
      <c r="AM60" s="99">
        <v>59400</v>
      </c>
      <c r="AN60" s="99">
        <v>0</v>
      </c>
      <c r="AO60" s="99">
        <v>54687</v>
      </c>
      <c r="AP60" s="99">
        <v>54000</v>
      </c>
      <c r="AQ60" s="155">
        <f t="shared" si="11"/>
        <v>227487</v>
      </c>
      <c r="AR60" s="99">
        <v>204277</v>
      </c>
      <c r="AS60" s="99">
        <v>2970411</v>
      </c>
      <c r="AT60" s="99">
        <v>2326492</v>
      </c>
      <c r="AU60" s="99">
        <v>1994360</v>
      </c>
      <c r="AV60" s="99">
        <v>692001</v>
      </c>
      <c r="AW60" s="99">
        <v>88362</v>
      </c>
      <c r="AX60" s="155">
        <f t="shared" si="13"/>
        <v>8275903</v>
      </c>
      <c r="AY60" s="99">
        <v>97380</v>
      </c>
      <c r="AZ60" s="99">
        <v>579429</v>
      </c>
      <c r="BA60" s="99">
        <v>459525</v>
      </c>
      <c r="BB60" s="99">
        <v>176760</v>
      </c>
      <c r="BC60" s="99">
        <v>159553</v>
      </c>
      <c r="BD60" s="99">
        <v>42120</v>
      </c>
      <c r="BE60" s="155">
        <f t="shared" si="15"/>
        <v>1514767</v>
      </c>
      <c r="BF60" s="99">
        <v>50400</v>
      </c>
      <c r="BG60" s="99">
        <v>390600</v>
      </c>
      <c r="BH60" s="99">
        <v>270000</v>
      </c>
      <c r="BI60" s="99">
        <v>228075</v>
      </c>
      <c r="BJ60" s="99">
        <v>189045</v>
      </c>
      <c r="BK60" s="99">
        <v>98541</v>
      </c>
      <c r="BL60" s="154">
        <f t="shared" si="17"/>
        <v>1226661</v>
      </c>
      <c r="BM60" s="166">
        <v>0</v>
      </c>
      <c r="BN60" s="99">
        <v>612000</v>
      </c>
      <c r="BO60" s="99">
        <v>198432</v>
      </c>
      <c r="BP60" s="99">
        <v>1111626</v>
      </c>
      <c r="BQ60" s="99">
        <v>289773</v>
      </c>
      <c r="BR60" s="99">
        <v>142731</v>
      </c>
      <c r="BS60" s="159">
        <f t="shared" si="19"/>
        <v>2354562</v>
      </c>
      <c r="BT60" s="99">
        <v>0</v>
      </c>
      <c r="BU60" s="99">
        <v>475875</v>
      </c>
      <c r="BV60" s="99">
        <v>177948</v>
      </c>
      <c r="BW60" s="99">
        <v>861229</v>
      </c>
      <c r="BX60" s="99">
        <v>267075</v>
      </c>
      <c r="BY60" s="99">
        <v>142731</v>
      </c>
      <c r="BZ60" s="159">
        <f t="shared" si="21"/>
        <v>1924858</v>
      </c>
      <c r="CA60" s="99">
        <v>0</v>
      </c>
      <c r="CB60" s="99">
        <v>136125</v>
      </c>
      <c r="CC60" s="99">
        <v>20484</v>
      </c>
      <c r="CD60" s="99">
        <v>162036</v>
      </c>
      <c r="CE60" s="99">
        <v>22698</v>
      </c>
      <c r="CF60" s="99">
        <v>0</v>
      </c>
      <c r="CG60" s="159">
        <f t="shared" si="23"/>
        <v>341343</v>
      </c>
      <c r="CH60" s="99">
        <v>0</v>
      </c>
      <c r="CI60" s="99">
        <v>0</v>
      </c>
      <c r="CJ60" s="99">
        <v>0</v>
      </c>
      <c r="CK60" s="99">
        <v>88361</v>
      </c>
      <c r="CL60" s="99">
        <v>0</v>
      </c>
      <c r="CM60" s="99">
        <v>0</v>
      </c>
      <c r="CN60" s="154">
        <f t="shared" si="25"/>
        <v>88361</v>
      </c>
      <c r="CO60" s="166">
        <v>187153</v>
      </c>
      <c r="CP60" s="99">
        <v>1271510</v>
      </c>
      <c r="CQ60" s="99">
        <v>590789</v>
      </c>
      <c r="CR60" s="99">
        <v>482106</v>
      </c>
      <c r="CS60" s="99">
        <v>144334</v>
      </c>
      <c r="CT60" s="99">
        <v>97000</v>
      </c>
      <c r="CU60" s="159">
        <f t="shared" si="27"/>
        <v>2772892</v>
      </c>
      <c r="CV60" s="99">
        <v>0</v>
      </c>
      <c r="CW60" s="99">
        <v>50220</v>
      </c>
      <c r="CX60" s="99">
        <v>23220</v>
      </c>
      <c r="CY60" s="99">
        <v>14220</v>
      </c>
      <c r="CZ60" s="99">
        <v>22500</v>
      </c>
      <c r="DA60" s="99">
        <v>27000</v>
      </c>
      <c r="DB60" s="159">
        <f t="shared" si="29"/>
        <v>137160</v>
      </c>
      <c r="DC60" s="99">
        <v>177606</v>
      </c>
      <c r="DD60" s="99">
        <v>0</v>
      </c>
      <c r="DE60" s="99">
        <v>165080</v>
      </c>
      <c r="DF60" s="99">
        <v>0</v>
      </c>
      <c r="DG60" s="99">
        <v>0</v>
      </c>
      <c r="DH60" s="159">
        <f t="shared" si="30"/>
        <v>342686</v>
      </c>
      <c r="DI60" s="99">
        <v>0</v>
      </c>
      <c r="DJ60" s="99">
        <v>165909</v>
      </c>
      <c r="DK60" s="99">
        <v>174957</v>
      </c>
      <c r="DL60" s="99">
        <v>0</v>
      </c>
      <c r="DM60" s="99">
        <v>0</v>
      </c>
      <c r="DN60" s="99">
        <v>0</v>
      </c>
      <c r="DO60" s="159">
        <f t="shared" si="32"/>
        <v>340866</v>
      </c>
      <c r="DP60" s="99">
        <v>187153</v>
      </c>
      <c r="DQ60" s="99">
        <v>877775</v>
      </c>
      <c r="DR60" s="99">
        <v>392612</v>
      </c>
      <c r="DS60" s="99">
        <v>302806</v>
      </c>
      <c r="DT60" s="99">
        <v>121834</v>
      </c>
      <c r="DU60" s="99">
        <v>70000</v>
      </c>
      <c r="DV60" s="154">
        <f t="shared" si="34"/>
        <v>1952180</v>
      </c>
      <c r="DW60" s="166">
        <v>10206</v>
      </c>
      <c r="DX60" s="99">
        <v>0</v>
      </c>
      <c r="DY60" s="99">
        <v>0</v>
      </c>
      <c r="DZ60" s="99">
        <v>0</v>
      </c>
      <c r="EA60" s="99">
        <v>0</v>
      </c>
      <c r="EB60" s="99">
        <v>0</v>
      </c>
      <c r="EC60" s="154">
        <f>SUM(DW60:EB60)</f>
        <v>10206</v>
      </c>
      <c r="ED60" s="166">
        <v>63655</v>
      </c>
      <c r="EE60" s="99">
        <v>71163</v>
      </c>
      <c r="EF60" s="99">
        <v>0</v>
      </c>
      <c r="EG60" s="99">
        <v>0</v>
      </c>
      <c r="EH60" s="99">
        <v>0</v>
      </c>
      <c r="EI60" s="99">
        <v>0</v>
      </c>
      <c r="EJ60" s="167">
        <f>SUM(ED60:EI60)</f>
        <v>134818</v>
      </c>
      <c r="EK60" s="166">
        <v>0</v>
      </c>
      <c r="EL60" s="99">
        <v>0</v>
      </c>
      <c r="EM60" s="99">
        <v>3235005</v>
      </c>
      <c r="EN60" s="99">
        <v>4070752</v>
      </c>
      <c r="EO60" s="99">
        <v>8080002</v>
      </c>
      <c r="EP60" s="99">
        <v>9999574</v>
      </c>
      <c r="EQ60" s="99">
        <v>11571535</v>
      </c>
      <c r="ER60" s="154">
        <f>SUM(EK60:EQ60)</f>
        <v>36956868</v>
      </c>
      <c r="ES60" s="166">
        <v>0</v>
      </c>
      <c r="ET60" s="99">
        <v>0</v>
      </c>
      <c r="EU60" s="99">
        <v>2947914</v>
      </c>
      <c r="EV60" s="99">
        <v>2515394</v>
      </c>
      <c r="EW60" s="99">
        <v>5601219</v>
      </c>
      <c r="EX60" s="99">
        <v>7146995</v>
      </c>
      <c r="EY60" s="99">
        <v>7503301</v>
      </c>
      <c r="EZ60" s="159">
        <f>SUM(ES60:EY60)</f>
        <v>25714823</v>
      </c>
      <c r="FA60" s="99">
        <v>287091</v>
      </c>
      <c r="FB60" s="99">
        <v>920195</v>
      </c>
      <c r="FC60" s="99">
        <v>1635703</v>
      </c>
      <c r="FD60" s="99">
        <v>578437</v>
      </c>
      <c r="FE60" s="99">
        <v>564824</v>
      </c>
      <c r="FF60" s="159">
        <f>SUM(FA60:FE60)</f>
        <v>3986250</v>
      </c>
      <c r="FG60" s="99">
        <v>0</v>
      </c>
      <c r="FH60" s="99">
        <v>635163</v>
      </c>
      <c r="FI60" s="99">
        <v>843080</v>
      </c>
      <c r="FJ60" s="99">
        <v>2274142</v>
      </c>
      <c r="FK60" s="99">
        <v>3503410</v>
      </c>
      <c r="FL60" s="167">
        <f>SUM(FG60:FK60)</f>
        <v>7255795</v>
      </c>
      <c r="FM60" s="166">
        <v>0</v>
      </c>
      <c r="FN60" s="99">
        <v>888114</v>
      </c>
      <c r="FO60" s="99">
        <v>10687943</v>
      </c>
      <c r="FP60" s="99">
        <v>8751495</v>
      </c>
      <c r="FQ60" s="99">
        <v>13144152</v>
      </c>
      <c r="FR60" s="99">
        <v>12480577</v>
      </c>
      <c r="FS60" s="99">
        <v>12455714</v>
      </c>
      <c r="FT60" s="154">
        <f>SUM(FM60:FS60)</f>
        <v>58407995</v>
      </c>
      <c r="FU60" s="168"/>
      <c r="FV60" s="168"/>
      <c r="FW60" s="168"/>
      <c r="FX60" s="168"/>
      <c r="FY60" s="168"/>
      <c r="FZ60" s="168"/>
      <c r="GA60" s="168"/>
      <c r="GB60" s="168"/>
      <c r="GC60" s="168"/>
      <c r="GD60" s="168"/>
      <c r="GE60" s="168"/>
      <c r="GF60" s="168"/>
      <c r="GG60" s="168"/>
      <c r="GH60" s="168"/>
      <c r="GI60" s="168"/>
      <c r="GJ60" s="168"/>
      <c r="GK60" s="168"/>
      <c r="GL60" s="168"/>
      <c r="GM60" s="168"/>
      <c r="GN60" s="168"/>
      <c r="GO60" s="168"/>
      <c r="GP60" s="168"/>
      <c r="GQ60" s="168"/>
      <c r="GR60" s="168"/>
      <c r="GS60" s="168"/>
      <c r="GT60" s="168"/>
      <c r="GU60" s="168"/>
      <c r="GV60" s="168"/>
      <c r="GW60" s="168"/>
    </row>
    <row r="61" spans="1:205" s="69" customFormat="1" ht="18" customHeight="1">
      <c r="A61" s="156" t="s">
        <v>70</v>
      </c>
      <c r="B61" s="99">
        <v>0</v>
      </c>
      <c r="C61" s="99">
        <v>289503</v>
      </c>
      <c r="D61" s="99">
        <v>678339</v>
      </c>
      <c r="E61" s="99">
        <v>53970</v>
      </c>
      <c r="F61" s="99">
        <v>270041</v>
      </c>
      <c r="G61" s="99">
        <v>0</v>
      </c>
      <c r="H61" s="154">
        <f t="shared" si="1"/>
        <v>1291853</v>
      </c>
      <c r="I61" s="166">
        <v>0</v>
      </c>
      <c r="J61" s="99">
        <v>259044</v>
      </c>
      <c r="K61" s="99">
        <v>111308</v>
      </c>
      <c r="L61" s="99">
        <v>0</v>
      </c>
      <c r="M61" s="99">
        <v>119544</v>
      </c>
      <c r="N61" s="99">
        <v>0</v>
      </c>
      <c r="O61" s="159">
        <f t="shared" si="3"/>
        <v>489896</v>
      </c>
      <c r="P61" s="99">
        <v>0</v>
      </c>
      <c r="Q61" s="99">
        <v>238164</v>
      </c>
      <c r="R61" s="99">
        <v>111308</v>
      </c>
      <c r="S61" s="99">
        <v>0</v>
      </c>
      <c r="T61" s="99">
        <v>24104</v>
      </c>
      <c r="U61" s="99">
        <v>0</v>
      </c>
      <c r="V61" s="155">
        <f t="shared" si="5"/>
        <v>373576</v>
      </c>
      <c r="W61" s="99">
        <v>0</v>
      </c>
      <c r="X61" s="99">
        <v>0</v>
      </c>
      <c r="Y61" s="99">
        <v>0</v>
      </c>
      <c r="Z61" s="99">
        <v>0</v>
      </c>
      <c r="AA61" s="99">
        <v>34357</v>
      </c>
      <c r="AB61" s="99">
        <v>0</v>
      </c>
      <c r="AC61" s="155">
        <f t="shared" si="7"/>
        <v>34357</v>
      </c>
      <c r="AD61" s="99">
        <v>0</v>
      </c>
      <c r="AE61" s="99">
        <v>0</v>
      </c>
      <c r="AF61" s="99">
        <v>0</v>
      </c>
      <c r="AG61" s="99">
        <v>0</v>
      </c>
      <c r="AH61" s="99">
        <v>32733</v>
      </c>
      <c r="AI61" s="99">
        <v>0</v>
      </c>
      <c r="AJ61" s="155">
        <f t="shared" si="9"/>
        <v>32733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99">
        <v>0</v>
      </c>
      <c r="AQ61" s="155">
        <f t="shared" si="11"/>
        <v>0</v>
      </c>
      <c r="AR61" s="99">
        <v>0</v>
      </c>
      <c r="AS61" s="99">
        <v>0</v>
      </c>
      <c r="AT61" s="99">
        <v>0</v>
      </c>
      <c r="AU61" s="99">
        <v>0</v>
      </c>
      <c r="AV61" s="99">
        <v>0</v>
      </c>
      <c r="AW61" s="99">
        <v>0</v>
      </c>
      <c r="AX61" s="155">
        <f t="shared" si="13"/>
        <v>0</v>
      </c>
      <c r="AY61" s="99">
        <v>0</v>
      </c>
      <c r="AZ61" s="99">
        <v>0</v>
      </c>
      <c r="BA61" s="99">
        <v>0</v>
      </c>
      <c r="BB61" s="99">
        <v>0</v>
      </c>
      <c r="BC61" s="99">
        <v>0</v>
      </c>
      <c r="BD61" s="99">
        <v>0</v>
      </c>
      <c r="BE61" s="155">
        <f t="shared" si="15"/>
        <v>0</v>
      </c>
      <c r="BF61" s="99">
        <v>0</v>
      </c>
      <c r="BG61" s="99">
        <v>20880</v>
      </c>
      <c r="BH61" s="99">
        <v>0</v>
      </c>
      <c r="BI61" s="99">
        <v>0</v>
      </c>
      <c r="BJ61" s="99">
        <v>28350</v>
      </c>
      <c r="BK61" s="99">
        <v>0</v>
      </c>
      <c r="BL61" s="154">
        <f t="shared" si="17"/>
        <v>49230</v>
      </c>
      <c r="BM61" s="166">
        <v>0</v>
      </c>
      <c r="BN61" s="99">
        <v>0</v>
      </c>
      <c r="BO61" s="99">
        <v>33264</v>
      </c>
      <c r="BP61" s="99">
        <v>44190</v>
      </c>
      <c r="BQ61" s="99">
        <v>140826</v>
      </c>
      <c r="BR61" s="99">
        <v>0</v>
      </c>
      <c r="BS61" s="159">
        <f t="shared" si="19"/>
        <v>218280</v>
      </c>
      <c r="BT61" s="99">
        <v>0</v>
      </c>
      <c r="BU61" s="99">
        <v>0</v>
      </c>
      <c r="BV61" s="99">
        <v>33264</v>
      </c>
      <c r="BW61" s="99">
        <v>44190</v>
      </c>
      <c r="BX61" s="99">
        <v>140826</v>
      </c>
      <c r="BY61" s="99">
        <v>0</v>
      </c>
      <c r="BZ61" s="159">
        <f t="shared" si="21"/>
        <v>218280</v>
      </c>
      <c r="CA61" s="99">
        <v>0</v>
      </c>
      <c r="CB61" s="99">
        <v>0</v>
      </c>
      <c r="CC61" s="99">
        <v>0</v>
      </c>
      <c r="CD61" s="99">
        <v>0</v>
      </c>
      <c r="CE61" s="99">
        <v>0</v>
      </c>
      <c r="CF61" s="99">
        <v>0</v>
      </c>
      <c r="CG61" s="159">
        <f t="shared" si="23"/>
        <v>0</v>
      </c>
      <c r="CH61" s="99">
        <v>0</v>
      </c>
      <c r="CI61" s="99">
        <v>0</v>
      </c>
      <c r="CJ61" s="99">
        <v>0</v>
      </c>
      <c r="CK61" s="99">
        <v>0</v>
      </c>
      <c r="CL61" s="99">
        <v>0</v>
      </c>
      <c r="CM61" s="99">
        <v>0</v>
      </c>
      <c r="CN61" s="154">
        <f t="shared" si="25"/>
        <v>0</v>
      </c>
      <c r="CO61" s="166">
        <v>0</v>
      </c>
      <c r="CP61" s="99">
        <v>30459</v>
      </c>
      <c r="CQ61" s="99">
        <v>533767</v>
      </c>
      <c r="CR61" s="99">
        <v>9780</v>
      </c>
      <c r="CS61" s="99">
        <v>9671</v>
      </c>
      <c r="CT61" s="99">
        <v>0</v>
      </c>
      <c r="CU61" s="159">
        <f t="shared" si="27"/>
        <v>583677</v>
      </c>
      <c r="CV61" s="99">
        <v>0</v>
      </c>
      <c r="CW61" s="99">
        <v>4500</v>
      </c>
      <c r="CX61" s="99">
        <v>32400</v>
      </c>
      <c r="CY61" s="99">
        <v>0</v>
      </c>
      <c r="CZ61" s="99">
        <v>0</v>
      </c>
      <c r="DA61" s="99">
        <v>0</v>
      </c>
      <c r="DB61" s="159">
        <f t="shared" si="29"/>
        <v>36900</v>
      </c>
      <c r="DC61" s="99">
        <v>0</v>
      </c>
      <c r="DD61" s="99">
        <v>492714</v>
      </c>
      <c r="DE61" s="99">
        <v>0</v>
      </c>
      <c r="DF61" s="99">
        <v>0</v>
      </c>
      <c r="DG61" s="99">
        <v>0</v>
      </c>
      <c r="DH61" s="159">
        <f t="shared" si="30"/>
        <v>492714</v>
      </c>
      <c r="DI61" s="99">
        <v>0</v>
      </c>
      <c r="DJ61" s="99">
        <v>0</v>
      </c>
      <c r="DK61" s="99">
        <v>0</v>
      </c>
      <c r="DL61" s="99">
        <v>0</v>
      </c>
      <c r="DM61" s="99">
        <v>0</v>
      </c>
      <c r="DN61" s="99">
        <v>0</v>
      </c>
      <c r="DO61" s="159">
        <f t="shared" si="32"/>
        <v>0</v>
      </c>
      <c r="DP61" s="99">
        <v>0</v>
      </c>
      <c r="DQ61" s="99">
        <v>25959</v>
      </c>
      <c r="DR61" s="99">
        <v>8653</v>
      </c>
      <c r="DS61" s="99">
        <v>9780</v>
      </c>
      <c r="DT61" s="99">
        <v>9671</v>
      </c>
      <c r="DU61" s="99">
        <v>0</v>
      </c>
      <c r="DV61" s="154">
        <f t="shared" si="34"/>
        <v>54063</v>
      </c>
      <c r="DW61" s="166">
        <v>0</v>
      </c>
      <c r="DX61" s="99">
        <v>0</v>
      </c>
      <c r="DY61" s="99">
        <v>0</v>
      </c>
      <c r="DZ61" s="99">
        <v>0</v>
      </c>
      <c r="EA61" s="99">
        <v>0</v>
      </c>
      <c r="EB61" s="99">
        <v>0</v>
      </c>
      <c r="EC61" s="154">
        <f>SUM(DW61:EB61)</f>
        <v>0</v>
      </c>
      <c r="ED61" s="166">
        <v>0</v>
      </c>
      <c r="EE61" s="99">
        <v>0</v>
      </c>
      <c r="EF61" s="99">
        <v>0</v>
      </c>
      <c r="EG61" s="99">
        <v>0</v>
      </c>
      <c r="EH61" s="99">
        <v>0</v>
      </c>
      <c r="EI61" s="99">
        <v>0</v>
      </c>
      <c r="EJ61" s="167">
        <f>SUM(ED61:EI61)</f>
        <v>0</v>
      </c>
      <c r="EK61" s="166">
        <v>0</v>
      </c>
      <c r="EL61" s="99">
        <v>0</v>
      </c>
      <c r="EM61" s="99">
        <v>244869</v>
      </c>
      <c r="EN61" s="99">
        <v>1399739</v>
      </c>
      <c r="EO61" s="99">
        <v>4518579</v>
      </c>
      <c r="EP61" s="99">
        <v>3836524</v>
      </c>
      <c r="EQ61" s="99">
        <v>4764938</v>
      </c>
      <c r="ER61" s="154">
        <f>SUM(EK61:EQ61)</f>
        <v>14764649</v>
      </c>
      <c r="ES61" s="166">
        <v>0</v>
      </c>
      <c r="ET61" s="99">
        <v>0</v>
      </c>
      <c r="EU61" s="99">
        <v>244869</v>
      </c>
      <c r="EV61" s="99">
        <v>1399739</v>
      </c>
      <c r="EW61" s="99">
        <v>3065776</v>
      </c>
      <c r="EX61" s="99">
        <v>3377258</v>
      </c>
      <c r="EY61" s="99">
        <v>3309900</v>
      </c>
      <c r="EZ61" s="159">
        <f>SUM(ES61:EY61)</f>
        <v>11397542</v>
      </c>
      <c r="FA61" s="99">
        <v>0</v>
      </c>
      <c r="FB61" s="99">
        <v>0</v>
      </c>
      <c r="FC61" s="99">
        <v>629655</v>
      </c>
      <c r="FD61" s="99">
        <v>0</v>
      </c>
      <c r="FE61" s="99">
        <v>0</v>
      </c>
      <c r="FF61" s="159">
        <f>SUM(FA61:FE61)</f>
        <v>629655</v>
      </c>
      <c r="FG61" s="99">
        <v>0</v>
      </c>
      <c r="FH61" s="99">
        <v>0</v>
      </c>
      <c r="FI61" s="99">
        <v>823148</v>
      </c>
      <c r="FJ61" s="99">
        <v>459266</v>
      </c>
      <c r="FK61" s="99">
        <v>1455038</v>
      </c>
      <c r="FL61" s="167">
        <f>SUM(FG61:FK61)</f>
        <v>2737452</v>
      </c>
      <c r="FM61" s="166">
        <v>0</v>
      </c>
      <c r="FN61" s="99">
        <v>0</v>
      </c>
      <c r="FO61" s="99">
        <v>534372</v>
      </c>
      <c r="FP61" s="99">
        <v>2078078</v>
      </c>
      <c r="FQ61" s="99">
        <v>4572549</v>
      </c>
      <c r="FR61" s="99">
        <v>4106565</v>
      </c>
      <c r="FS61" s="99">
        <v>4764938</v>
      </c>
      <c r="FT61" s="154">
        <f>SUM(FM61:FS61)</f>
        <v>16056502</v>
      </c>
      <c r="FU61" s="168"/>
      <c r="FV61" s="168"/>
      <c r="FW61" s="168"/>
      <c r="FX61" s="168"/>
      <c r="FY61" s="168"/>
      <c r="FZ61" s="168"/>
      <c r="GA61" s="168"/>
      <c r="GB61" s="168"/>
      <c r="GC61" s="168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68"/>
      <c r="GP61" s="168"/>
      <c r="GQ61" s="168"/>
      <c r="GR61" s="168"/>
      <c r="GS61" s="168"/>
      <c r="GT61" s="168"/>
      <c r="GU61" s="168"/>
      <c r="GV61" s="168"/>
      <c r="GW61" s="168"/>
    </row>
    <row r="62" spans="1:205" s="69" customFormat="1" ht="18" customHeight="1">
      <c r="A62" s="156" t="s">
        <v>71</v>
      </c>
      <c r="B62" s="99">
        <v>1106954</v>
      </c>
      <c r="C62" s="99">
        <v>3209681</v>
      </c>
      <c r="D62" s="99">
        <v>2568151</v>
      </c>
      <c r="E62" s="99">
        <v>1831756</v>
      </c>
      <c r="F62" s="99">
        <v>2494037</v>
      </c>
      <c r="G62" s="99">
        <v>1290988</v>
      </c>
      <c r="H62" s="154">
        <f t="shared" si="1"/>
        <v>12501567</v>
      </c>
      <c r="I62" s="166">
        <v>547007</v>
      </c>
      <c r="J62" s="99">
        <v>2270166</v>
      </c>
      <c r="K62" s="99">
        <v>1481636</v>
      </c>
      <c r="L62" s="99">
        <v>908555</v>
      </c>
      <c r="M62" s="99">
        <v>1034713</v>
      </c>
      <c r="N62" s="99">
        <v>620774</v>
      </c>
      <c r="O62" s="159">
        <f t="shared" si="3"/>
        <v>6862851</v>
      </c>
      <c r="P62" s="99">
        <v>281469</v>
      </c>
      <c r="Q62" s="99">
        <v>422119</v>
      </c>
      <c r="R62" s="99">
        <v>216882</v>
      </c>
      <c r="S62" s="99">
        <v>181520</v>
      </c>
      <c r="T62" s="99">
        <v>262458</v>
      </c>
      <c r="U62" s="99">
        <v>469394</v>
      </c>
      <c r="V62" s="155">
        <f t="shared" si="5"/>
        <v>1833842</v>
      </c>
      <c r="W62" s="99">
        <v>0</v>
      </c>
      <c r="X62" s="99">
        <v>0</v>
      </c>
      <c r="Y62" s="99">
        <v>56250</v>
      </c>
      <c r="Z62" s="99">
        <v>0</v>
      </c>
      <c r="AA62" s="99">
        <v>123750</v>
      </c>
      <c r="AB62" s="99">
        <v>56250</v>
      </c>
      <c r="AC62" s="155">
        <f t="shared" si="7"/>
        <v>236250</v>
      </c>
      <c r="AD62" s="99">
        <v>0</v>
      </c>
      <c r="AE62" s="99">
        <v>30238</v>
      </c>
      <c r="AF62" s="99">
        <v>45540</v>
      </c>
      <c r="AG62" s="99">
        <v>0</v>
      </c>
      <c r="AH62" s="99">
        <v>116326</v>
      </c>
      <c r="AI62" s="99">
        <v>0</v>
      </c>
      <c r="AJ62" s="155">
        <f t="shared" si="9"/>
        <v>192104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155">
        <f t="shared" si="11"/>
        <v>0</v>
      </c>
      <c r="AR62" s="99">
        <v>85088</v>
      </c>
      <c r="AS62" s="99">
        <v>1160911</v>
      </c>
      <c r="AT62" s="99">
        <v>860789</v>
      </c>
      <c r="AU62" s="99">
        <v>565591</v>
      </c>
      <c r="AV62" s="99">
        <v>343629</v>
      </c>
      <c r="AW62" s="99">
        <v>0</v>
      </c>
      <c r="AX62" s="155">
        <f t="shared" si="13"/>
        <v>3016008</v>
      </c>
      <c r="AY62" s="99">
        <v>0</v>
      </c>
      <c r="AZ62" s="99">
        <v>292218</v>
      </c>
      <c r="BA62" s="99">
        <v>0</v>
      </c>
      <c r="BB62" s="99">
        <v>31394</v>
      </c>
      <c r="BC62" s="99">
        <v>0</v>
      </c>
      <c r="BD62" s="99">
        <v>0</v>
      </c>
      <c r="BE62" s="155">
        <f t="shared" si="15"/>
        <v>323612</v>
      </c>
      <c r="BF62" s="99">
        <v>180450</v>
      </c>
      <c r="BG62" s="99">
        <v>364680</v>
      </c>
      <c r="BH62" s="99">
        <v>302175</v>
      </c>
      <c r="BI62" s="99">
        <v>130050</v>
      </c>
      <c r="BJ62" s="99">
        <v>188550</v>
      </c>
      <c r="BK62" s="99">
        <v>95130</v>
      </c>
      <c r="BL62" s="154">
        <f t="shared" si="17"/>
        <v>1261035</v>
      </c>
      <c r="BM62" s="166">
        <v>0</v>
      </c>
      <c r="BN62" s="99">
        <v>106290</v>
      </c>
      <c r="BO62" s="99">
        <v>389844</v>
      </c>
      <c r="BP62" s="99">
        <v>622503</v>
      </c>
      <c r="BQ62" s="99">
        <v>1168884</v>
      </c>
      <c r="BR62" s="99">
        <v>612972</v>
      </c>
      <c r="BS62" s="159">
        <f t="shared" si="19"/>
        <v>2900493</v>
      </c>
      <c r="BT62" s="99">
        <v>0</v>
      </c>
      <c r="BU62" s="99">
        <v>106290</v>
      </c>
      <c r="BV62" s="99">
        <v>389844</v>
      </c>
      <c r="BW62" s="99">
        <v>622503</v>
      </c>
      <c r="BX62" s="99">
        <v>1168884</v>
      </c>
      <c r="BY62" s="99">
        <v>612972</v>
      </c>
      <c r="BZ62" s="159">
        <f t="shared" si="21"/>
        <v>2900493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159">
        <f t="shared" si="23"/>
        <v>0</v>
      </c>
      <c r="CH62" s="99">
        <v>0</v>
      </c>
      <c r="CI62" s="99">
        <v>0</v>
      </c>
      <c r="CJ62" s="99">
        <v>0</v>
      </c>
      <c r="CK62" s="99">
        <v>0</v>
      </c>
      <c r="CL62" s="99">
        <v>0</v>
      </c>
      <c r="CM62" s="99">
        <v>0</v>
      </c>
      <c r="CN62" s="154">
        <f t="shared" si="25"/>
        <v>0</v>
      </c>
      <c r="CO62" s="166">
        <v>238197</v>
      </c>
      <c r="CP62" s="99">
        <v>738725</v>
      </c>
      <c r="CQ62" s="99">
        <v>282239</v>
      </c>
      <c r="CR62" s="99">
        <v>178226</v>
      </c>
      <c r="CS62" s="99">
        <v>172573</v>
      </c>
      <c r="CT62" s="99">
        <v>57242</v>
      </c>
      <c r="CU62" s="159">
        <f t="shared" si="27"/>
        <v>1667202</v>
      </c>
      <c r="CV62" s="99">
        <v>0</v>
      </c>
      <c r="CW62" s="99">
        <v>9720</v>
      </c>
      <c r="CX62" s="99">
        <v>0</v>
      </c>
      <c r="CY62" s="99">
        <v>14220</v>
      </c>
      <c r="CZ62" s="99">
        <v>14220</v>
      </c>
      <c r="DA62" s="99">
        <v>0</v>
      </c>
      <c r="DB62" s="159">
        <f t="shared" si="29"/>
        <v>38160</v>
      </c>
      <c r="DC62" s="99">
        <v>226080</v>
      </c>
      <c r="DD62" s="99">
        <v>0</v>
      </c>
      <c r="DE62" s="99">
        <v>0</v>
      </c>
      <c r="DF62" s="99">
        <v>0</v>
      </c>
      <c r="DG62" s="99">
        <v>0</v>
      </c>
      <c r="DH62" s="159">
        <f t="shared" si="30"/>
        <v>226080</v>
      </c>
      <c r="DI62" s="99">
        <v>0</v>
      </c>
      <c r="DJ62" s="99">
        <v>0</v>
      </c>
      <c r="DK62" s="99">
        <v>0</v>
      </c>
      <c r="DL62" s="99">
        <v>0</v>
      </c>
      <c r="DM62" s="99">
        <v>0</v>
      </c>
      <c r="DN62" s="99">
        <v>0</v>
      </c>
      <c r="DO62" s="159">
        <f t="shared" si="32"/>
        <v>0</v>
      </c>
      <c r="DP62" s="99">
        <v>238197</v>
      </c>
      <c r="DQ62" s="99">
        <v>502925</v>
      </c>
      <c r="DR62" s="99">
        <v>282239</v>
      </c>
      <c r="DS62" s="99">
        <v>164006</v>
      </c>
      <c r="DT62" s="99">
        <v>158353</v>
      </c>
      <c r="DU62" s="99">
        <v>57242</v>
      </c>
      <c r="DV62" s="154">
        <f t="shared" si="34"/>
        <v>1402962</v>
      </c>
      <c r="DW62" s="166">
        <v>90000</v>
      </c>
      <c r="DX62" s="99">
        <v>0</v>
      </c>
      <c r="DY62" s="99">
        <v>54432</v>
      </c>
      <c r="DZ62" s="99">
        <v>9072</v>
      </c>
      <c r="EA62" s="99">
        <v>16632</v>
      </c>
      <c r="EB62" s="99">
        <v>0</v>
      </c>
      <c r="EC62" s="154">
        <f>SUM(DW62:EB62)</f>
        <v>170136</v>
      </c>
      <c r="ED62" s="166">
        <v>231750</v>
      </c>
      <c r="EE62" s="99">
        <v>94500</v>
      </c>
      <c r="EF62" s="99">
        <v>360000</v>
      </c>
      <c r="EG62" s="99">
        <v>113400</v>
      </c>
      <c r="EH62" s="99">
        <v>101235</v>
      </c>
      <c r="EI62" s="99">
        <v>0</v>
      </c>
      <c r="EJ62" s="167">
        <f>SUM(ED62:EI62)</f>
        <v>900885</v>
      </c>
      <c r="EK62" s="166">
        <v>0</v>
      </c>
      <c r="EL62" s="99">
        <v>277140</v>
      </c>
      <c r="EM62" s="99">
        <v>3811871</v>
      </c>
      <c r="EN62" s="99">
        <v>5278728</v>
      </c>
      <c r="EO62" s="99">
        <v>7610462</v>
      </c>
      <c r="EP62" s="99">
        <v>11944508</v>
      </c>
      <c r="EQ62" s="99">
        <v>10271125</v>
      </c>
      <c r="ER62" s="154">
        <f>SUM(EK62:EQ62)</f>
        <v>39193834</v>
      </c>
      <c r="ES62" s="166">
        <v>0</v>
      </c>
      <c r="ET62" s="99">
        <v>277140</v>
      </c>
      <c r="EU62" s="99">
        <v>3067943</v>
      </c>
      <c r="EV62" s="99">
        <v>5278728</v>
      </c>
      <c r="EW62" s="99">
        <v>6982691</v>
      </c>
      <c r="EX62" s="99">
        <v>11563875</v>
      </c>
      <c r="EY62" s="99">
        <v>9437988</v>
      </c>
      <c r="EZ62" s="159">
        <f>SUM(ES62:EY62)</f>
        <v>36608365</v>
      </c>
      <c r="FA62" s="99">
        <v>443899</v>
      </c>
      <c r="FB62" s="99">
        <v>0</v>
      </c>
      <c r="FC62" s="99">
        <v>627771</v>
      </c>
      <c r="FD62" s="99">
        <v>0</v>
      </c>
      <c r="FE62" s="99">
        <v>0</v>
      </c>
      <c r="FF62" s="159">
        <f>SUM(FA62:FE62)</f>
        <v>1071670</v>
      </c>
      <c r="FG62" s="99">
        <v>300029</v>
      </c>
      <c r="FH62" s="99">
        <v>0</v>
      </c>
      <c r="FI62" s="99">
        <v>0</v>
      </c>
      <c r="FJ62" s="99">
        <v>380633</v>
      </c>
      <c r="FK62" s="99">
        <v>833137</v>
      </c>
      <c r="FL62" s="167">
        <f>SUM(FG62:FK62)</f>
        <v>1513799</v>
      </c>
      <c r="FM62" s="166">
        <v>0</v>
      </c>
      <c r="FN62" s="99">
        <v>1384094</v>
      </c>
      <c r="FO62" s="99">
        <v>7021552</v>
      </c>
      <c r="FP62" s="99">
        <v>7846879</v>
      </c>
      <c r="FQ62" s="99">
        <v>9442218</v>
      </c>
      <c r="FR62" s="99">
        <v>14438545</v>
      </c>
      <c r="FS62" s="99">
        <v>11562113</v>
      </c>
      <c r="FT62" s="154">
        <f>SUM(FM62:FS62)</f>
        <v>51695401</v>
      </c>
      <c r="FU62" s="168"/>
      <c r="FV62" s="168"/>
      <c r="FW62" s="168"/>
      <c r="FX62" s="168"/>
      <c r="FY62" s="168"/>
      <c r="FZ62" s="168"/>
      <c r="GA62" s="168"/>
      <c r="GB62" s="168"/>
      <c r="GC62" s="168"/>
      <c r="GD62" s="168"/>
      <c r="GE62" s="168"/>
      <c r="GF62" s="168"/>
      <c r="GG62" s="168"/>
      <c r="GH62" s="168"/>
      <c r="GI62" s="168"/>
      <c r="GJ62" s="168"/>
      <c r="GK62" s="168"/>
      <c r="GL62" s="168"/>
      <c r="GM62" s="168"/>
      <c r="GN62" s="168"/>
      <c r="GO62" s="168"/>
      <c r="GP62" s="168"/>
      <c r="GQ62" s="168"/>
      <c r="GR62" s="168"/>
      <c r="GS62" s="168"/>
      <c r="GT62" s="168"/>
      <c r="GU62" s="168"/>
      <c r="GV62" s="168"/>
      <c r="GW62" s="168"/>
    </row>
    <row r="63" spans="1:205" s="69" customFormat="1" ht="18" customHeight="1">
      <c r="A63" s="157" t="s">
        <v>72</v>
      </c>
      <c r="B63" s="100">
        <f aca="true" t="shared" si="75" ref="B63:G63">SUM(B59:B62)</f>
        <v>4376096</v>
      </c>
      <c r="C63" s="100">
        <f t="shared" si="75"/>
        <v>20677221</v>
      </c>
      <c r="D63" s="100">
        <f t="shared" si="75"/>
        <v>15701375</v>
      </c>
      <c r="E63" s="100">
        <f t="shared" si="75"/>
        <v>13775806</v>
      </c>
      <c r="F63" s="100">
        <f t="shared" si="75"/>
        <v>10347680</v>
      </c>
      <c r="G63" s="100">
        <f t="shared" si="75"/>
        <v>6258879</v>
      </c>
      <c r="H63" s="158">
        <f t="shared" si="1"/>
        <v>71137057</v>
      </c>
      <c r="I63" s="171">
        <f aca="true" t="shared" si="76" ref="I63:N63">SUM(I59:I62)</f>
        <v>2966613</v>
      </c>
      <c r="J63" s="100">
        <f t="shared" si="76"/>
        <v>15808025</v>
      </c>
      <c r="K63" s="100">
        <f t="shared" si="76"/>
        <v>11748071</v>
      </c>
      <c r="L63" s="100">
        <f t="shared" si="76"/>
        <v>9015219</v>
      </c>
      <c r="M63" s="100">
        <f t="shared" si="76"/>
        <v>6846131</v>
      </c>
      <c r="N63" s="100">
        <f t="shared" si="76"/>
        <v>3526707</v>
      </c>
      <c r="O63" s="100">
        <f t="shared" si="3"/>
        <v>49910766</v>
      </c>
      <c r="P63" s="100">
        <f aca="true" t="shared" si="77" ref="P63:U63">SUM(P59:P62)</f>
        <v>1189379</v>
      </c>
      <c r="Q63" s="100">
        <f t="shared" si="77"/>
        <v>4281372</v>
      </c>
      <c r="R63" s="100">
        <f t="shared" si="77"/>
        <v>2619623</v>
      </c>
      <c r="S63" s="100">
        <f t="shared" si="77"/>
        <v>2535490</v>
      </c>
      <c r="T63" s="100">
        <f t="shared" si="77"/>
        <v>2072555</v>
      </c>
      <c r="U63" s="100">
        <f t="shared" si="77"/>
        <v>1533917</v>
      </c>
      <c r="V63" s="100">
        <f t="shared" si="5"/>
        <v>14232336</v>
      </c>
      <c r="W63" s="100">
        <f aca="true" t="shared" si="78" ref="W63:AB63">SUM(W59:W62)</f>
        <v>0</v>
      </c>
      <c r="X63" s="100">
        <f t="shared" si="78"/>
        <v>0</v>
      </c>
      <c r="Y63" s="100">
        <f t="shared" si="78"/>
        <v>56250</v>
      </c>
      <c r="Z63" s="100">
        <f t="shared" si="78"/>
        <v>22905</v>
      </c>
      <c r="AA63" s="100">
        <f t="shared" si="78"/>
        <v>473107</v>
      </c>
      <c r="AB63" s="100">
        <f t="shared" si="78"/>
        <v>281250</v>
      </c>
      <c r="AC63" s="100">
        <f t="shared" si="7"/>
        <v>833512</v>
      </c>
      <c r="AD63" s="100">
        <f aca="true" t="shared" si="79" ref="AD63:AI63">SUM(AD59:AD62)</f>
        <v>88272</v>
      </c>
      <c r="AE63" s="100">
        <f t="shared" si="79"/>
        <v>734138</v>
      </c>
      <c r="AF63" s="100">
        <f t="shared" si="79"/>
        <v>455898</v>
      </c>
      <c r="AG63" s="100">
        <f t="shared" si="79"/>
        <v>351648</v>
      </c>
      <c r="AH63" s="100">
        <f t="shared" si="79"/>
        <v>463545</v>
      </c>
      <c r="AI63" s="100">
        <f t="shared" si="79"/>
        <v>290328</v>
      </c>
      <c r="AJ63" s="100">
        <f t="shared" si="9"/>
        <v>2383829</v>
      </c>
      <c r="AK63" s="100">
        <f aca="true" t="shared" si="80" ref="AK63:AP63">SUM(AK59:AK62)</f>
        <v>4950</v>
      </c>
      <c r="AL63" s="100">
        <f t="shared" si="80"/>
        <v>54450</v>
      </c>
      <c r="AM63" s="100">
        <f t="shared" si="80"/>
        <v>59400</v>
      </c>
      <c r="AN63" s="100">
        <f t="shared" si="80"/>
        <v>0</v>
      </c>
      <c r="AO63" s="100">
        <f t="shared" si="80"/>
        <v>54687</v>
      </c>
      <c r="AP63" s="100">
        <f t="shared" si="80"/>
        <v>54000</v>
      </c>
      <c r="AQ63" s="100">
        <f t="shared" si="11"/>
        <v>227487</v>
      </c>
      <c r="AR63" s="100">
        <f aca="true" t="shared" si="81" ref="AR63:AW63">SUM(AR59:AR62)</f>
        <v>839803</v>
      </c>
      <c r="AS63" s="100">
        <f t="shared" si="81"/>
        <v>6963990</v>
      </c>
      <c r="AT63" s="100">
        <f t="shared" si="81"/>
        <v>6163725</v>
      </c>
      <c r="AU63" s="100">
        <f t="shared" si="81"/>
        <v>4754178</v>
      </c>
      <c r="AV63" s="100">
        <f t="shared" si="81"/>
        <v>2314642</v>
      </c>
      <c r="AW63" s="100">
        <f t="shared" si="81"/>
        <v>315189</v>
      </c>
      <c r="AX63" s="100">
        <f t="shared" si="13"/>
        <v>21351527</v>
      </c>
      <c r="AY63" s="100">
        <f aca="true" t="shared" si="82" ref="AY63:BD63">SUM(AY59:AY62)</f>
        <v>470871</v>
      </c>
      <c r="AZ63" s="100">
        <f t="shared" si="82"/>
        <v>2504130</v>
      </c>
      <c r="BA63" s="100">
        <f t="shared" si="82"/>
        <v>1251300</v>
      </c>
      <c r="BB63" s="100">
        <f t="shared" si="82"/>
        <v>736238</v>
      </c>
      <c r="BC63" s="100">
        <f t="shared" si="82"/>
        <v>674596</v>
      </c>
      <c r="BD63" s="100">
        <f t="shared" si="82"/>
        <v>591619</v>
      </c>
      <c r="BE63" s="100">
        <f t="shared" si="15"/>
        <v>6228754</v>
      </c>
      <c r="BF63" s="100">
        <f aca="true" t="shared" si="83" ref="BF63:BK63">SUM(BF59:BF62)</f>
        <v>373338</v>
      </c>
      <c r="BG63" s="100">
        <f t="shared" si="83"/>
        <v>1269945</v>
      </c>
      <c r="BH63" s="100">
        <f t="shared" si="83"/>
        <v>1141875</v>
      </c>
      <c r="BI63" s="100">
        <f t="shared" si="83"/>
        <v>614760</v>
      </c>
      <c r="BJ63" s="100">
        <f t="shared" si="83"/>
        <v>792999</v>
      </c>
      <c r="BK63" s="100">
        <f t="shared" si="83"/>
        <v>460404</v>
      </c>
      <c r="BL63" s="158">
        <f t="shared" si="17"/>
        <v>4653321</v>
      </c>
      <c r="BM63" s="171">
        <f aca="true" t="shared" si="84" ref="BM63:BR63">SUM(BM59:BM62)</f>
        <v>59859</v>
      </c>
      <c r="BN63" s="100">
        <f t="shared" si="84"/>
        <v>964467</v>
      </c>
      <c r="BO63" s="100">
        <f t="shared" si="84"/>
        <v>1034388</v>
      </c>
      <c r="BP63" s="100">
        <f t="shared" si="84"/>
        <v>2901870</v>
      </c>
      <c r="BQ63" s="100">
        <f t="shared" si="84"/>
        <v>2730340</v>
      </c>
      <c r="BR63" s="100">
        <f t="shared" si="84"/>
        <v>2331711</v>
      </c>
      <c r="BS63" s="100">
        <f t="shared" si="19"/>
        <v>10022635</v>
      </c>
      <c r="BT63" s="100">
        <f aca="true" t="shared" si="85" ref="BT63:BY63">SUM(BT59:BT62)</f>
        <v>59859</v>
      </c>
      <c r="BU63" s="100">
        <f t="shared" si="85"/>
        <v>767016</v>
      </c>
      <c r="BV63" s="100">
        <f t="shared" si="85"/>
        <v>964152</v>
      </c>
      <c r="BW63" s="100">
        <f t="shared" si="85"/>
        <v>2529676</v>
      </c>
      <c r="BX63" s="100">
        <f t="shared" si="85"/>
        <v>2683288</v>
      </c>
      <c r="BY63" s="100">
        <f t="shared" si="85"/>
        <v>2331711</v>
      </c>
      <c r="BZ63" s="100">
        <f t="shared" si="21"/>
        <v>9335702</v>
      </c>
      <c r="CA63" s="100">
        <f aca="true" t="shared" si="86" ref="CA63:CF63">SUM(CA59:CA62)</f>
        <v>0</v>
      </c>
      <c r="CB63" s="100">
        <f t="shared" si="86"/>
        <v>197451</v>
      </c>
      <c r="CC63" s="100">
        <f t="shared" si="86"/>
        <v>70236</v>
      </c>
      <c r="CD63" s="100">
        <f t="shared" si="86"/>
        <v>283833</v>
      </c>
      <c r="CE63" s="100">
        <f t="shared" si="86"/>
        <v>47052</v>
      </c>
      <c r="CF63" s="100">
        <f t="shared" si="86"/>
        <v>0</v>
      </c>
      <c r="CG63" s="100">
        <f t="shared" si="23"/>
        <v>598572</v>
      </c>
      <c r="CH63" s="100">
        <f aca="true" t="shared" si="87" ref="CH63:CM63">SUM(CH59:CH62)</f>
        <v>0</v>
      </c>
      <c r="CI63" s="100">
        <f t="shared" si="87"/>
        <v>0</v>
      </c>
      <c r="CJ63" s="100">
        <f t="shared" si="87"/>
        <v>0</v>
      </c>
      <c r="CK63" s="100">
        <f t="shared" si="87"/>
        <v>88361</v>
      </c>
      <c r="CL63" s="100">
        <f t="shared" si="87"/>
        <v>0</v>
      </c>
      <c r="CM63" s="100">
        <f t="shared" si="87"/>
        <v>0</v>
      </c>
      <c r="CN63" s="158">
        <f t="shared" si="25"/>
        <v>88361</v>
      </c>
      <c r="CO63" s="171">
        <f aca="true" t="shared" si="88" ref="CO63:CT63">SUM(CO59:CO62)</f>
        <v>954013</v>
      </c>
      <c r="CP63" s="100">
        <f t="shared" si="88"/>
        <v>3459364</v>
      </c>
      <c r="CQ63" s="100">
        <f t="shared" si="88"/>
        <v>2414484</v>
      </c>
      <c r="CR63" s="100">
        <f t="shared" si="88"/>
        <v>1539330</v>
      </c>
      <c r="CS63" s="100">
        <f t="shared" si="88"/>
        <v>653342</v>
      </c>
      <c r="CT63" s="100">
        <f t="shared" si="88"/>
        <v>367462</v>
      </c>
      <c r="CU63" s="100">
        <f t="shared" si="27"/>
        <v>9387995</v>
      </c>
      <c r="CV63" s="100">
        <f aca="true" t="shared" si="89" ref="CV63:DA63">SUM(CV59:CV62)</f>
        <v>18000</v>
      </c>
      <c r="CW63" s="100">
        <f t="shared" si="89"/>
        <v>191880</v>
      </c>
      <c r="CX63" s="100">
        <f t="shared" si="89"/>
        <v>101340</v>
      </c>
      <c r="CY63" s="100">
        <f t="shared" si="89"/>
        <v>53640</v>
      </c>
      <c r="CZ63" s="100">
        <f t="shared" si="89"/>
        <v>83160</v>
      </c>
      <c r="DA63" s="100">
        <f t="shared" si="89"/>
        <v>72720</v>
      </c>
      <c r="DB63" s="100">
        <f t="shared" si="29"/>
        <v>520740</v>
      </c>
      <c r="DC63" s="100">
        <f>SUM(DC59:DC62)</f>
        <v>625770</v>
      </c>
      <c r="DD63" s="100">
        <f>SUM(DD59:DD62)</f>
        <v>739071</v>
      </c>
      <c r="DE63" s="100">
        <f>SUM(DE59:DE62)</f>
        <v>430949</v>
      </c>
      <c r="DF63" s="100">
        <f>SUM(DF59:DF62)</f>
        <v>0</v>
      </c>
      <c r="DG63" s="100">
        <f>SUM(DG59:DG62)</f>
        <v>0</v>
      </c>
      <c r="DH63" s="100">
        <f t="shared" si="30"/>
        <v>1795790</v>
      </c>
      <c r="DI63" s="100">
        <f aca="true" t="shared" si="90" ref="DI63:DN63">SUM(DI59:DI62)</f>
        <v>0</v>
      </c>
      <c r="DJ63" s="100">
        <f t="shared" si="90"/>
        <v>165909</v>
      </c>
      <c r="DK63" s="100">
        <f t="shared" si="90"/>
        <v>174957</v>
      </c>
      <c r="DL63" s="100">
        <f t="shared" si="90"/>
        <v>193986</v>
      </c>
      <c r="DM63" s="100">
        <f t="shared" si="90"/>
        <v>0</v>
      </c>
      <c r="DN63" s="100">
        <f t="shared" si="90"/>
        <v>0</v>
      </c>
      <c r="DO63" s="100">
        <f t="shared" si="32"/>
        <v>534852</v>
      </c>
      <c r="DP63" s="100">
        <f aca="true" t="shared" si="91" ref="DP63:DU63">SUM(DP59:DP62)</f>
        <v>936013</v>
      </c>
      <c r="DQ63" s="100">
        <f t="shared" si="91"/>
        <v>2475805</v>
      </c>
      <c r="DR63" s="100">
        <f t="shared" si="91"/>
        <v>1399116</v>
      </c>
      <c r="DS63" s="100">
        <f t="shared" si="91"/>
        <v>860755</v>
      </c>
      <c r="DT63" s="100">
        <f t="shared" si="91"/>
        <v>570182</v>
      </c>
      <c r="DU63" s="100">
        <f t="shared" si="91"/>
        <v>294742</v>
      </c>
      <c r="DV63" s="158">
        <f t="shared" si="34"/>
        <v>6536613</v>
      </c>
      <c r="DW63" s="171">
        <f aca="true" t="shared" si="92" ref="DW63:EB63">SUM(DW59:DW62)</f>
        <v>100206</v>
      </c>
      <c r="DX63" s="100">
        <f t="shared" si="92"/>
        <v>33057</v>
      </c>
      <c r="DY63" s="100">
        <f t="shared" si="92"/>
        <v>144432</v>
      </c>
      <c r="DZ63" s="100">
        <f t="shared" si="92"/>
        <v>25987</v>
      </c>
      <c r="EA63" s="100">
        <f t="shared" si="92"/>
        <v>16632</v>
      </c>
      <c r="EB63" s="100">
        <f t="shared" si="92"/>
        <v>32999</v>
      </c>
      <c r="EC63" s="158">
        <f>SUM(DW63:EB63)</f>
        <v>353313</v>
      </c>
      <c r="ED63" s="171">
        <f>SUM(ED59:ED62)</f>
        <v>295405</v>
      </c>
      <c r="EE63" s="100">
        <f>SUM(EE59:EE62)</f>
        <v>412308</v>
      </c>
      <c r="EF63" s="100">
        <f>SUM(EF59:EF62)</f>
        <v>360000</v>
      </c>
      <c r="EG63" s="100">
        <f>SUM(EG59:EG62)</f>
        <v>293400</v>
      </c>
      <c r="EH63" s="100">
        <f>SUM(EH59:EH62)</f>
        <v>101235</v>
      </c>
      <c r="EI63" s="100">
        <f>SUM(EI59:EI62)</f>
        <v>0</v>
      </c>
      <c r="EJ63" s="172">
        <f>SUM(ED63:EI63)</f>
        <v>1462348</v>
      </c>
      <c r="EK63" s="171">
        <f>SUM(EK59:EK62)</f>
        <v>0</v>
      </c>
      <c r="EL63" s="100">
        <f>SUM(EL59:EL62)</f>
        <v>277140</v>
      </c>
      <c r="EM63" s="100">
        <f>SUM(EM59:EM62)</f>
        <v>11716222</v>
      </c>
      <c r="EN63" s="100">
        <f>SUM(EN59:EN62)</f>
        <v>18706151</v>
      </c>
      <c r="EO63" s="100">
        <f>SUM(EO59:EO62)</f>
        <v>27893541</v>
      </c>
      <c r="EP63" s="100">
        <f>SUM(EP59:EP62)</f>
        <v>44341500</v>
      </c>
      <c r="EQ63" s="100">
        <f>SUM(EQ59:EQ62)</f>
        <v>45936407</v>
      </c>
      <c r="ER63" s="158">
        <f>SUM(EK63:EQ63)</f>
        <v>148870961</v>
      </c>
      <c r="ES63" s="171">
        <f>SUM(ES59:ES62)</f>
        <v>0</v>
      </c>
      <c r="ET63" s="100">
        <f>SUM(ET59:ET62)</f>
        <v>277140</v>
      </c>
      <c r="EU63" s="100">
        <f>SUM(EU59:EU62)</f>
        <v>9176068</v>
      </c>
      <c r="EV63" s="100">
        <f>SUM(EV59:EV62)</f>
        <v>13455705</v>
      </c>
      <c r="EW63" s="100">
        <f>SUM(EW59:EW62)</f>
        <v>19800896</v>
      </c>
      <c r="EX63" s="100">
        <f>SUM(EX59:EX62)</f>
        <v>34681674</v>
      </c>
      <c r="EY63" s="100">
        <f>SUM(EY59:EY62)</f>
        <v>30754019</v>
      </c>
      <c r="EZ63" s="100">
        <f>SUM(ES63:EY63)</f>
        <v>108145502</v>
      </c>
      <c r="FA63" s="100">
        <f>SUM(FA59:FA62)</f>
        <v>1949910</v>
      </c>
      <c r="FB63" s="100">
        <f>SUM(FB59:FB62)</f>
        <v>4264347</v>
      </c>
      <c r="FC63" s="100">
        <f>SUM(FC59:FC62)</f>
        <v>5260637</v>
      </c>
      <c r="FD63" s="100">
        <f>SUM(FD59:FD62)</f>
        <v>4046828</v>
      </c>
      <c r="FE63" s="100">
        <f>SUM(FE59:FE62)</f>
        <v>3862207</v>
      </c>
      <c r="FF63" s="100">
        <f>SUM(FA63:FE63)</f>
        <v>19383929</v>
      </c>
      <c r="FG63" s="100">
        <f>SUM(FG59:FG62)</f>
        <v>590244</v>
      </c>
      <c r="FH63" s="100">
        <f>SUM(FH59:FH62)</f>
        <v>986099</v>
      </c>
      <c r="FI63" s="100">
        <f>SUM(FI59:FI62)</f>
        <v>2832008</v>
      </c>
      <c r="FJ63" s="100">
        <f>SUM(FJ59:FJ62)</f>
        <v>5612998</v>
      </c>
      <c r="FK63" s="100">
        <f>SUM(FK59:FK62)</f>
        <v>11320181</v>
      </c>
      <c r="FL63" s="172">
        <f>SUM(FG63:FK63)</f>
        <v>21341530</v>
      </c>
      <c r="FM63" s="171">
        <f>SUM(FM59:FM62)</f>
        <v>0</v>
      </c>
      <c r="FN63" s="100">
        <f>SUM(FN59:FN62)</f>
        <v>4653236</v>
      </c>
      <c r="FO63" s="100">
        <f>SUM(FO59:FO62)</f>
        <v>32393443</v>
      </c>
      <c r="FP63" s="100">
        <f>SUM(FP59:FP62)</f>
        <v>34407526</v>
      </c>
      <c r="FQ63" s="100">
        <f>SUM(FQ59:FQ62)</f>
        <v>41669347</v>
      </c>
      <c r="FR63" s="100">
        <f>SUM(FR59:FR62)</f>
        <v>54689180</v>
      </c>
      <c r="FS63" s="100">
        <f>SUM(FS59:FS62)</f>
        <v>52195286</v>
      </c>
      <c r="FT63" s="158">
        <f>SUM(FM63:FS63)</f>
        <v>220008018</v>
      </c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</row>
    <row r="64" spans="1:205" s="69" customFormat="1" ht="18" customHeight="1">
      <c r="A64" s="156" t="s">
        <v>73</v>
      </c>
      <c r="B64" s="99">
        <v>1064434</v>
      </c>
      <c r="C64" s="99">
        <v>6470567</v>
      </c>
      <c r="D64" s="99">
        <v>2652974</v>
      </c>
      <c r="E64" s="99">
        <v>2760649</v>
      </c>
      <c r="F64" s="99">
        <v>3749747</v>
      </c>
      <c r="G64" s="99">
        <v>1507715</v>
      </c>
      <c r="H64" s="154">
        <f t="shared" si="1"/>
        <v>18206086</v>
      </c>
      <c r="I64" s="166">
        <v>769176</v>
      </c>
      <c r="J64" s="99">
        <v>4307670</v>
      </c>
      <c r="K64" s="99">
        <v>1413865</v>
      </c>
      <c r="L64" s="99">
        <v>1648287</v>
      </c>
      <c r="M64" s="99">
        <v>2039529</v>
      </c>
      <c r="N64" s="99">
        <v>881091</v>
      </c>
      <c r="O64" s="159">
        <f t="shared" si="3"/>
        <v>11059618</v>
      </c>
      <c r="P64" s="99">
        <v>203328</v>
      </c>
      <c r="Q64" s="99">
        <v>1043172</v>
      </c>
      <c r="R64" s="99">
        <v>333136</v>
      </c>
      <c r="S64" s="99">
        <v>311895</v>
      </c>
      <c r="T64" s="99">
        <v>407876</v>
      </c>
      <c r="U64" s="99">
        <v>232650</v>
      </c>
      <c r="V64" s="155">
        <f t="shared" si="5"/>
        <v>2532057</v>
      </c>
      <c r="W64" s="99">
        <v>0</v>
      </c>
      <c r="X64" s="99">
        <v>9054</v>
      </c>
      <c r="Y64" s="99">
        <v>0</v>
      </c>
      <c r="Z64" s="99">
        <v>12942</v>
      </c>
      <c r="AA64" s="99">
        <v>362259</v>
      </c>
      <c r="AB64" s="99">
        <v>232893</v>
      </c>
      <c r="AC64" s="155">
        <f t="shared" si="7"/>
        <v>617148</v>
      </c>
      <c r="AD64" s="99">
        <v>0</v>
      </c>
      <c r="AE64" s="99">
        <v>19062</v>
      </c>
      <c r="AF64" s="99">
        <v>33993</v>
      </c>
      <c r="AG64" s="99">
        <v>0</v>
      </c>
      <c r="AH64" s="99">
        <v>0</v>
      </c>
      <c r="AI64" s="99">
        <v>75159</v>
      </c>
      <c r="AJ64" s="155">
        <f t="shared" si="9"/>
        <v>128214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155">
        <f t="shared" si="11"/>
        <v>0</v>
      </c>
      <c r="AR64" s="99">
        <v>546048</v>
      </c>
      <c r="AS64" s="99">
        <v>2868282</v>
      </c>
      <c r="AT64" s="99">
        <v>873486</v>
      </c>
      <c r="AU64" s="99">
        <v>1017225</v>
      </c>
      <c r="AV64" s="99">
        <v>981844</v>
      </c>
      <c r="AW64" s="99">
        <v>198639</v>
      </c>
      <c r="AX64" s="155">
        <f t="shared" si="13"/>
        <v>6485524</v>
      </c>
      <c r="AY64" s="99">
        <v>0</v>
      </c>
      <c r="AZ64" s="99">
        <v>0</v>
      </c>
      <c r="BA64" s="99">
        <v>0</v>
      </c>
      <c r="BB64" s="99">
        <v>0</v>
      </c>
      <c r="BC64" s="99">
        <v>0</v>
      </c>
      <c r="BD64" s="99">
        <v>0</v>
      </c>
      <c r="BE64" s="155">
        <f t="shared" si="15"/>
        <v>0</v>
      </c>
      <c r="BF64" s="99">
        <v>19800</v>
      </c>
      <c r="BG64" s="99">
        <v>368100</v>
      </c>
      <c r="BH64" s="99">
        <v>173250</v>
      </c>
      <c r="BI64" s="99">
        <v>306225</v>
      </c>
      <c r="BJ64" s="99">
        <v>287550</v>
      </c>
      <c r="BK64" s="99">
        <v>141750</v>
      </c>
      <c r="BL64" s="154">
        <f t="shared" si="17"/>
        <v>1296675</v>
      </c>
      <c r="BM64" s="166">
        <v>43038</v>
      </c>
      <c r="BN64" s="99">
        <v>852129</v>
      </c>
      <c r="BO64" s="99">
        <v>814824</v>
      </c>
      <c r="BP64" s="99">
        <v>859410</v>
      </c>
      <c r="BQ64" s="99">
        <v>1399179</v>
      </c>
      <c r="BR64" s="99">
        <v>490104</v>
      </c>
      <c r="BS64" s="159">
        <f t="shared" si="19"/>
        <v>4458684</v>
      </c>
      <c r="BT64" s="99">
        <v>43038</v>
      </c>
      <c r="BU64" s="99">
        <v>852129</v>
      </c>
      <c r="BV64" s="99">
        <v>774936</v>
      </c>
      <c r="BW64" s="99">
        <v>859410</v>
      </c>
      <c r="BX64" s="99">
        <v>1399179</v>
      </c>
      <c r="BY64" s="99">
        <v>490104</v>
      </c>
      <c r="BZ64" s="159">
        <f t="shared" si="21"/>
        <v>4418796</v>
      </c>
      <c r="CA64" s="99">
        <v>0</v>
      </c>
      <c r="CB64" s="99">
        <v>0</v>
      </c>
      <c r="CC64" s="99">
        <v>39888</v>
      </c>
      <c r="CD64" s="99">
        <v>0</v>
      </c>
      <c r="CE64" s="99">
        <v>0</v>
      </c>
      <c r="CF64" s="99">
        <v>0</v>
      </c>
      <c r="CG64" s="159">
        <f t="shared" si="23"/>
        <v>39888</v>
      </c>
      <c r="CH64" s="99">
        <v>0</v>
      </c>
      <c r="CI64" s="99">
        <v>0</v>
      </c>
      <c r="CJ64" s="99">
        <v>0</v>
      </c>
      <c r="CK64" s="99">
        <v>0</v>
      </c>
      <c r="CL64" s="99">
        <v>0</v>
      </c>
      <c r="CM64" s="99">
        <v>0</v>
      </c>
      <c r="CN64" s="154">
        <f t="shared" si="25"/>
        <v>0</v>
      </c>
      <c r="CO64" s="166">
        <v>252220</v>
      </c>
      <c r="CP64" s="99">
        <v>1286671</v>
      </c>
      <c r="CQ64" s="99">
        <v>350575</v>
      </c>
      <c r="CR64" s="99">
        <v>252952</v>
      </c>
      <c r="CS64" s="99">
        <v>297337</v>
      </c>
      <c r="CT64" s="99">
        <v>136520</v>
      </c>
      <c r="CU64" s="159">
        <f t="shared" si="27"/>
        <v>2576275</v>
      </c>
      <c r="CV64" s="99">
        <v>9000</v>
      </c>
      <c r="CW64" s="99">
        <v>39420</v>
      </c>
      <c r="CX64" s="99">
        <v>18000</v>
      </c>
      <c r="CY64" s="99">
        <v>27720</v>
      </c>
      <c r="CZ64" s="99">
        <v>23220</v>
      </c>
      <c r="DA64" s="99">
        <v>36720</v>
      </c>
      <c r="DB64" s="159">
        <f t="shared" si="29"/>
        <v>154080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159">
        <f t="shared" si="30"/>
        <v>0</v>
      </c>
      <c r="DI64" s="99">
        <v>0</v>
      </c>
      <c r="DJ64" s="99">
        <v>153171</v>
      </c>
      <c r="DK64" s="99">
        <v>0</v>
      </c>
      <c r="DL64" s="99">
        <v>0</v>
      </c>
      <c r="DM64" s="99">
        <v>0</v>
      </c>
      <c r="DN64" s="99">
        <v>0</v>
      </c>
      <c r="DO64" s="159">
        <f t="shared" si="32"/>
        <v>153171</v>
      </c>
      <c r="DP64" s="99">
        <v>243220</v>
      </c>
      <c r="DQ64" s="99">
        <v>1094080</v>
      </c>
      <c r="DR64" s="99">
        <v>332575</v>
      </c>
      <c r="DS64" s="99">
        <v>225232</v>
      </c>
      <c r="DT64" s="99">
        <v>274117</v>
      </c>
      <c r="DU64" s="99">
        <v>99800</v>
      </c>
      <c r="DV64" s="154">
        <f t="shared" si="34"/>
        <v>2269024</v>
      </c>
      <c r="DW64" s="166">
        <v>0</v>
      </c>
      <c r="DX64" s="99">
        <v>24097</v>
      </c>
      <c r="DY64" s="99">
        <v>73710</v>
      </c>
      <c r="DZ64" s="99">
        <v>0</v>
      </c>
      <c r="EA64" s="99">
        <v>13702</v>
      </c>
      <c r="EB64" s="99">
        <v>0</v>
      </c>
      <c r="EC64" s="154">
        <f>SUM(DW64:EB64)</f>
        <v>111509</v>
      </c>
      <c r="ED64" s="166">
        <v>0</v>
      </c>
      <c r="EE64" s="99">
        <v>0</v>
      </c>
      <c r="EF64" s="99">
        <v>0</v>
      </c>
      <c r="EG64" s="99">
        <v>0</v>
      </c>
      <c r="EH64" s="99">
        <v>0</v>
      </c>
      <c r="EI64" s="99">
        <v>0</v>
      </c>
      <c r="EJ64" s="167">
        <f>SUM(ED64:EI64)</f>
        <v>0</v>
      </c>
      <c r="EK64" s="166">
        <v>0</v>
      </c>
      <c r="EL64" s="99">
        <v>257402</v>
      </c>
      <c r="EM64" s="99">
        <v>3528658</v>
      </c>
      <c r="EN64" s="99">
        <v>2909812</v>
      </c>
      <c r="EO64" s="99">
        <v>7545935</v>
      </c>
      <c r="EP64" s="99">
        <v>8500964</v>
      </c>
      <c r="EQ64" s="99">
        <v>7537854</v>
      </c>
      <c r="ER64" s="154">
        <f>SUM(EK64:EQ64)</f>
        <v>30280625</v>
      </c>
      <c r="ES64" s="166">
        <v>0</v>
      </c>
      <c r="ET64" s="99">
        <v>257402</v>
      </c>
      <c r="EU64" s="99">
        <v>3215628</v>
      </c>
      <c r="EV64" s="99">
        <v>2909812</v>
      </c>
      <c r="EW64" s="99">
        <v>7173105</v>
      </c>
      <c r="EX64" s="99">
        <v>7496204</v>
      </c>
      <c r="EY64" s="99">
        <v>6753378</v>
      </c>
      <c r="EZ64" s="159">
        <f>SUM(ES64:EY64)</f>
        <v>27805529</v>
      </c>
      <c r="FA64" s="99">
        <v>313030</v>
      </c>
      <c r="FB64" s="99">
        <v>0</v>
      </c>
      <c r="FC64" s="99">
        <v>0</v>
      </c>
      <c r="FD64" s="99">
        <v>346967</v>
      </c>
      <c r="FE64" s="99">
        <v>348943</v>
      </c>
      <c r="FF64" s="159">
        <f>SUM(FA64:FE64)</f>
        <v>1008940</v>
      </c>
      <c r="FG64" s="99">
        <v>0</v>
      </c>
      <c r="FH64" s="99">
        <v>0</v>
      </c>
      <c r="FI64" s="99">
        <v>372830</v>
      </c>
      <c r="FJ64" s="99">
        <v>657793</v>
      </c>
      <c r="FK64" s="99">
        <v>435533</v>
      </c>
      <c r="FL64" s="167">
        <f>SUM(FG64:FK64)</f>
        <v>1466156</v>
      </c>
      <c r="FM64" s="166">
        <v>0</v>
      </c>
      <c r="FN64" s="99">
        <v>1321836</v>
      </c>
      <c r="FO64" s="99">
        <v>9999225</v>
      </c>
      <c r="FP64" s="99">
        <v>5562786</v>
      </c>
      <c r="FQ64" s="99">
        <v>10306584</v>
      </c>
      <c r="FR64" s="99">
        <v>12250711</v>
      </c>
      <c r="FS64" s="99">
        <v>9045569</v>
      </c>
      <c r="FT64" s="154">
        <f>SUM(FM64:FS64)</f>
        <v>48486711</v>
      </c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</row>
    <row r="65" spans="1:205" s="69" customFormat="1" ht="18" customHeight="1">
      <c r="A65" s="156" t="s">
        <v>74</v>
      </c>
      <c r="B65" s="99">
        <v>0</v>
      </c>
      <c r="C65" s="99">
        <v>1051746</v>
      </c>
      <c r="D65" s="99">
        <v>-8280</v>
      </c>
      <c r="E65" s="99">
        <v>422355</v>
      </c>
      <c r="F65" s="99">
        <v>47607</v>
      </c>
      <c r="G65" s="99">
        <v>658565</v>
      </c>
      <c r="H65" s="154">
        <f t="shared" si="1"/>
        <v>2171993</v>
      </c>
      <c r="I65" s="166">
        <v>0</v>
      </c>
      <c r="J65" s="99">
        <v>983286</v>
      </c>
      <c r="K65" s="99">
        <v>0</v>
      </c>
      <c r="L65" s="99">
        <v>402795</v>
      </c>
      <c r="M65" s="99">
        <v>33275</v>
      </c>
      <c r="N65" s="99">
        <v>347586</v>
      </c>
      <c r="O65" s="159">
        <f t="shared" si="3"/>
        <v>1766942</v>
      </c>
      <c r="P65" s="99">
        <v>0</v>
      </c>
      <c r="Q65" s="99">
        <v>78930</v>
      </c>
      <c r="R65" s="99">
        <v>0</v>
      </c>
      <c r="S65" s="99">
        <v>0</v>
      </c>
      <c r="T65" s="99">
        <v>0</v>
      </c>
      <c r="U65" s="99">
        <v>55026</v>
      </c>
      <c r="V65" s="155">
        <f t="shared" si="5"/>
        <v>133956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10078</v>
      </c>
      <c r="AC65" s="155">
        <f t="shared" si="7"/>
        <v>10078</v>
      </c>
      <c r="AD65" s="99">
        <v>0</v>
      </c>
      <c r="AE65" s="99">
        <v>0</v>
      </c>
      <c r="AF65" s="99">
        <v>0</v>
      </c>
      <c r="AG65" s="99">
        <v>0</v>
      </c>
      <c r="AH65" s="99">
        <v>33275</v>
      </c>
      <c r="AI65" s="99">
        <v>90724</v>
      </c>
      <c r="AJ65" s="155">
        <f t="shared" si="9"/>
        <v>123999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155">
        <f t="shared" si="11"/>
        <v>0</v>
      </c>
      <c r="AR65" s="99">
        <v>0</v>
      </c>
      <c r="AS65" s="99">
        <v>904356</v>
      </c>
      <c r="AT65" s="99">
        <v>0</v>
      </c>
      <c r="AU65" s="99">
        <v>402795</v>
      </c>
      <c r="AV65" s="99">
        <v>0</v>
      </c>
      <c r="AW65" s="99">
        <v>132358</v>
      </c>
      <c r="AX65" s="155">
        <f t="shared" si="13"/>
        <v>1439509</v>
      </c>
      <c r="AY65" s="99">
        <v>0</v>
      </c>
      <c r="AZ65" s="99">
        <v>0</v>
      </c>
      <c r="BA65" s="99">
        <v>0</v>
      </c>
      <c r="BB65" s="99">
        <v>0</v>
      </c>
      <c r="BC65" s="99">
        <v>0</v>
      </c>
      <c r="BD65" s="99">
        <v>0</v>
      </c>
      <c r="BE65" s="155">
        <f t="shared" si="15"/>
        <v>0</v>
      </c>
      <c r="BF65" s="99">
        <v>0</v>
      </c>
      <c r="BG65" s="99">
        <v>0</v>
      </c>
      <c r="BH65" s="99">
        <v>0</v>
      </c>
      <c r="BI65" s="99">
        <v>0</v>
      </c>
      <c r="BJ65" s="99">
        <v>0</v>
      </c>
      <c r="BK65" s="99">
        <v>59400</v>
      </c>
      <c r="BL65" s="154">
        <f t="shared" si="17"/>
        <v>59400</v>
      </c>
      <c r="BM65" s="166">
        <v>0</v>
      </c>
      <c r="BN65" s="99">
        <v>0</v>
      </c>
      <c r="BO65" s="99">
        <v>0</v>
      </c>
      <c r="BP65" s="99">
        <v>0</v>
      </c>
      <c r="BQ65" s="99">
        <v>0</v>
      </c>
      <c r="BR65" s="99">
        <v>286308</v>
      </c>
      <c r="BS65" s="159">
        <f t="shared" si="19"/>
        <v>286308</v>
      </c>
      <c r="BT65" s="99">
        <v>0</v>
      </c>
      <c r="BU65" s="99">
        <v>0</v>
      </c>
      <c r="BV65" s="99">
        <v>0</v>
      </c>
      <c r="BW65" s="99">
        <v>0</v>
      </c>
      <c r="BX65" s="99">
        <v>0</v>
      </c>
      <c r="BY65" s="99">
        <v>286308</v>
      </c>
      <c r="BZ65" s="159">
        <f t="shared" si="21"/>
        <v>286308</v>
      </c>
      <c r="CA65" s="99">
        <v>0</v>
      </c>
      <c r="CB65" s="99">
        <v>0</v>
      </c>
      <c r="CC65" s="99">
        <v>0</v>
      </c>
      <c r="CD65" s="99">
        <v>0</v>
      </c>
      <c r="CE65" s="99">
        <v>0</v>
      </c>
      <c r="CF65" s="99">
        <v>0</v>
      </c>
      <c r="CG65" s="159">
        <f t="shared" si="23"/>
        <v>0</v>
      </c>
      <c r="CH65" s="99">
        <v>0</v>
      </c>
      <c r="CI65" s="99">
        <v>0</v>
      </c>
      <c r="CJ65" s="99">
        <v>0</v>
      </c>
      <c r="CK65" s="99">
        <v>0</v>
      </c>
      <c r="CL65" s="99">
        <v>0</v>
      </c>
      <c r="CM65" s="99">
        <v>0</v>
      </c>
      <c r="CN65" s="154">
        <f t="shared" si="25"/>
        <v>0</v>
      </c>
      <c r="CO65" s="166">
        <v>0</v>
      </c>
      <c r="CP65" s="99">
        <v>68460</v>
      </c>
      <c r="CQ65" s="99">
        <v>-8280</v>
      </c>
      <c r="CR65" s="99">
        <v>19560</v>
      </c>
      <c r="CS65" s="99">
        <v>14332</v>
      </c>
      <c r="CT65" s="99">
        <v>24671</v>
      </c>
      <c r="CU65" s="159">
        <f t="shared" si="27"/>
        <v>118743</v>
      </c>
      <c r="CV65" s="99">
        <v>0</v>
      </c>
      <c r="CW65" s="99">
        <v>0</v>
      </c>
      <c r="CX65" s="99">
        <v>0</v>
      </c>
      <c r="CY65" s="99">
        <v>0</v>
      </c>
      <c r="CZ65" s="99">
        <v>5220</v>
      </c>
      <c r="DA65" s="99">
        <v>5220</v>
      </c>
      <c r="DB65" s="159">
        <f t="shared" si="29"/>
        <v>10440</v>
      </c>
      <c r="DC65" s="99">
        <v>0</v>
      </c>
      <c r="DD65" s="99">
        <v>0</v>
      </c>
      <c r="DE65" s="99">
        <v>0</v>
      </c>
      <c r="DF65" s="99">
        <v>0</v>
      </c>
      <c r="DG65" s="99">
        <v>0</v>
      </c>
      <c r="DH65" s="159">
        <f t="shared" si="30"/>
        <v>0</v>
      </c>
      <c r="DI65" s="99">
        <v>0</v>
      </c>
      <c r="DJ65" s="99">
        <v>0</v>
      </c>
      <c r="DK65" s="99">
        <v>0</v>
      </c>
      <c r="DL65" s="99">
        <v>0</v>
      </c>
      <c r="DM65" s="99">
        <v>0</v>
      </c>
      <c r="DN65" s="99">
        <v>0</v>
      </c>
      <c r="DO65" s="159">
        <f t="shared" si="32"/>
        <v>0</v>
      </c>
      <c r="DP65" s="99">
        <v>0</v>
      </c>
      <c r="DQ65" s="99">
        <v>68460</v>
      </c>
      <c r="DR65" s="99">
        <v>-8280</v>
      </c>
      <c r="DS65" s="99">
        <v>19560</v>
      </c>
      <c r="DT65" s="99">
        <v>9112</v>
      </c>
      <c r="DU65" s="99">
        <v>19451</v>
      </c>
      <c r="DV65" s="154">
        <f t="shared" si="34"/>
        <v>108303</v>
      </c>
      <c r="DW65" s="166">
        <v>0</v>
      </c>
      <c r="DX65" s="99">
        <v>0</v>
      </c>
      <c r="DY65" s="99">
        <v>0</v>
      </c>
      <c r="DZ65" s="99">
        <v>0</v>
      </c>
      <c r="EA65" s="99">
        <v>0</v>
      </c>
      <c r="EB65" s="99">
        <v>0</v>
      </c>
      <c r="EC65" s="154">
        <f>SUM(DW65:EB65)</f>
        <v>0</v>
      </c>
      <c r="ED65" s="166">
        <v>0</v>
      </c>
      <c r="EE65" s="99">
        <v>0</v>
      </c>
      <c r="EF65" s="99">
        <v>0</v>
      </c>
      <c r="EG65" s="99">
        <v>0</v>
      </c>
      <c r="EH65" s="99">
        <v>0</v>
      </c>
      <c r="EI65" s="99">
        <v>0</v>
      </c>
      <c r="EJ65" s="167">
        <f>SUM(ED65:EI65)</f>
        <v>0</v>
      </c>
      <c r="EK65" s="166">
        <v>0</v>
      </c>
      <c r="EL65" s="99">
        <v>0</v>
      </c>
      <c r="EM65" s="99">
        <v>0</v>
      </c>
      <c r="EN65" s="99">
        <v>0</v>
      </c>
      <c r="EO65" s="99">
        <v>872396</v>
      </c>
      <c r="EP65" s="99">
        <v>295399</v>
      </c>
      <c r="EQ65" s="99">
        <v>255416</v>
      </c>
      <c r="ER65" s="154">
        <f>SUM(EK65:EQ65)</f>
        <v>1423211</v>
      </c>
      <c r="ES65" s="166">
        <v>0</v>
      </c>
      <c r="ET65" s="99">
        <v>0</v>
      </c>
      <c r="EU65" s="99">
        <v>0</v>
      </c>
      <c r="EV65" s="99">
        <v>0</v>
      </c>
      <c r="EW65" s="99">
        <v>554915</v>
      </c>
      <c r="EX65" s="99">
        <v>295399</v>
      </c>
      <c r="EY65" s="99">
        <v>255416</v>
      </c>
      <c r="EZ65" s="159">
        <f>SUM(ES65:EY65)</f>
        <v>1105730</v>
      </c>
      <c r="FA65" s="99">
        <v>0</v>
      </c>
      <c r="FB65" s="99">
        <v>0</v>
      </c>
      <c r="FC65" s="99">
        <v>317481</v>
      </c>
      <c r="FD65" s="99">
        <v>0</v>
      </c>
      <c r="FE65" s="99">
        <v>0</v>
      </c>
      <c r="FF65" s="159">
        <f>SUM(FA65:FE65)</f>
        <v>317481</v>
      </c>
      <c r="FG65" s="99">
        <v>0</v>
      </c>
      <c r="FH65" s="99">
        <v>0</v>
      </c>
      <c r="FI65" s="99">
        <v>0</v>
      </c>
      <c r="FJ65" s="99">
        <v>0</v>
      </c>
      <c r="FK65" s="99">
        <v>0</v>
      </c>
      <c r="FL65" s="167">
        <f>SUM(FG65:FK65)</f>
        <v>0</v>
      </c>
      <c r="FM65" s="166">
        <v>0</v>
      </c>
      <c r="FN65" s="99">
        <v>0</v>
      </c>
      <c r="FO65" s="99">
        <v>1051746</v>
      </c>
      <c r="FP65" s="99">
        <v>-8280</v>
      </c>
      <c r="FQ65" s="99">
        <v>1294751</v>
      </c>
      <c r="FR65" s="99">
        <v>343006</v>
      </c>
      <c r="FS65" s="99">
        <v>913981</v>
      </c>
      <c r="FT65" s="154">
        <f>SUM(FM65:FS65)</f>
        <v>3595204</v>
      </c>
      <c r="FU65" s="168"/>
      <c r="FV65" s="168"/>
      <c r="FW65" s="168"/>
      <c r="FX65" s="168"/>
      <c r="FY65" s="168"/>
      <c r="FZ65" s="168"/>
      <c r="GA65" s="168"/>
      <c r="GB65" s="168"/>
      <c r="GC65" s="168"/>
      <c r="GD65" s="168"/>
      <c r="GE65" s="168"/>
      <c r="GF65" s="168"/>
      <c r="GG65" s="168"/>
      <c r="GH65" s="168"/>
      <c r="GI65" s="168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  <c r="GV65" s="168"/>
      <c r="GW65" s="168"/>
    </row>
    <row r="66" spans="1:205" s="69" customFormat="1" ht="18" customHeight="1">
      <c r="A66" s="156" t="s">
        <v>75</v>
      </c>
      <c r="B66" s="99">
        <v>447585</v>
      </c>
      <c r="C66" s="99">
        <v>1421322</v>
      </c>
      <c r="D66" s="99">
        <v>982196</v>
      </c>
      <c r="E66" s="99">
        <v>1436972</v>
      </c>
      <c r="F66" s="99">
        <v>1044108</v>
      </c>
      <c r="G66" s="99">
        <v>651561</v>
      </c>
      <c r="H66" s="154">
        <f t="shared" si="1"/>
        <v>5983744</v>
      </c>
      <c r="I66" s="166">
        <v>215415</v>
      </c>
      <c r="J66" s="99">
        <v>827442</v>
      </c>
      <c r="K66" s="99">
        <v>561708</v>
      </c>
      <c r="L66" s="99">
        <v>713061</v>
      </c>
      <c r="M66" s="99">
        <v>508095</v>
      </c>
      <c r="N66" s="99">
        <v>214452</v>
      </c>
      <c r="O66" s="159">
        <f t="shared" si="3"/>
        <v>3040173</v>
      </c>
      <c r="P66" s="99">
        <v>37728</v>
      </c>
      <c r="Q66" s="99">
        <v>240273</v>
      </c>
      <c r="R66" s="99">
        <v>143991</v>
      </c>
      <c r="S66" s="99">
        <v>264483</v>
      </c>
      <c r="T66" s="99">
        <v>262503</v>
      </c>
      <c r="U66" s="99">
        <v>82494</v>
      </c>
      <c r="V66" s="155">
        <f t="shared" si="5"/>
        <v>1031472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155">
        <f t="shared" si="7"/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155">
        <f t="shared" si="9"/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155">
        <f t="shared" si="11"/>
        <v>0</v>
      </c>
      <c r="AR66" s="99">
        <v>177687</v>
      </c>
      <c r="AS66" s="99">
        <v>587169</v>
      </c>
      <c r="AT66" s="99">
        <v>317349</v>
      </c>
      <c r="AU66" s="99">
        <v>360562</v>
      </c>
      <c r="AV66" s="99">
        <v>245592</v>
      </c>
      <c r="AW66" s="99">
        <v>131958</v>
      </c>
      <c r="AX66" s="155">
        <f t="shared" si="13"/>
        <v>1820317</v>
      </c>
      <c r="AY66" s="99">
        <v>0</v>
      </c>
      <c r="AZ66" s="99">
        <v>0</v>
      </c>
      <c r="BA66" s="99">
        <v>48996</v>
      </c>
      <c r="BB66" s="99">
        <v>81716</v>
      </c>
      <c r="BC66" s="99">
        <v>0</v>
      </c>
      <c r="BD66" s="99">
        <v>0</v>
      </c>
      <c r="BE66" s="155">
        <f t="shared" si="15"/>
        <v>130712</v>
      </c>
      <c r="BF66" s="99">
        <v>0</v>
      </c>
      <c r="BG66" s="99">
        <v>0</v>
      </c>
      <c r="BH66" s="99">
        <v>51372</v>
      </c>
      <c r="BI66" s="99">
        <v>6300</v>
      </c>
      <c r="BJ66" s="99">
        <v>0</v>
      </c>
      <c r="BK66" s="99">
        <v>0</v>
      </c>
      <c r="BL66" s="154">
        <f t="shared" si="17"/>
        <v>57672</v>
      </c>
      <c r="BM66" s="166">
        <v>46350</v>
      </c>
      <c r="BN66" s="99">
        <v>290700</v>
      </c>
      <c r="BO66" s="99">
        <v>256176</v>
      </c>
      <c r="BP66" s="99">
        <v>579465</v>
      </c>
      <c r="BQ66" s="99">
        <v>447993</v>
      </c>
      <c r="BR66" s="99">
        <v>368649</v>
      </c>
      <c r="BS66" s="159">
        <f t="shared" si="19"/>
        <v>1989333</v>
      </c>
      <c r="BT66" s="99">
        <v>46350</v>
      </c>
      <c r="BU66" s="99">
        <v>290700</v>
      </c>
      <c r="BV66" s="99">
        <v>228312</v>
      </c>
      <c r="BW66" s="99">
        <v>579465</v>
      </c>
      <c r="BX66" s="99">
        <v>447993</v>
      </c>
      <c r="BY66" s="99">
        <v>368649</v>
      </c>
      <c r="BZ66" s="159">
        <f t="shared" si="21"/>
        <v>1961469</v>
      </c>
      <c r="CA66" s="99">
        <v>0</v>
      </c>
      <c r="CB66" s="99">
        <v>0</v>
      </c>
      <c r="CC66" s="99">
        <v>27864</v>
      </c>
      <c r="CD66" s="99">
        <v>0</v>
      </c>
      <c r="CE66" s="99">
        <v>0</v>
      </c>
      <c r="CF66" s="99">
        <v>0</v>
      </c>
      <c r="CG66" s="159">
        <f t="shared" si="23"/>
        <v>27864</v>
      </c>
      <c r="CH66" s="99">
        <v>0</v>
      </c>
      <c r="CI66" s="99">
        <v>0</v>
      </c>
      <c r="CJ66" s="99">
        <v>0</v>
      </c>
      <c r="CK66" s="99">
        <v>0</v>
      </c>
      <c r="CL66" s="99">
        <v>0</v>
      </c>
      <c r="CM66" s="99">
        <v>0</v>
      </c>
      <c r="CN66" s="154">
        <f t="shared" si="25"/>
        <v>0</v>
      </c>
      <c r="CO66" s="166">
        <v>185820</v>
      </c>
      <c r="CP66" s="99">
        <v>303180</v>
      </c>
      <c r="CQ66" s="99">
        <v>164312</v>
      </c>
      <c r="CR66" s="99">
        <v>144446</v>
      </c>
      <c r="CS66" s="99">
        <v>88020</v>
      </c>
      <c r="CT66" s="99">
        <v>68460</v>
      </c>
      <c r="CU66" s="159">
        <f t="shared" si="27"/>
        <v>954238</v>
      </c>
      <c r="CV66" s="99">
        <v>0</v>
      </c>
      <c r="CW66" s="99">
        <v>0</v>
      </c>
      <c r="CX66" s="99">
        <v>0</v>
      </c>
      <c r="CY66" s="99">
        <v>0</v>
      </c>
      <c r="CZ66" s="99">
        <v>0</v>
      </c>
      <c r="DA66" s="99">
        <v>0</v>
      </c>
      <c r="DB66" s="159">
        <f t="shared" si="29"/>
        <v>0</v>
      </c>
      <c r="DC66" s="99">
        <v>0</v>
      </c>
      <c r="DD66" s="99">
        <v>0</v>
      </c>
      <c r="DE66" s="99">
        <v>0</v>
      </c>
      <c r="DF66" s="99">
        <v>0</v>
      </c>
      <c r="DG66" s="99">
        <v>0</v>
      </c>
      <c r="DH66" s="159">
        <f t="shared" si="30"/>
        <v>0</v>
      </c>
      <c r="DI66" s="99">
        <v>0</v>
      </c>
      <c r="DJ66" s="99">
        <v>0</v>
      </c>
      <c r="DK66" s="99">
        <v>0</v>
      </c>
      <c r="DL66" s="99">
        <v>0</v>
      </c>
      <c r="DM66" s="99">
        <v>0</v>
      </c>
      <c r="DN66" s="99">
        <v>0</v>
      </c>
      <c r="DO66" s="159">
        <f t="shared" si="32"/>
        <v>0</v>
      </c>
      <c r="DP66" s="99">
        <v>185820</v>
      </c>
      <c r="DQ66" s="99">
        <v>303180</v>
      </c>
      <c r="DR66" s="99">
        <v>164312</v>
      </c>
      <c r="DS66" s="99">
        <v>144446</v>
      </c>
      <c r="DT66" s="99">
        <v>88020</v>
      </c>
      <c r="DU66" s="99">
        <v>68460</v>
      </c>
      <c r="DV66" s="154">
        <f t="shared" si="34"/>
        <v>954238</v>
      </c>
      <c r="DW66" s="166">
        <v>0</v>
      </c>
      <c r="DX66" s="99">
        <v>0</v>
      </c>
      <c r="DY66" s="99">
        <v>0</v>
      </c>
      <c r="DZ66" s="99">
        <v>0</v>
      </c>
      <c r="EA66" s="99">
        <v>0</v>
      </c>
      <c r="EB66" s="99">
        <v>0</v>
      </c>
      <c r="EC66" s="154">
        <f>SUM(DW66:EB66)</f>
        <v>0</v>
      </c>
      <c r="ED66" s="166">
        <v>0</v>
      </c>
      <c r="EE66" s="99">
        <v>0</v>
      </c>
      <c r="EF66" s="99">
        <v>0</v>
      </c>
      <c r="EG66" s="99">
        <v>0</v>
      </c>
      <c r="EH66" s="99">
        <v>0</v>
      </c>
      <c r="EI66" s="99">
        <v>0</v>
      </c>
      <c r="EJ66" s="167">
        <f>SUM(ED66:EI66)</f>
        <v>0</v>
      </c>
      <c r="EK66" s="166">
        <v>0</v>
      </c>
      <c r="EL66" s="99">
        <v>0</v>
      </c>
      <c r="EM66" s="99">
        <v>715246</v>
      </c>
      <c r="EN66" s="99">
        <v>2147803</v>
      </c>
      <c r="EO66" s="99">
        <v>2034253</v>
      </c>
      <c r="EP66" s="99">
        <v>5437336</v>
      </c>
      <c r="EQ66" s="99">
        <v>2951811</v>
      </c>
      <c r="ER66" s="154">
        <f>SUM(EK66:EQ66)</f>
        <v>13286449</v>
      </c>
      <c r="ES66" s="166">
        <v>0</v>
      </c>
      <c r="ET66" s="99">
        <v>0</v>
      </c>
      <c r="EU66" s="99">
        <v>288207</v>
      </c>
      <c r="EV66" s="99">
        <v>1185393</v>
      </c>
      <c r="EW66" s="99">
        <v>1313156</v>
      </c>
      <c r="EX66" s="99">
        <v>4042551</v>
      </c>
      <c r="EY66" s="99">
        <v>2855548</v>
      </c>
      <c r="EZ66" s="159">
        <f>SUM(ES66:EY66)</f>
        <v>9684855</v>
      </c>
      <c r="FA66" s="99">
        <v>427039</v>
      </c>
      <c r="FB66" s="99">
        <v>962410</v>
      </c>
      <c r="FC66" s="99">
        <v>709347</v>
      </c>
      <c r="FD66" s="99">
        <v>1394785</v>
      </c>
      <c r="FE66" s="99">
        <v>0</v>
      </c>
      <c r="FF66" s="159">
        <f>SUM(FA66:FE66)</f>
        <v>3493581</v>
      </c>
      <c r="FG66" s="99">
        <v>0</v>
      </c>
      <c r="FH66" s="99">
        <v>0</v>
      </c>
      <c r="FI66" s="99">
        <v>11750</v>
      </c>
      <c r="FJ66" s="99">
        <v>0</v>
      </c>
      <c r="FK66" s="99">
        <v>96263</v>
      </c>
      <c r="FL66" s="167">
        <f>SUM(FG66:FK66)</f>
        <v>108013</v>
      </c>
      <c r="FM66" s="166">
        <v>0</v>
      </c>
      <c r="FN66" s="99">
        <v>447585</v>
      </c>
      <c r="FO66" s="99">
        <v>2136568</v>
      </c>
      <c r="FP66" s="99">
        <v>3129999</v>
      </c>
      <c r="FQ66" s="99">
        <v>3471225</v>
      </c>
      <c r="FR66" s="99">
        <v>6481444</v>
      </c>
      <c r="FS66" s="99">
        <v>3603372</v>
      </c>
      <c r="FT66" s="154">
        <f>SUM(FM66:FS66)</f>
        <v>19270193</v>
      </c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</row>
    <row r="67" spans="1:205" s="69" customFormat="1" ht="18" customHeight="1">
      <c r="A67" s="156" t="s">
        <v>76</v>
      </c>
      <c r="B67" s="99">
        <v>226290</v>
      </c>
      <c r="C67" s="99">
        <v>1440794</v>
      </c>
      <c r="D67" s="99">
        <v>425586</v>
      </c>
      <c r="E67" s="99">
        <v>348222</v>
      </c>
      <c r="F67" s="99">
        <v>99528</v>
      </c>
      <c r="G67" s="99">
        <v>456069</v>
      </c>
      <c r="H67" s="154">
        <f t="shared" si="1"/>
        <v>2996489</v>
      </c>
      <c r="I67" s="166">
        <v>177390</v>
      </c>
      <c r="J67" s="99">
        <v>913887</v>
      </c>
      <c r="K67" s="99">
        <v>266922</v>
      </c>
      <c r="L67" s="99">
        <v>99198</v>
      </c>
      <c r="M67" s="99">
        <v>89748</v>
      </c>
      <c r="N67" s="99">
        <v>300402</v>
      </c>
      <c r="O67" s="159">
        <f t="shared" si="3"/>
        <v>1847547</v>
      </c>
      <c r="P67" s="99">
        <v>66042</v>
      </c>
      <c r="Q67" s="99">
        <v>183888</v>
      </c>
      <c r="R67" s="99">
        <v>49554</v>
      </c>
      <c r="S67" s="99">
        <v>0</v>
      </c>
      <c r="T67" s="99">
        <v>0</v>
      </c>
      <c r="U67" s="99">
        <v>47817</v>
      </c>
      <c r="V67" s="155">
        <f t="shared" si="5"/>
        <v>347301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155">
        <f t="shared" si="7"/>
        <v>0</v>
      </c>
      <c r="AD67" s="99">
        <v>0</v>
      </c>
      <c r="AE67" s="99">
        <v>0</v>
      </c>
      <c r="AF67" s="99">
        <v>0</v>
      </c>
      <c r="AG67" s="99">
        <v>0</v>
      </c>
      <c r="AH67" s="99">
        <v>0</v>
      </c>
      <c r="AI67" s="99">
        <v>0</v>
      </c>
      <c r="AJ67" s="155">
        <f t="shared" si="9"/>
        <v>0</v>
      </c>
      <c r="AK67" s="99">
        <v>0</v>
      </c>
      <c r="AL67" s="99">
        <v>0</v>
      </c>
      <c r="AM67" s="99">
        <v>0</v>
      </c>
      <c r="AN67" s="99">
        <v>0</v>
      </c>
      <c r="AO67" s="99">
        <v>0</v>
      </c>
      <c r="AP67" s="99">
        <v>0</v>
      </c>
      <c r="AQ67" s="155">
        <f t="shared" si="11"/>
        <v>0</v>
      </c>
      <c r="AR67" s="99">
        <v>111348</v>
      </c>
      <c r="AS67" s="99">
        <v>729999</v>
      </c>
      <c r="AT67" s="99">
        <v>217368</v>
      </c>
      <c r="AU67" s="99">
        <v>99198</v>
      </c>
      <c r="AV67" s="99">
        <v>89748</v>
      </c>
      <c r="AW67" s="99">
        <v>252585</v>
      </c>
      <c r="AX67" s="155">
        <f t="shared" si="13"/>
        <v>1500246</v>
      </c>
      <c r="AY67" s="99">
        <v>0</v>
      </c>
      <c r="AZ67" s="99">
        <v>0</v>
      </c>
      <c r="BA67" s="99">
        <v>0</v>
      </c>
      <c r="BB67" s="99">
        <v>0</v>
      </c>
      <c r="BC67" s="99">
        <v>0</v>
      </c>
      <c r="BD67" s="99">
        <v>0</v>
      </c>
      <c r="BE67" s="155">
        <f t="shared" si="15"/>
        <v>0</v>
      </c>
      <c r="BF67" s="99">
        <v>0</v>
      </c>
      <c r="BG67" s="99">
        <v>0</v>
      </c>
      <c r="BH67" s="99">
        <v>0</v>
      </c>
      <c r="BI67" s="99">
        <v>0</v>
      </c>
      <c r="BJ67" s="99">
        <v>0</v>
      </c>
      <c r="BK67" s="99">
        <v>0</v>
      </c>
      <c r="BL67" s="154">
        <f t="shared" si="17"/>
        <v>0</v>
      </c>
      <c r="BM67" s="166">
        <v>0</v>
      </c>
      <c r="BN67" s="99">
        <v>314307</v>
      </c>
      <c r="BO67" s="99">
        <v>109764</v>
      </c>
      <c r="BP67" s="99">
        <v>229464</v>
      </c>
      <c r="BQ67" s="99">
        <v>0</v>
      </c>
      <c r="BR67" s="99">
        <v>136107</v>
      </c>
      <c r="BS67" s="159">
        <f t="shared" si="19"/>
        <v>789642</v>
      </c>
      <c r="BT67" s="99">
        <v>0</v>
      </c>
      <c r="BU67" s="99">
        <v>314307</v>
      </c>
      <c r="BV67" s="99">
        <v>109764</v>
      </c>
      <c r="BW67" s="99">
        <v>229464</v>
      </c>
      <c r="BX67" s="99">
        <v>0</v>
      </c>
      <c r="BY67" s="99">
        <v>136107</v>
      </c>
      <c r="BZ67" s="159">
        <f t="shared" si="21"/>
        <v>789642</v>
      </c>
      <c r="CA67" s="99">
        <v>0</v>
      </c>
      <c r="CB67" s="99">
        <v>0</v>
      </c>
      <c r="CC67" s="99">
        <v>0</v>
      </c>
      <c r="CD67" s="99">
        <v>0</v>
      </c>
      <c r="CE67" s="99">
        <v>0</v>
      </c>
      <c r="CF67" s="99">
        <v>0</v>
      </c>
      <c r="CG67" s="159">
        <f t="shared" si="23"/>
        <v>0</v>
      </c>
      <c r="CH67" s="99">
        <v>0</v>
      </c>
      <c r="CI67" s="99">
        <v>0</v>
      </c>
      <c r="CJ67" s="99">
        <v>0</v>
      </c>
      <c r="CK67" s="99">
        <v>0</v>
      </c>
      <c r="CL67" s="99">
        <v>0</v>
      </c>
      <c r="CM67" s="99">
        <v>0</v>
      </c>
      <c r="CN67" s="154">
        <f t="shared" si="25"/>
        <v>0</v>
      </c>
      <c r="CO67" s="166">
        <v>48900</v>
      </c>
      <c r="CP67" s="99">
        <v>212600</v>
      </c>
      <c r="CQ67" s="99">
        <v>48900</v>
      </c>
      <c r="CR67" s="99">
        <v>19560</v>
      </c>
      <c r="CS67" s="99">
        <v>9780</v>
      </c>
      <c r="CT67" s="99">
        <v>19560</v>
      </c>
      <c r="CU67" s="159">
        <f t="shared" si="27"/>
        <v>359300</v>
      </c>
      <c r="CV67" s="99">
        <v>0</v>
      </c>
      <c r="CW67" s="99">
        <v>0</v>
      </c>
      <c r="CX67" s="99">
        <v>0</v>
      </c>
      <c r="CY67" s="99">
        <v>0</v>
      </c>
      <c r="CZ67" s="99">
        <v>0</v>
      </c>
      <c r="DA67" s="99">
        <v>0</v>
      </c>
      <c r="DB67" s="159">
        <f t="shared" si="29"/>
        <v>0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159">
        <f t="shared" si="30"/>
        <v>0</v>
      </c>
      <c r="DI67" s="99">
        <v>0</v>
      </c>
      <c r="DJ67" s="99">
        <v>0</v>
      </c>
      <c r="DK67" s="99">
        <v>0</v>
      </c>
      <c r="DL67" s="99">
        <v>0</v>
      </c>
      <c r="DM67" s="99">
        <v>0</v>
      </c>
      <c r="DN67" s="99">
        <v>0</v>
      </c>
      <c r="DO67" s="159">
        <f t="shared" si="32"/>
        <v>0</v>
      </c>
      <c r="DP67" s="99">
        <v>48900</v>
      </c>
      <c r="DQ67" s="99">
        <v>212600</v>
      </c>
      <c r="DR67" s="99">
        <v>48900</v>
      </c>
      <c r="DS67" s="99">
        <v>19560</v>
      </c>
      <c r="DT67" s="99">
        <v>9780</v>
      </c>
      <c r="DU67" s="99">
        <v>19560</v>
      </c>
      <c r="DV67" s="154">
        <f t="shared" si="34"/>
        <v>359300</v>
      </c>
      <c r="DW67" s="166">
        <v>0</v>
      </c>
      <c r="DX67" s="99">
        <v>0</v>
      </c>
      <c r="DY67" s="99">
        <v>0</v>
      </c>
      <c r="DZ67" s="99">
        <v>0</v>
      </c>
      <c r="EA67" s="99">
        <v>0</v>
      </c>
      <c r="EB67" s="99">
        <v>0</v>
      </c>
      <c r="EC67" s="154">
        <f>SUM(DW67:EB67)</f>
        <v>0</v>
      </c>
      <c r="ED67" s="166">
        <v>0</v>
      </c>
      <c r="EE67" s="99">
        <v>0</v>
      </c>
      <c r="EF67" s="99">
        <v>0</v>
      </c>
      <c r="EG67" s="99">
        <v>0</v>
      </c>
      <c r="EH67" s="99">
        <v>0</v>
      </c>
      <c r="EI67" s="99">
        <v>0</v>
      </c>
      <c r="EJ67" s="167">
        <f>SUM(ED67:EI67)</f>
        <v>0</v>
      </c>
      <c r="EK67" s="166">
        <v>0</v>
      </c>
      <c r="EL67" s="99">
        <v>0</v>
      </c>
      <c r="EM67" s="99">
        <v>483181</v>
      </c>
      <c r="EN67" s="99">
        <v>2055605</v>
      </c>
      <c r="EO67" s="99">
        <v>1253199</v>
      </c>
      <c r="EP67" s="99">
        <v>2340893</v>
      </c>
      <c r="EQ67" s="99">
        <v>2569164</v>
      </c>
      <c r="ER67" s="154">
        <f>SUM(EK67:EQ67)</f>
        <v>8702042</v>
      </c>
      <c r="ES67" s="166">
        <v>0</v>
      </c>
      <c r="ET67" s="99">
        <v>0</v>
      </c>
      <c r="EU67" s="99">
        <v>483181</v>
      </c>
      <c r="EV67" s="99">
        <v>2055605</v>
      </c>
      <c r="EW67" s="99">
        <v>1253199</v>
      </c>
      <c r="EX67" s="99">
        <v>2018958</v>
      </c>
      <c r="EY67" s="99">
        <v>2511254</v>
      </c>
      <c r="EZ67" s="159">
        <f>SUM(ES67:EY67)</f>
        <v>8322197</v>
      </c>
      <c r="FA67" s="99">
        <v>0</v>
      </c>
      <c r="FB67" s="99">
        <v>0</v>
      </c>
      <c r="FC67" s="99">
        <v>0</v>
      </c>
      <c r="FD67" s="99">
        <v>321935</v>
      </c>
      <c r="FE67" s="99">
        <v>57910</v>
      </c>
      <c r="FF67" s="159">
        <f>SUM(FA67:FE67)</f>
        <v>379845</v>
      </c>
      <c r="FG67" s="99">
        <v>0</v>
      </c>
      <c r="FH67" s="99">
        <v>0</v>
      </c>
      <c r="FI67" s="99">
        <v>0</v>
      </c>
      <c r="FJ67" s="99">
        <v>0</v>
      </c>
      <c r="FK67" s="99">
        <v>0</v>
      </c>
      <c r="FL67" s="167">
        <f>SUM(FG67:FK67)</f>
        <v>0</v>
      </c>
      <c r="FM67" s="166">
        <v>0</v>
      </c>
      <c r="FN67" s="99">
        <v>226290</v>
      </c>
      <c r="FO67" s="99">
        <v>1923975</v>
      </c>
      <c r="FP67" s="99">
        <v>2481191</v>
      </c>
      <c r="FQ67" s="99">
        <v>1601421</v>
      </c>
      <c r="FR67" s="99">
        <v>2440421</v>
      </c>
      <c r="FS67" s="99">
        <v>3025233</v>
      </c>
      <c r="FT67" s="154">
        <f>SUM(FM67:FS67)</f>
        <v>11698531</v>
      </c>
      <c r="FU67" s="168"/>
      <c r="FV67" s="168"/>
      <c r="FW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  <c r="GV67" s="168"/>
      <c r="GW67" s="168"/>
    </row>
    <row r="68" spans="1:205" s="69" customFormat="1" ht="18" customHeight="1">
      <c r="A68" s="156" t="s">
        <v>77</v>
      </c>
      <c r="B68" s="99">
        <v>308775</v>
      </c>
      <c r="C68" s="99">
        <v>3453411</v>
      </c>
      <c r="D68" s="99">
        <v>3915252</v>
      </c>
      <c r="E68" s="99">
        <v>1583517</v>
      </c>
      <c r="F68" s="99">
        <v>876206</v>
      </c>
      <c r="G68" s="99">
        <v>1650868</v>
      </c>
      <c r="H68" s="154">
        <f t="shared" si="1"/>
        <v>11788029</v>
      </c>
      <c r="I68" s="166">
        <v>210922</v>
      </c>
      <c r="J68" s="99">
        <v>2301176</v>
      </c>
      <c r="K68" s="99">
        <v>2911572</v>
      </c>
      <c r="L68" s="99">
        <v>1291648</v>
      </c>
      <c r="M68" s="99">
        <v>669511</v>
      </c>
      <c r="N68" s="99">
        <v>1189200</v>
      </c>
      <c r="O68" s="159">
        <f t="shared" si="3"/>
        <v>8574029</v>
      </c>
      <c r="P68" s="99">
        <v>70290</v>
      </c>
      <c r="Q68" s="99">
        <v>817420</v>
      </c>
      <c r="R68" s="99">
        <v>755736</v>
      </c>
      <c r="S68" s="99">
        <v>419879</v>
      </c>
      <c r="T68" s="99">
        <v>278574</v>
      </c>
      <c r="U68" s="99">
        <v>554617</v>
      </c>
      <c r="V68" s="155">
        <f t="shared" si="5"/>
        <v>2896516</v>
      </c>
      <c r="W68" s="99">
        <v>0</v>
      </c>
      <c r="X68" s="99">
        <v>0</v>
      </c>
      <c r="Y68" s="99">
        <v>0</v>
      </c>
      <c r="Z68" s="99">
        <v>0</v>
      </c>
      <c r="AA68" s="99">
        <v>59375</v>
      </c>
      <c r="AB68" s="99">
        <v>223793</v>
      </c>
      <c r="AC68" s="155">
        <f t="shared" si="7"/>
        <v>283168</v>
      </c>
      <c r="AD68" s="99">
        <v>0</v>
      </c>
      <c r="AE68" s="99">
        <v>25881</v>
      </c>
      <c r="AF68" s="99">
        <v>354229</v>
      </c>
      <c r="AG68" s="99">
        <v>29626</v>
      </c>
      <c r="AH68" s="99">
        <v>32801</v>
      </c>
      <c r="AI68" s="99">
        <v>99358</v>
      </c>
      <c r="AJ68" s="155">
        <f t="shared" si="9"/>
        <v>541895</v>
      </c>
      <c r="AK68" s="99">
        <v>0</v>
      </c>
      <c r="AL68" s="99">
        <v>0</v>
      </c>
      <c r="AM68" s="99">
        <v>0</v>
      </c>
      <c r="AN68" s="99">
        <v>0</v>
      </c>
      <c r="AO68" s="99">
        <v>0</v>
      </c>
      <c r="AP68" s="99">
        <v>0</v>
      </c>
      <c r="AQ68" s="155">
        <f t="shared" si="11"/>
        <v>0</v>
      </c>
      <c r="AR68" s="99">
        <v>33057</v>
      </c>
      <c r="AS68" s="99">
        <v>604496</v>
      </c>
      <c r="AT68" s="99">
        <v>1138158</v>
      </c>
      <c r="AU68" s="99">
        <v>529081</v>
      </c>
      <c r="AV68" s="99">
        <v>229736</v>
      </c>
      <c r="AW68" s="99">
        <v>36276</v>
      </c>
      <c r="AX68" s="155">
        <f t="shared" si="13"/>
        <v>2570804</v>
      </c>
      <c r="AY68" s="99">
        <v>52245</v>
      </c>
      <c r="AZ68" s="99">
        <v>393349</v>
      </c>
      <c r="BA68" s="99">
        <v>355484</v>
      </c>
      <c r="BB68" s="99">
        <v>131950</v>
      </c>
      <c r="BC68" s="99">
        <v>0</v>
      </c>
      <c r="BD68" s="99">
        <v>145894</v>
      </c>
      <c r="BE68" s="155">
        <f t="shared" si="15"/>
        <v>1078922</v>
      </c>
      <c r="BF68" s="99">
        <v>55330</v>
      </c>
      <c r="BG68" s="99">
        <v>460030</v>
      </c>
      <c r="BH68" s="99">
        <v>307965</v>
      </c>
      <c r="BI68" s="99">
        <v>181112</v>
      </c>
      <c r="BJ68" s="99">
        <v>69025</v>
      </c>
      <c r="BK68" s="99">
        <v>129262</v>
      </c>
      <c r="BL68" s="154">
        <f t="shared" si="17"/>
        <v>1202724</v>
      </c>
      <c r="BM68" s="166">
        <v>0</v>
      </c>
      <c r="BN68" s="99">
        <v>564689</v>
      </c>
      <c r="BO68" s="99">
        <v>374120</v>
      </c>
      <c r="BP68" s="99">
        <v>174214</v>
      </c>
      <c r="BQ68" s="99">
        <v>137840</v>
      </c>
      <c r="BR68" s="99">
        <v>134792</v>
      </c>
      <c r="BS68" s="159">
        <f t="shared" si="19"/>
        <v>1385655</v>
      </c>
      <c r="BT68" s="99">
        <v>0</v>
      </c>
      <c r="BU68" s="99">
        <v>264055</v>
      </c>
      <c r="BV68" s="99">
        <v>192338</v>
      </c>
      <c r="BW68" s="99">
        <v>174214</v>
      </c>
      <c r="BX68" s="99">
        <v>137840</v>
      </c>
      <c r="BY68" s="99">
        <v>134792</v>
      </c>
      <c r="BZ68" s="159">
        <f t="shared" si="21"/>
        <v>903239</v>
      </c>
      <c r="CA68" s="99">
        <v>0</v>
      </c>
      <c r="CB68" s="99">
        <v>300634</v>
      </c>
      <c r="CC68" s="99">
        <v>181782</v>
      </c>
      <c r="CD68" s="99">
        <v>0</v>
      </c>
      <c r="CE68" s="99">
        <v>0</v>
      </c>
      <c r="CF68" s="99">
        <v>0</v>
      </c>
      <c r="CG68" s="159">
        <f t="shared" si="23"/>
        <v>482416</v>
      </c>
      <c r="CH68" s="99">
        <v>0</v>
      </c>
      <c r="CI68" s="99">
        <v>0</v>
      </c>
      <c r="CJ68" s="99">
        <v>0</v>
      </c>
      <c r="CK68" s="99">
        <v>0</v>
      </c>
      <c r="CL68" s="99">
        <v>0</v>
      </c>
      <c r="CM68" s="99">
        <v>0</v>
      </c>
      <c r="CN68" s="154">
        <f t="shared" si="25"/>
        <v>0</v>
      </c>
      <c r="CO68" s="166">
        <v>97853</v>
      </c>
      <c r="CP68" s="99">
        <v>587546</v>
      </c>
      <c r="CQ68" s="99">
        <v>629560</v>
      </c>
      <c r="CR68" s="99">
        <v>117655</v>
      </c>
      <c r="CS68" s="99">
        <v>68855</v>
      </c>
      <c r="CT68" s="99">
        <v>326876</v>
      </c>
      <c r="CU68" s="159">
        <f t="shared" si="27"/>
        <v>1828345</v>
      </c>
      <c r="CV68" s="99">
        <v>7600</v>
      </c>
      <c r="CW68" s="99">
        <v>42465</v>
      </c>
      <c r="CX68" s="99">
        <v>28785</v>
      </c>
      <c r="CY68" s="99">
        <v>16510</v>
      </c>
      <c r="CZ68" s="99">
        <v>24570</v>
      </c>
      <c r="DA68" s="99">
        <v>30930</v>
      </c>
      <c r="DB68" s="159">
        <f t="shared" si="29"/>
        <v>150860</v>
      </c>
      <c r="DC68" s="99">
        <v>0</v>
      </c>
      <c r="DD68" s="99">
        <v>0</v>
      </c>
      <c r="DE68" s="99">
        <v>0</v>
      </c>
      <c r="DF68" s="99">
        <v>0</v>
      </c>
      <c r="DG68" s="99">
        <v>0</v>
      </c>
      <c r="DH68" s="159">
        <f t="shared" si="30"/>
        <v>0</v>
      </c>
      <c r="DI68" s="99">
        <v>0</v>
      </c>
      <c r="DJ68" s="99">
        <v>0</v>
      </c>
      <c r="DK68" s="99">
        <v>366337</v>
      </c>
      <c r="DL68" s="99">
        <v>0</v>
      </c>
      <c r="DM68" s="99">
        <v>0</v>
      </c>
      <c r="DN68" s="99">
        <v>248242</v>
      </c>
      <c r="DO68" s="159">
        <f t="shared" si="32"/>
        <v>614579</v>
      </c>
      <c r="DP68" s="99">
        <v>90253</v>
      </c>
      <c r="DQ68" s="99">
        <v>545081</v>
      </c>
      <c r="DR68" s="99">
        <v>234438</v>
      </c>
      <c r="DS68" s="99">
        <v>101145</v>
      </c>
      <c r="DT68" s="99">
        <v>44285</v>
      </c>
      <c r="DU68" s="99">
        <v>47704</v>
      </c>
      <c r="DV68" s="154">
        <f t="shared" si="34"/>
        <v>1062906</v>
      </c>
      <c r="DW68" s="166">
        <v>0</v>
      </c>
      <c r="DX68" s="99">
        <v>0</v>
      </c>
      <c r="DY68" s="99">
        <v>0</v>
      </c>
      <c r="DZ68" s="99">
        <v>0</v>
      </c>
      <c r="EA68" s="99">
        <v>0</v>
      </c>
      <c r="EB68" s="99">
        <v>0</v>
      </c>
      <c r="EC68" s="154">
        <f>SUM(DW68:EB68)</f>
        <v>0</v>
      </c>
      <c r="ED68" s="166">
        <v>0</v>
      </c>
      <c r="EE68" s="99">
        <v>0</v>
      </c>
      <c r="EF68" s="99">
        <v>0</v>
      </c>
      <c r="EG68" s="99">
        <v>0</v>
      </c>
      <c r="EH68" s="99">
        <v>0</v>
      </c>
      <c r="EI68" s="99">
        <v>0</v>
      </c>
      <c r="EJ68" s="167">
        <f>SUM(ED68:EI68)</f>
        <v>0</v>
      </c>
      <c r="EK68" s="166">
        <v>0</v>
      </c>
      <c r="EL68" s="99">
        <v>0</v>
      </c>
      <c r="EM68" s="99">
        <v>1678621</v>
      </c>
      <c r="EN68" s="99">
        <v>4746324</v>
      </c>
      <c r="EO68" s="99">
        <v>3780500</v>
      </c>
      <c r="EP68" s="99">
        <v>5849608</v>
      </c>
      <c r="EQ68" s="99">
        <v>3891841</v>
      </c>
      <c r="ER68" s="154">
        <f>SUM(EK68:EQ68)</f>
        <v>19946894</v>
      </c>
      <c r="ES68" s="166">
        <v>0</v>
      </c>
      <c r="ET68" s="99">
        <v>0</v>
      </c>
      <c r="EU68" s="99">
        <v>1068617</v>
      </c>
      <c r="EV68" s="99">
        <v>1835398</v>
      </c>
      <c r="EW68" s="99">
        <v>2078118</v>
      </c>
      <c r="EX68" s="99">
        <v>5252558</v>
      </c>
      <c r="EY68" s="99">
        <v>2831186</v>
      </c>
      <c r="EZ68" s="159">
        <f>SUM(ES68:EY68)</f>
        <v>13065877</v>
      </c>
      <c r="FA68" s="99">
        <v>610004</v>
      </c>
      <c r="FB68" s="99">
        <v>2767906</v>
      </c>
      <c r="FC68" s="99">
        <v>1702382</v>
      </c>
      <c r="FD68" s="99">
        <v>-292852</v>
      </c>
      <c r="FE68" s="99">
        <v>367497</v>
      </c>
      <c r="FF68" s="159">
        <f>SUM(FA68:FE68)</f>
        <v>5154937</v>
      </c>
      <c r="FG68" s="99">
        <v>0</v>
      </c>
      <c r="FH68" s="99">
        <v>143020</v>
      </c>
      <c r="FI68" s="99">
        <v>0</v>
      </c>
      <c r="FJ68" s="99">
        <v>889902</v>
      </c>
      <c r="FK68" s="99">
        <v>693158</v>
      </c>
      <c r="FL68" s="167">
        <f>SUM(FG68:FK68)</f>
        <v>1726080</v>
      </c>
      <c r="FM68" s="166">
        <v>0</v>
      </c>
      <c r="FN68" s="99">
        <v>308775</v>
      </c>
      <c r="FO68" s="99">
        <v>5132032</v>
      </c>
      <c r="FP68" s="99">
        <v>8661576</v>
      </c>
      <c r="FQ68" s="99">
        <v>5364017</v>
      </c>
      <c r="FR68" s="99">
        <v>6725814</v>
      </c>
      <c r="FS68" s="99">
        <v>5542709</v>
      </c>
      <c r="FT68" s="154">
        <f>SUM(FM68:FS68)</f>
        <v>31734923</v>
      </c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</row>
    <row r="69" spans="1:205" s="69" customFormat="1" ht="18" customHeight="1">
      <c r="A69" s="156" t="s">
        <v>78</v>
      </c>
      <c r="B69" s="99">
        <v>53241</v>
      </c>
      <c r="C69" s="99">
        <v>61278</v>
      </c>
      <c r="D69" s="99">
        <v>0</v>
      </c>
      <c r="E69" s="99">
        <v>0</v>
      </c>
      <c r="F69" s="99">
        <v>0</v>
      </c>
      <c r="G69" s="99">
        <v>0</v>
      </c>
      <c r="H69" s="154">
        <f t="shared" si="1"/>
        <v>114519</v>
      </c>
      <c r="I69" s="166">
        <v>43461</v>
      </c>
      <c r="J69" s="99">
        <v>51498</v>
      </c>
      <c r="K69" s="99">
        <v>0</v>
      </c>
      <c r="L69" s="99">
        <v>0</v>
      </c>
      <c r="M69" s="99">
        <v>0</v>
      </c>
      <c r="N69" s="99">
        <v>0</v>
      </c>
      <c r="O69" s="159">
        <f t="shared" si="3"/>
        <v>94959</v>
      </c>
      <c r="P69" s="99">
        <v>43461</v>
      </c>
      <c r="Q69" s="99">
        <v>28728</v>
      </c>
      <c r="R69" s="99">
        <v>0</v>
      </c>
      <c r="S69" s="99">
        <v>0</v>
      </c>
      <c r="T69" s="99">
        <v>0</v>
      </c>
      <c r="U69" s="99">
        <v>0</v>
      </c>
      <c r="V69" s="155">
        <f t="shared" si="5"/>
        <v>72189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155">
        <f t="shared" si="7"/>
        <v>0</v>
      </c>
      <c r="AD69" s="99">
        <v>0</v>
      </c>
      <c r="AE69" s="99">
        <v>22770</v>
      </c>
      <c r="AF69" s="99">
        <v>0</v>
      </c>
      <c r="AG69" s="99">
        <v>0</v>
      </c>
      <c r="AH69" s="99">
        <v>0</v>
      </c>
      <c r="AI69" s="99">
        <v>0</v>
      </c>
      <c r="AJ69" s="155">
        <f t="shared" si="9"/>
        <v>22770</v>
      </c>
      <c r="AK69" s="99">
        <v>0</v>
      </c>
      <c r="AL69" s="99">
        <v>0</v>
      </c>
      <c r="AM69" s="99">
        <v>0</v>
      </c>
      <c r="AN69" s="99">
        <v>0</v>
      </c>
      <c r="AO69" s="99">
        <v>0</v>
      </c>
      <c r="AP69" s="99">
        <v>0</v>
      </c>
      <c r="AQ69" s="155">
        <f t="shared" si="11"/>
        <v>0</v>
      </c>
      <c r="AR69" s="99">
        <v>0</v>
      </c>
      <c r="AS69" s="99">
        <v>0</v>
      </c>
      <c r="AT69" s="99">
        <v>0</v>
      </c>
      <c r="AU69" s="99">
        <v>0</v>
      </c>
      <c r="AV69" s="99">
        <v>0</v>
      </c>
      <c r="AW69" s="99">
        <v>0</v>
      </c>
      <c r="AX69" s="155">
        <f t="shared" si="13"/>
        <v>0</v>
      </c>
      <c r="AY69" s="99">
        <v>0</v>
      </c>
      <c r="AZ69" s="99">
        <v>0</v>
      </c>
      <c r="BA69" s="99">
        <v>0</v>
      </c>
      <c r="BB69" s="99">
        <v>0</v>
      </c>
      <c r="BC69" s="99">
        <v>0</v>
      </c>
      <c r="BD69" s="99">
        <v>0</v>
      </c>
      <c r="BE69" s="155">
        <f t="shared" si="15"/>
        <v>0</v>
      </c>
      <c r="BF69" s="99">
        <v>0</v>
      </c>
      <c r="BG69" s="99">
        <v>0</v>
      </c>
      <c r="BH69" s="99">
        <v>0</v>
      </c>
      <c r="BI69" s="99">
        <v>0</v>
      </c>
      <c r="BJ69" s="99">
        <v>0</v>
      </c>
      <c r="BK69" s="99">
        <v>0</v>
      </c>
      <c r="BL69" s="154">
        <f t="shared" si="17"/>
        <v>0</v>
      </c>
      <c r="BM69" s="166">
        <v>0</v>
      </c>
      <c r="BN69" s="99">
        <v>0</v>
      </c>
      <c r="BO69" s="99">
        <v>0</v>
      </c>
      <c r="BP69" s="99">
        <v>0</v>
      </c>
      <c r="BQ69" s="99">
        <v>0</v>
      </c>
      <c r="BR69" s="99">
        <v>0</v>
      </c>
      <c r="BS69" s="159">
        <f t="shared" si="19"/>
        <v>0</v>
      </c>
      <c r="BT69" s="99">
        <v>0</v>
      </c>
      <c r="BU69" s="99">
        <v>0</v>
      </c>
      <c r="BV69" s="99">
        <v>0</v>
      </c>
      <c r="BW69" s="99">
        <v>0</v>
      </c>
      <c r="BX69" s="99">
        <v>0</v>
      </c>
      <c r="BY69" s="99">
        <v>0</v>
      </c>
      <c r="BZ69" s="159">
        <f t="shared" si="21"/>
        <v>0</v>
      </c>
      <c r="CA69" s="99">
        <v>0</v>
      </c>
      <c r="CB69" s="99">
        <v>0</v>
      </c>
      <c r="CC69" s="99">
        <v>0</v>
      </c>
      <c r="CD69" s="99">
        <v>0</v>
      </c>
      <c r="CE69" s="99">
        <v>0</v>
      </c>
      <c r="CF69" s="99">
        <v>0</v>
      </c>
      <c r="CG69" s="159">
        <f t="shared" si="23"/>
        <v>0</v>
      </c>
      <c r="CH69" s="99">
        <v>0</v>
      </c>
      <c r="CI69" s="99">
        <v>0</v>
      </c>
      <c r="CJ69" s="99">
        <v>0</v>
      </c>
      <c r="CK69" s="99">
        <v>0</v>
      </c>
      <c r="CL69" s="99">
        <v>0</v>
      </c>
      <c r="CM69" s="99">
        <v>0</v>
      </c>
      <c r="CN69" s="154">
        <f t="shared" si="25"/>
        <v>0</v>
      </c>
      <c r="CO69" s="166">
        <v>9780</v>
      </c>
      <c r="CP69" s="99">
        <v>9780</v>
      </c>
      <c r="CQ69" s="99">
        <v>0</v>
      </c>
      <c r="CR69" s="99">
        <v>0</v>
      </c>
      <c r="CS69" s="99">
        <v>0</v>
      </c>
      <c r="CT69" s="99">
        <v>0</v>
      </c>
      <c r="CU69" s="159">
        <f t="shared" si="27"/>
        <v>19560</v>
      </c>
      <c r="CV69" s="99">
        <v>0</v>
      </c>
      <c r="CW69" s="99">
        <v>0</v>
      </c>
      <c r="CX69" s="99">
        <v>0</v>
      </c>
      <c r="CY69" s="99">
        <v>0</v>
      </c>
      <c r="CZ69" s="99">
        <v>0</v>
      </c>
      <c r="DA69" s="99">
        <v>0</v>
      </c>
      <c r="DB69" s="159">
        <f t="shared" si="29"/>
        <v>0</v>
      </c>
      <c r="DC69" s="99">
        <v>0</v>
      </c>
      <c r="DD69" s="99">
        <v>0</v>
      </c>
      <c r="DE69" s="99">
        <v>0</v>
      </c>
      <c r="DF69" s="99">
        <v>0</v>
      </c>
      <c r="DG69" s="99">
        <v>0</v>
      </c>
      <c r="DH69" s="159">
        <f t="shared" si="30"/>
        <v>0</v>
      </c>
      <c r="DI69" s="99">
        <v>0</v>
      </c>
      <c r="DJ69" s="99">
        <v>0</v>
      </c>
      <c r="DK69" s="99">
        <v>0</v>
      </c>
      <c r="DL69" s="99">
        <v>0</v>
      </c>
      <c r="DM69" s="99">
        <v>0</v>
      </c>
      <c r="DN69" s="99">
        <v>0</v>
      </c>
      <c r="DO69" s="159">
        <f t="shared" si="32"/>
        <v>0</v>
      </c>
      <c r="DP69" s="99">
        <v>9780</v>
      </c>
      <c r="DQ69" s="99">
        <v>9780</v>
      </c>
      <c r="DR69" s="99">
        <v>0</v>
      </c>
      <c r="DS69" s="99">
        <v>0</v>
      </c>
      <c r="DT69" s="99">
        <v>0</v>
      </c>
      <c r="DU69" s="99">
        <v>0</v>
      </c>
      <c r="DV69" s="154">
        <f t="shared" si="34"/>
        <v>19560</v>
      </c>
      <c r="DW69" s="166">
        <v>0</v>
      </c>
      <c r="DX69" s="99">
        <v>0</v>
      </c>
      <c r="DY69" s="99">
        <v>0</v>
      </c>
      <c r="DZ69" s="99">
        <v>0</v>
      </c>
      <c r="EA69" s="99">
        <v>0</v>
      </c>
      <c r="EB69" s="99">
        <v>0</v>
      </c>
      <c r="EC69" s="154">
        <f>SUM(DW69:EB69)</f>
        <v>0</v>
      </c>
      <c r="ED69" s="166">
        <v>0</v>
      </c>
      <c r="EE69" s="99">
        <v>0</v>
      </c>
      <c r="EF69" s="99">
        <v>0</v>
      </c>
      <c r="EG69" s="99">
        <v>0</v>
      </c>
      <c r="EH69" s="99">
        <v>0</v>
      </c>
      <c r="EI69" s="99">
        <v>0</v>
      </c>
      <c r="EJ69" s="167">
        <f>SUM(ED69:EI69)</f>
        <v>0</v>
      </c>
      <c r="EK69" s="166">
        <v>0</v>
      </c>
      <c r="EL69" s="99">
        <v>0</v>
      </c>
      <c r="EM69" s="99">
        <v>0</v>
      </c>
      <c r="EN69" s="99">
        <v>0</v>
      </c>
      <c r="EO69" s="99">
        <v>273911</v>
      </c>
      <c r="EP69" s="99">
        <v>0</v>
      </c>
      <c r="EQ69" s="99">
        <v>338429</v>
      </c>
      <c r="ER69" s="154">
        <f>SUM(EK69:EQ69)</f>
        <v>612340</v>
      </c>
      <c r="ES69" s="166">
        <v>0</v>
      </c>
      <c r="ET69" s="99">
        <v>0</v>
      </c>
      <c r="EU69" s="99">
        <v>0</v>
      </c>
      <c r="EV69" s="99">
        <v>0</v>
      </c>
      <c r="EW69" s="99">
        <v>273911</v>
      </c>
      <c r="EX69" s="99">
        <v>0</v>
      </c>
      <c r="EY69" s="99">
        <v>338429</v>
      </c>
      <c r="EZ69" s="159">
        <f>SUM(ES69:EY69)</f>
        <v>612340</v>
      </c>
      <c r="FA69" s="99">
        <v>0</v>
      </c>
      <c r="FB69" s="99">
        <v>0</v>
      </c>
      <c r="FC69" s="99">
        <v>0</v>
      </c>
      <c r="FD69" s="99">
        <v>0</v>
      </c>
      <c r="FE69" s="99">
        <v>0</v>
      </c>
      <c r="FF69" s="159">
        <f>SUM(FA69:FE69)</f>
        <v>0</v>
      </c>
      <c r="FG69" s="99">
        <v>0</v>
      </c>
      <c r="FH69" s="99">
        <v>0</v>
      </c>
      <c r="FI69" s="99">
        <v>0</v>
      </c>
      <c r="FJ69" s="99">
        <v>0</v>
      </c>
      <c r="FK69" s="99">
        <v>0</v>
      </c>
      <c r="FL69" s="167">
        <f>SUM(FG69:FK69)</f>
        <v>0</v>
      </c>
      <c r="FM69" s="166">
        <v>0</v>
      </c>
      <c r="FN69" s="99">
        <v>53241</v>
      </c>
      <c r="FO69" s="99">
        <v>61278</v>
      </c>
      <c r="FP69" s="99">
        <v>0</v>
      </c>
      <c r="FQ69" s="99">
        <v>273911</v>
      </c>
      <c r="FR69" s="99">
        <v>0</v>
      </c>
      <c r="FS69" s="99">
        <v>338429</v>
      </c>
      <c r="FT69" s="154">
        <f>SUM(FM69:FS69)</f>
        <v>726859</v>
      </c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</row>
    <row r="70" spans="1:205" s="69" customFormat="1" ht="18" customHeight="1">
      <c r="A70" s="156" t="s">
        <v>79</v>
      </c>
      <c r="B70" s="99">
        <v>981870</v>
      </c>
      <c r="C70" s="99">
        <v>3378873</v>
      </c>
      <c r="D70" s="99">
        <v>2776573</v>
      </c>
      <c r="E70" s="99">
        <v>4365540</v>
      </c>
      <c r="F70" s="99">
        <v>3087608</v>
      </c>
      <c r="G70" s="99">
        <v>2797459</v>
      </c>
      <c r="H70" s="154">
        <f t="shared" si="1"/>
        <v>17387923</v>
      </c>
      <c r="I70" s="166">
        <v>605880</v>
      </c>
      <c r="J70" s="99">
        <v>2101554</v>
      </c>
      <c r="K70" s="99">
        <v>1759269</v>
      </c>
      <c r="L70" s="99">
        <v>2141046</v>
      </c>
      <c r="M70" s="99">
        <v>1610478</v>
      </c>
      <c r="N70" s="99">
        <v>2002689</v>
      </c>
      <c r="O70" s="159">
        <f t="shared" si="3"/>
        <v>10220916</v>
      </c>
      <c r="P70" s="99">
        <v>205803</v>
      </c>
      <c r="Q70" s="99">
        <v>787500</v>
      </c>
      <c r="R70" s="99">
        <v>493128</v>
      </c>
      <c r="S70" s="99">
        <v>1124721</v>
      </c>
      <c r="T70" s="99">
        <v>550764</v>
      </c>
      <c r="U70" s="99">
        <v>1205451</v>
      </c>
      <c r="V70" s="155">
        <f t="shared" si="5"/>
        <v>4367367</v>
      </c>
      <c r="W70" s="99">
        <v>0</v>
      </c>
      <c r="X70" s="99">
        <v>0</v>
      </c>
      <c r="Y70" s="99">
        <v>0</v>
      </c>
      <c r="Z70" s="99">
        <v>155250</v>
      </c>
      <c r="AA70" s="99">
        <v>349317</v>
      </c>
      <c r="AB70" s="99">
        <v>401067</v>
      </c>
      <c r="AC70" s="155">
        <f t="shared" si="7"/>
        <v>905634</v>
      </c>
      <c r="AD70" s="99">
        <v>0</v>
      </c>
      <c r="AE70" s="99">
        <v>0</v>
      </c>
      <c r="AF70" s="99">
        <v>0</v>
      </c>
      <c r="AG70" s="99">
        <v>0</v>
      </c>
      <c r="AH70" s="99">
        <v>0</v>
      </c>
      <c r="AI70" s="99">
        <v>0</v>
      </c>
      <c r="AJ70" s="155">
        <f t="shared" si="9"/>
        <v>0</v>
      </c>
      <c r="AK70" s="99">
        <v>0</v>
      </c>
      <c r="AL70" s="99">
        <v>0</v>
      </c>
      <c r="AM70" s="99">
        <v>0</v>
      </c>
      <c r="AN70" s="99">
        <v>0</v>
      </c>
      <c r="AO70" s="99">
        <v>0</v>
      </c>
      <c r="AP70" s="99">
        <v>0</v>
      </c>
      <c r="AQ70" s="155">
        <f t="shared" si="11"/>
        <v>0</v>
      </c>
      <c r="AR70" s="99">
        <v>397557</v>
      </c>
      <c r="AS70" s="99">
        <v>1188220</v>
      </c>
      <c r="AT70" s="99">
        <v>1140486</v>
      </c>
      <c r="AU70" s="99">
        <v>750825</v>
      </c>
      <c r="AV70" s="99">
        <v>611397</v>
      </c>
      <c r="AW70" s="99">
        <v>271971</v>
      </c>
      <c r="AX70" s="155">
        <f t="shared" si="13"/>
        <v>4360456</v>
      </c>
      <c r="AY70" s="99">
        <v>0</v>
      </c>
      <c r="AZ70" s="99">
        <v>40559</v>
      </c>
      <c r="BA70" s="99">
        <v>34755</v>
      </c>
      <c r="BB70" s="99">
        <v>0</v>
      </c>
      <c r="BC70" s="99">
        <v>0</v>
      </c>
      <c r="BD70" s="99">
        <v>0</v>
      </c>
      <c r="BE70" s="155">
        <f t="shared" si="15"/>
        <v>75314</v>
      </c>
      <c r="BF70" s="99">
        <v>2520</v>
      </c>
      <c r="BG70" s="99">
        <v>85275</v>
      </c>
      <c r="BH70" s="99">
        <v>90900</v>
      </c>
      <c r="BI70" s="99">
        <v>110250</v>
      </c>
      <c r="BJ70" s="99">
        <v>99000</v>
      </c>
      <c r="BK70" s="99">
        <v>124200</v>
      </c>
      <c r="BL70" s="154">
        <f t="shared" si="17"/>
        <v>512145</v>
      </c>
      <c r="BM70" s="166">
        <v>72810</v>
      </c>
      <c r="BN70" s="99">
        <v>621837</v>
      </c>
      <c r="BO70" s="99">
        <v>673538</v>
      </c>
      <c r="BP70" s="99">
        <v>1753416</v>
      </c>
      <c r="BQ70" s="99">
        <v>1188540</v>
      </c>
      <c r="BR70" s="99">
        <v>572040</v>
      </c>
      <c r="BS70" s="159">
        <f t="shared" si="19"/>
        <v>4882181</v>
      </c>
      <c r="BT70" s="99">
        <v>72810</v>
      </c>
      <c r="BU70" s="99">
        <v>621837</v>
      </c>
      <c r="BV70" s="99">
        <v>673538</v>
      </c>
      <c r="BW70" s="99">
        <v>1753416</v>
      </c>
      <c r="BX70" s="99">
        <v>1188540</v>
      </c>
      <c r="BY70" s="99">
        <v>572040</v>
      </c>
      <c r="BZ70" s="159">
        <f t="shared" si="21"/>
        <v>4882181</v>
      </c>
      <c r="CA70" s="99">
        <v>0</v>
      </c>
      <c r="CB70" s="99">
        <v>0</v>
      </c>
      <c r="CC70" s="99">
        <v>0</v>
      </c>
      <c r="CD70" s="99">
        <v>0</v>
      </c>
      <c r="CE70" s="99">
        <v>0</v>
      </c>
      <c r="CF70" s="99">
        <v>0</v>
      </c>
      <c r="CG70" s="159">
        <f t="shared" si="23"/>
        <v>0</v>
      </c>
      <c r="CH70" s="99">
        <v>0</v>
      </c>
      <c r="CI70" s="99">
        <v>0</v>
      </c>
      <c r="CJ70" s="99">
        <v>0</v>
      </c>
      <c r="CK70" s="99">
        <v>0</v>
      </c>
      <c r="CL70" s="99">
        <v>0</v>
      </c>
      <c r="CM70" s="99">
        <v>0</v>
      </c>
      <c r="CN70" s="154">
        <f t="shared" si="25"/>
        <v>0</v>
      </c>
      <c r="CO70" s="166">
        <v>303180</v>
      </c>
      <c r="CP70" s="99">
        <v>589962</v>
      </c>
      <c r="CQ70" s="99">
        <v>343766</v>
      </c>
      <c r="CR70" s="99">
        <v>321840</v>
      </c>
      <c r="CS70" s="99">
        <v>249890</v>
      </c>
      <c r="CT70" s="99">
        <v>222730</v>
      </c>
      <c r="CU70" s="159">
        <f t="shared" si="27"/>
        <v>2031368</v>
      </c>
      <c r="CV70" s="99">
        <v>0</v>
      </c>
      <c r="CW70" s="99">
        <v>23670</v>
      </c>
      <c r="CX70" s="99">
        <v>13500</v>
      </c>
      <c r="CY70" s="99">
        <v>45000</v>
      </c>
      <c r="CZ70" s="99">
        <v>22950</v>
      </c>
      <c r="DA70" s="99">
        <v>65250</v>
      </c>
      <c r="DB70" s="159">
        <f t="shared" si="29"/>
        <v>170370</v>
      </c>
      <c r="DC70" s="99">
        <v>0</v>
      </c>
      <c r="DD70" s="99">
        <v>0</v>
      </c>
      <c r="DE70" s="99">
        <v>0</v>
      </c>
      <c r="DF70" s="99">
        <v>0</v>
      </c>
      <c r="DG70" s="99">
        <v>0</v>
      </c>
      <c r="DH70" s="159">
        <f t="shared" si="30"/>
        <v>0</v>
      </c>
      <c r="DI70" s="99">
        <v>0</v>
      </c>
      <c r="DJ70" s="99">
        <v>0</v>
      </c>
      <c r="DK70" s="99">
        <v>0</v>
      </c>
      <c r="DL70" s="99">
        <v>0</v>
      </c>
      <c r="DM70" s="99">
        <v>0</v>
      </c>
      <c r="DN70" s="99">
        <v>0</v>
      </c>
      <c r="DO70" s="159">
        <f t="shared" si="32"/>
        <v>0</v>
      </c>
      <c r="DP70" s="99">
        <v>303180</v>
      </c>
      <c r="DQ70" s="99">
        <v>566292</v>
      </c>
      <c r="DR70" s="99">
        <v>330266</v>
      </c>
      <c r="DS70" s="99">
        <v>276840</v>
      </c>
      <c r="DT70" s="99">
        <v>226940</v>
      </c>
      <c r="DU70" s="99">
        <v>157480</v>
      </c>
      <c r="DV70" s="154">
        <f t="shared" si="34"/>
        <v>1860998</v>
      </c>
      <c r="DW70" s="166">
        <v>0</v>
      </c>
      <c r="DX70" s="99">
        <v>65520</v>
      </c>
      <c r="DY70" s="99">
        <v>0</v>
      </c>
      <c r="DZ70" s="99">
        <v>0</v>
      </c>
      <c r="EA70" s="99">
        <v>38700</v>
      </c>
      <c r="EB70" s="99">
        <v>0</v>
      </c>
      <c r="EC70" s="154">
        <f>SUM(DW70:EB70)</f>
        <v>104220</v>
      </c>
      <c r="ED70" s="166">
        <v>0</v>
      </c>
      <c r="EE70" s="99">
        <v>0</v>
      </c>
      <c r="EF70" s="99">
        <v>0</v>
      </c>
      <c r="EG70" s="99">
        <v>149238</v>
      </c>
      <c r="EH70" s="99">
        <v>0</v>
      </c>
      <c r="EI70" s="99">
        <v>0</v>
      </c>
      <c r="EJ70" s="167">
        <f>SUM(ED70:EI70)</f>
        <v>149238</v>
      </c>
      <c r="EK70" s="166">
        <v>0</v>
      </c>
      <c r="EL70" s="99">
        <v>0</v>
      </c>
      <c r="EM70" s="99">
        <v>1314223</v>
      </c>
      <c r="EN70" s="99">
        <v>2184742</v>
      </c>
      <c r="EO70" s="99">
        <v>8175530</v>
      </c>
      <c r="EP70" s="99">
        <v>11635103</v>
      </c>
      <c r="EQ70" s="99">
        <v>6150571</v>
      </c>
      <c r="ER70" s="154">
        <f>SUM(EK70:EQ70)</f>
        <v>29460169</v>
      </c>
      <c r="ES70" s="166">
        <v>0</v>
      </c>
      <c r="ET70" s="99">
        <v>0</v>
      </c>
      <c r="EU70" s="99">
        <v>1001634</v>
      </c>
      <c r="EV70" s="99">
        <v>1882639</v>
      </c>
      <c r="EW70" s="99">
        <v>7862151</v>
      </c>
      <c r="EX70" s="99">
        <v>11227803</v>
      </c>
      <c r="EY70" s="99">
        <v>4472173</v>
      </c>
      <c r="EZ70" s="159">
        <f>SUM(ES70:EY70)</f>
        <v>26446400</v>
      </c>
      <c r="FA70" s="99">
        <v>0</v>
      </c>
      <c r="FB70" s="99">
        <v>302103</v>
      </c>
      <c r="FC70" s="99">
        <v>313379</v>
      </c>
      <c r="FD70" s="99">
        <v>0</v>
      </c>
      <c r="FE70" s="99">
        <v>333002</v>
      </c>
      <c r="FF70" s="159">
        <f>SUM(FA70:FE70)</f>
        <v>948484</v>
      </c>
      <c r="FG70" s="99">
        <v>312589</v>
      </c>
      <c r="FH70" s="99">
        <v>0</v>
      </c>
      <c r="FI70" s="99">
        <v>0</v>
      </c>
      <c r="FJ70" s="99">
        <v>407300</v>
      </c>
      <c r="FK70" s="99">
        <v>1345396</v>
      </c>
      <c r="FL70" s="167">
        <f>SUM(FG70:FK70)</f>
        <v>2065285</v>
      </c>
      <c r="FM70" s="166">
        <v>0</v>
      </c>
      <c r="FN70" s="99">
        <v>981870</v>
      </c>
      <c r="FO70" s="99">
        <v>4693096</v>
      </c>
      <c r="FP70" s="99">
        <v>4961315</v>
      </c>
      <c r="FQ70" s="99">
        <v>12541070</v>
      </c>
      <c r="FR70" s="99">
        <v>14722711</v>
      </c>
      <c r="FS70" s="99">
        <v>8948030</v>
      </c>
      <c r="FT70" s="154">
        <f>SUM(FM70:FS70)</f>
        <v>46848092</v>
      </c>
      <c r="FU70" s="168"/>
      <c r="FV70" s="168"/>
      <c r="FW70" s="168"/>
      <c r="FX70" s="168"/>
      <c r="FY70" s="168"/>
      <c r="FZ70" s="168"/>
      <c r="GA70" s="168"/>
      <c r="GB70" s="168"/>
      <c r="GC70" s="168"/>
      <c r="GD70" s="168"/>
      <c r="GE70" s="168"/>
      <c r="GF70" s="168"/>
      <c r="GG70" s="168"/>
      <c r="GH70" s="168"/>
      <c r="GI70" s="168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168"/>
      <c r="GV70" s="168"/>
      <c r="GW70" s="168"/>
    </row>
    <row r="71" spans="1:205" s="69" customFormat="1" ht="18" customHeight="1">
      <c r="A71" s="156" t="s">
        <v>80</v>
      </c>
      <c r="B71" s="99">
        <v>0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154">
        <f>SUM(B71:G71)</f>
        <v>0</v>
      </c>
      <c r="I71" s="166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159">
        <f>SUM(I71:N71)</f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155">
        <f>SUM(P71:U71)</f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155">
        <f>SUM(W71:AB71)</f>
        <v>0</v>
      </c>
      <c r="AD71" s="99">
        <v>0</v>
      </c>
      <c r="AE71" s="99">
        <v>0</v>
      </c>
      <c r="AF71" s="99">
        <v>0</v>
      </c>
      <c r="AG71" s="99">
        <v>0</v>
      </c>
      <c r="AH71" s="99">
        <v>0</v>
      </c>
      <c r="AI71" s="99">
        <v>0</v>
      </c>
      <c r="AJ71" s="155">
        <f>SUM(AD71:AI71)</f>
        <v>0</v>
      </c>
      <c r="AK71" s="99">
        <v>0</v>
      </c>
      <c r="AL71" s="99">
        <v>0</v>
      </c>
      <c r="AM71" s="99">
        <v>0</v>
      </c>
      <c r="AN71" s="99">
        <v>0</v>
      </c>
      <c r="AO71" s="99">
        <v>0</v>
      </c>
      <c r="AP71" s="99">
        <v>0</v>
      </c>
      <c r="AQ71" s="155">
        <f>SUM(AK71:AP71)</f>
        <v>0</v>
      </c>
      <c r="AR71" s="99">
        <v>0</v>
      </c>
      <c r="AS71" s="99">
        <v>0</v>
      </c>
      <c r="AT71" s="99">
        <v>0</v>
      </c>
      <c r="AU71" s="99">
        <v>0</v>
      </c>
      <c r="AV71" s="99">
        <v>0</v>
      </c>
      <c r="AW71" s="99">
        <v>0</v>
      </c>
      <c r="AX71" s="155">
        <f>SUM(AR71:AW71)</f>
        <v>0</v>
      </c>
      <c r="AY71" s="99">
        <v>0</v>
      </c>
      <c r="AZ71" s="99">
        <v>0</v>
      </c>
      <c r="BA71" s="99">
        <v>0</v>
      </c>
      <c r="BB71" s="99">
        <v>0</v>
      </c>
      <c r="BC71" s="99">
        <v>0</v>
      </c>
      <c r="BD71" s="99">
        <v>0</v>
      </c>
      <c r="BE71" s="155">
        <f>SUM(AY71:BD71)</f>
        <v>0</v>
      </c>
      <c r="BF71" s="99">
        <v>0</v>
      </c>
      <c r="BG71" s="99">
        <v>0</v>
      </c>
      <c r="BH71" s="99">
        <v>0</v>
      </c>
      <c r="BI71" s="99">
        <v>0</v>
      </c>
      <c r="BJ71" s="99">
        <v>0</v>
      </c>
      <c r="BK71" s="99">
        <v>0</v>
      </c>
      <c r="BL71" s="154">
        <f>SUM(BF71:BK71)</f>
        <v>0</v>
      </c>
      <c r="BM71" s="166">
        <v>0</v>
      </c>
      <c r="BN71" s="99">
        <v>0</v>
      </c>
      <c r="BO71" s="99">
        <v>0</v>
      </c>
      <c r="BP71" s="99">
        <v>0</v>
      </c>
      <c r="BQ71" s="99">
        <v>0</v>
      </c>
      <c r="BR71" s="99">
        <v>0</v>
      </c>
      <c r="BS71" s="159">
        <f>SUM(BM71:BR71)</f>
        <v>0</v>
      </c>
      <c r="BT71" s="99">
        <v>0</v>
      </c>
      <c r="BU71" s="99">
        <v>0</v>
      </c>
      <c r="BV71" s="99">
        <v>0</v>
      </c>
      <c r="BW71" s="99">
        <v>0</v>
      </c>
      <c r="BX71" s="99">
        <v>0</v>
      </c>
      <c r="BY71" s="99">
        <v>0</v>
      </c>
      <c r="BZ71" s="159">
        <f>SUM(BT71:BY71)</f>
        <v>0</v>
      </c>
      <c r="CA71" s="99">
        <v>0</v>
      </c>
      <c r="CB71" s="99">
        <v>0</v>
      </c>
      <c r="CC71" s="99">
        <v>0</v>
      </c>
      <c r="CD71" s="99">
        <v>0</v>
      </c>
      <c r="CE71" s="99">
        <v>0</v>
      </c>
      <c r="CF71" s="99">
        <v>0</v>
      </c>
      <c r="CG71" s="159">
        <f>SUM(CA71:CF71)</f>
        <v>0</v>
      </c>
      <c r="CH71" s="99">
        <v>0</v>
      </c>
      <c r="CI71" s="99">
        <v>0</v>
      </c>
      <c r="CJ71" s="99">
        <v>0</v>
      </c>
      <c r="CK71" s="99">
        <v>0</v>
      </c>
      <c r="CL71" s="99">
        <v>0</v>
      </c>
      <c r="CM71" s="99">
        <v>0</v>
      </c>
      <c r="CN71" s="154">
        <f>SUM(CH71:CM71)</f>
        <v>0</v>
      </c>
      <c r="CO71" s="166">
        <v>0</v>
      </c>
      <c r="CP71" s="99">
        <v>0</v>
      </c>
      <c r="CQ71" s="99">
        <v>0</v>
      </c>
      <c r="CR71" s="99">
        <v>0</v>
      </c>
      <c r="CS71" s="99">
        <v>0</v>
      </c>
      <c r="CT71" s="99">
        <v>0</v>
      </c>
      <c r="CU71" s="159">
        <f>SUM(CO71:CT71)</f>
        <v>0</v>
      </c>
      <c r="CV71" s="99">
        <v>0</v>
      </c>
      <c r="CW71" s="99">
        <v>0</v>
      </c>
      <c r="CX71" s="99">
        <v>0</v>
      </c>
      <c r="CY71" s="99">
        <v>0</v>
      </c>
      <c r="CZ71" s="99">
        <v>0</v>
      </c>
      <c r="DA71" s="99">
        <v>0</v>
      </c>
      <c r="DB71" s="159">
        <f>SUM(CV71:DA71)</f>
        <v>0</v>
      </c>
      <c r="DC71" s="99">
        <v>0</v>
      </c>
      <c r="DD71" s="99">
        <v>0</v>
      </c>
      <c r="DE71" s="99">
        <v>0</v>
      </c>
      <c r="DF71" s="99">
        <v>0</v>
      </c>
      <c r="DG71" s="99">
        <v>0</v>
      </c>
      <c r="DH71" s="159">
        <f>SUM(DC71:DG71)</f>
        <v>0</v>
      </c>
      <c r="DI71" s="99">
        <v>0</v>
      </c>
      <c r="DJ71" s="99">
        <v>0</v>
      </c>
      <c r="DK71" s="99">
        <v>0</v>
      </c>
      <c r="DL71" s="99">
        <v>0</v>
      </c>
      <c r="DM71" s="99">
        <v>0</v>
      </c>
      <c r="DN71" s="99">
        <v>0</v>
      </c>
      <c r="DO71" s="159">
        <f>SUM(DI71:DN71)</f>
        <v>0</v>
      </c>
      <c r="DP71" s="99">
        <v>0</v>
      </c>
      <c r="DQ71" s="99">
        <v>0</v>
      </c>
      <c r="DR71" s="99">
        <v>0</v>
      </c>
      <c r="DS71" s="99">
        <v>0</v>
      </c>
      <c r="DT71" s="99">
        <v>0</v>
      </c>
      <c r="DU71" s="99">
        <v>0</v>
      </c>
      <c r="DV71" s="154">
        <f>SUM(DP71:DU71)</f>
        <v>0</v>
      </c>
      <c r="DW71" s="166">
        <v>0</v>
      </c>
      <c r="DX71" s="99">
        <v>0</v>
      </c>
      <c r="DY71" s="99">
        <v>0</v>
      </c>
      <c r="DZ71" s="99">
        <v>0</v>
      </c>
      <c r="EA71" s="99">
        <v>0</v>
      </c>
      <c r="EB71" s="99">
        <v>0</v>
      </c>
      <c r="EC71" s="154">
        <f>SUM(DW71:EB71)</f>
        <v>0</v>
      </c>
      <c r="ED71" s="166">
        <v>0</v>
      </c>
      <c r="EE71" s="99">
        <v>0</v>
      </c>
      <c r="EF71" s="99">
        <v>0</v>
      </c>
      <c r="EG71" s="99">
        <v>0</v>
      </c>
      <c r="EH71" s="99">
        <v>0</v>
      </c>
      <c r="EI71" s="99">
        <v>0</v>
      </c>
      <c r="EJ71" s="167">
        <f>SUM(ED71:EI71)</f>
        <v>0</v>
      </c>
      <c r="EK71" s="166">
        <v>0</v>
      </c>
      <c r="EL71" s="99">
        <v>0</v>
      </c>
      <c r="EM71" s="99">
        <v>0</v>
      </c>
      <c r="EN71" s="99">
        <v>0</v>
      </c>
      <c r="EO71" s="99">
        <v>0</v>
      </c>
      <c r="EP71" s="99">
        <v>0</v>
      </c>
      <c r="EQ71" s="99">
        <v>0</v>
      </c>
      <c r="ER71" s="154">
        <f>SUM(EK71:EQ71)</f>
        <v>0</v>
      </c>
      <c r="ES71" s="166">
        <v>0</v>
      </c>
      <c r="ET71" s="99">
        <v>0</v>
      </c>
      <c r="EU71" s="99">
        <v>0</v>
      </c>
      <c r="EV71" s="99">
        <v>0</v>
      </c>
      <c r="EW71" s="99">
        <v>0</v>
      </c>
      <c r="EX71" s="99">
        <v>0</v>
      </c>
      <c r="EY71" s="99">
        <v>0</v>
      </c>
      <c r="EZ71" s="159">
        <f>SUM(ES71:EY71)</f>
        <v>0</v>
      </c>
      <c r="FA71" s="99">
        <v>0</v>
      </c>
      <c r="FB71" s="99">
        <v>0</v>
      </c>
      <c r="FC71" s="99">
        <v>0</v>
      </c>
      <c r="FD71" s="99">
        <v>0</v>
      </c>
      <c r="FE71" s="99">
        <v>0</v>
      </c>
      <c r="FF71" s="159">
        <f>SUM(FA71:FE71)</f>
        <v>0</v>
      </c>
      <c r="FG71" s="99">
        <v>0</v>
      </c>
      <c r="FH71" s="99">
        <v>0</v>
      </c>
      <c r="FI71" s="99">
        <v>0</v>
      </c>
      <c r="FJ71" s="99">
        <v>0</v>
      </c>
      <c r="FK71" s="99">
        <v>0</v>
      </c>
      <c r="FL71" s="167">
        <f>SUM(FG71:FK71)</f>
        <v>0</v>
      </c>
      <c r="FM71" s="166">
        <v>0</v>
      </c>
      <c r="FN71" s="99">
        <v>0</v>
      </c>
      <c r="FO71" s="99">
        <v>0</v>
      </c>
      <c r="FP71" s="99">
        <v>0</v>
      </c>
      <c r="FQ71" s="99">
        <v>0</v>
      </c>
      <c r="FR71" s="99">
        <v>0</v>
      </c>
      <c r="FS71" s="99">
        <v>0</v>
      </c>
      <c r="FT71" s="154">
        <f>SUM(FM71:FS71)</f>
        <v>0</v>
      </c>
      <c r="FU71" s="168"/>
      <c r="FV71" s="168"/>
      <c r="FW71" s="168"/>
      <c r="FX71" s="168"/>
      <c r="FY71" s="168"/>
      <c r="FZ71" s="168"/>
      <c r="GA71" s="168"/>
      <c r="GB71" s="168"/>
      <c r="GC71" s="168"/>
      <c r="GD71" s="168"/>
      <c r="GE71" s="168"/>
      <c r="GF71" s="168"/>
      <c r="GG71" s="168"/>
      <c r="GH71" s="168"/>
      <c r="GI71" s="168"/>
      <c r="GJ71" s="168"/>
      <c r="GK71" s="168"/>
      <c r="GL71" s="168"/>
      <c r="GM71" s="168"/>
      <c r="GN71" s="168"/>
      <c r="GO71" s="168"/>
      <c r="GP71" s="168"/>
      <c r="GQ71" s="168"/>
      <c r="GR71" s="168"/>
      <c r="GS71" s="168"/>
      <c r="GT71" s="168"/>
      <c r="GU71" s="168"/>
      <c r="GV71" s="168"/>
      <c r="GW71" s="168"/>
    </row>
    <row r="72" spans="1:205" s="69" customFormat="1" ht="18" customHeight="1">
      <c r="A72" s="156" t="s">
        <v>81</v>
      </c>
      <c r="B72" s="99">
        <v>223342</v>
      </c>
      <c r="C72" s="99">
        <v>893055</v>
      </c>
      <c r="D72" s="99">
        <v>814835</v>
      </c>
      <c r="E72" s="99">
        <v>681003</v>
      </c>
      <c r="F72" s="99">
        <v>335604</v>
      </c>
      <c r="G72" s="99">
        <v>423558</v>
      </c>
      <c r="H72" s="154">
        <f>SUM(B72:G72)</f>
        <v>3371397</v>
      </c>
      <c r="I72" s="166">
        <v>175212</v>
      </c>
      <c r="J72" s="99">
        <v>713448</v>
      </c>
      <c r="K72" s="99">
        <v>524358</v>
      </c>
      <c r="L72" s="99">
        <v>585747</v>
      </c>
      <c r="M72" s="99">
        <v>316044</v>
      </c>
      <c r="N72" s="99">
        <v>359667</v>
      </c>
      <c r="O72" s="159">
        <f>SUM(I72:N72)</f>
        <v>2674476</v>
      </c>
      <c r="P72" s="99">
        <v>138294</v>
      </c>
      <c r="Q72" s="99">
        <v>433728</v>
      </c>
      <c r="R72" s="99">
        <v>369504</v>
      </c>
      <c r="S72" s="99">
        <v>275382</v>
      </c>
      <c r="T72" s="99">
        <v>225495</v>
      </c>
      <c r="U72" s="99">
        <v>301869</v>
      </c>
      <c r="V72" s="155">
        <f>SUM(P72:U72)</f>
        <v>1744272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155">
        <f>SUM(W72:AB72)</f>
        <v>0</v>
      </c>
      <c r="AD72" s="99">
        <v>0</v>
      </c>
      <c r="AE72" s="99">
        <v>0</v>
      </c>
      <c r="AF72" s="99">
        <v>0</v>
      </c>
      <c r="AG72" s="99">
        <v>0</v>
      </c>
      <c r="AH72" s="99">
        <v>0</v>
      </c>
      <c r="AI72" s="99">
        <v>0</v>
      </c>
      <c r="AJ72" s="155">
        <f>SUM(AD72:AI72)</f>
        <v>0</v>
      </c>
      <c r="AK72" s="99">
        <v>0</v>
      </c>
      <c r="AL72" s="99">
        <v>0</v>
      </c>
      <c r="AM72" s="99">
        <v>0</v>
      </c>
      <c r="AN72" s="99">
        <v>0</v>
      </c>
      <c r="AO72" s="99">
        <v>0</v>
      </c>
      <c r="AP72" s="99">
        <v>0</v>
      </c>
      <c r="AQ72" s="155">
        <f>SUM(AK72:AP72)</f>
        <v>0</v>
      </c>
      <c r="AR72" s="99">
        <v>36918</v>
      </c>
      <c r="AS72" s="99">
        <v>247095</v>
      </c>
      <c r="AT72" s="99">
        <v>126954</v>
      </c>
      <c r="AU72" s="99">
        <v>260748</v>
      </c>
      <c r="AV72" s="99">
        <v>86499</v>
      </c>
      <c r="AW72" s="99">
        <v>18783</v>
      </c>
      <c r="AX72" s="155">
        <f>SUM(AR72:AW72)</f>
        <v>776997</v>
      </c>
      <c r="AY72" s="99">
        <v>0</v>
      </c>
      <c r="AZ72" s="99">
        <v>0</v>
      </c>
      <c r="BA72" s="99">
        <v>0</v>
      </c>
      <c r="BB72" s="99">
        <v>0</v>
      </c>
      <c r="BC72" s="99">
        <v>0</v>
      </c>
      <c r="BD72" s="99">
        <v>0</v>
      </c>
      <c r="BE72" s="155">
        <f>SUM(AY72:BD72)</f>
        <v>0</v>
      </c>
      <c r="BF72" s="99">
        <v>0</v>
      </c>
      <c r="BG72" s="99">
        <v>32625</v>
      </c>
      <c r="BH72" s="99">
        <v>27900</v>
      </c>
      <c r="BI72" s="99">
        <v>49617</v>
      </c>
      <c r="BJ72" s="99">
        <v>4050</v>
      </c>
      <c r="BK72" s="99">
        <v>39015</v>
      </c>
      <c r="BL72" s="154">
        <f>SUM(BF72:BK72)</f>
        <v>153207</v>
      </c>
      <c r="BM72" s="166">
        <v>0</v>
      </c>
      <c r="BN72" s="99">
        <v>42687</v>
      </c>
      <c r="BO72" s="99">
        <v>0</v>
      </c>
      <c r="BP72" s="99">
        <v>36576</v>
      </c>
      <c r="BQ72" s="99">
        <v>0</v>
      </c>
      <c r="BR72" s="99">
        <v>34551</v>
      </c>
      <c r="BS72" s="159">
        <f>SUM(BM72:BR72)</f>
        <v>113814</v>
      </c>
      <c r="BT72" s="99">
        <v>0</v>
      </c>
      <c r="BU72" s="99">
        <v>42687</v>
      </c>
      <c r="BV72" s="99">
        <v>0</v>
      </c>
      <c r="BW72" s="99">
        <v>36576</v>
      </c>
      <c r="BX72" s="99">
        <v>0</v>
      </c>
      <c r="BY72" s="99">
        <v>34551</v>
      </c>
      <c r="BZ72" s="159">
        <f>SUM(BT72:BY72)</f>
        <v>113814</v>
      </c>
      <c r="CA72" s="99">
        <v>0</v>
      </c>
      <c r="CB72" s="99">
        <v>0</v>
      </c>
      <c r="CC72" s="99">
        <v>0</v>
      </c>
      <c r="CD72" s="99">
        <v>0</v>
      </c>
      <c r="CE72" s="99">
        <v>0</v>
      </c>
      <c r="CF72" s="99">
        <v>0</v>
      </c>
      <c r="CG72" s="159">
        <f>SUM(CA72:CF72)</f>
        <v>0</v>
      </c>
      <c r="CH72" s="99">
        <v>0</v>
      </c>
      <c r="CI72" s="99">
        <v>0</v>
      </c>
      <c r="CJ72" s="99">
        <v>0</v>
      </c>
      <c r="CK72" s="99">
        <v>0</v>
      </c>
      <c r="CL72" s="99">
        <v>0</v>
      </c>
      <c r="CM72" s="99">
        <v>0</v>
      </c>
      <c r="CN72" s="154">
        <f>SUM(CH72:CM72)</f>
        <v>0</v>
      </c>
      <c r="CO72" s="166">
        <v>48130</v>
      </c>
      <c r="CP72" s="99">
        <v>136920</v>
      </c>
      <c r="CQ72" s="99">
        <v>290477</v>
      </c>
      <c r="CR72" s="99">
        <v>58680</v>
      </c>
      <c r="CS72" s="99">
        <v>19560</v>
      </c>
      <c r="CT72" s="99">
        <v>29340</v>
      </c>
      <c r="CU72" s="159">
        <f>SUM(CO72:CT72)</f>
        <v>583107</v>
      </c>
      <c r="CV72" s="99">
        <v>0</v>
      </c>
      <c r="CW72" s="99">
        <v>0</v>
      </c>
      <c r="CX72" s="99">
        <v>0</v>
      </c>
      <c r="CY72" s="99">
        <v>0</v>
      </c>
      <c r="CZ72" s="99">
        <v>0</v>
      </c>
      <c r="DA72" s="99">
        <v>0</v>
      </c>
      <c r="DB72" s="159">
        <f>SUM(CV72:DA72)</f>
        <v>0</v>
      </c>
      <c r="DC72" s="99">
        <v>0</v>
      </c>
      <c r="DD72" s="99">
        <v>261137</v>
      </c>
      <c r="DE72" s="99">
        <v>0</v>
      </c>
      <c r="DF72" s="99">
        <v>0</v>
      </c>
      <c r="DG72" s="99">
        <v>0</v>
      </c>
      <c r="DH72" s="159">
        <f>SUM(DC72:DG72)</f>
        <v>261137</v>
      </c>
      <c r="DI72" s="99">
        <v>0</v>
      </c>
      <c r="DJ72" s="99">
        <v>0</v>
      </c>
      <c r="DK72" s="99">
        <v>0</v>
      </c>
      <c r="DL72" s="99">
        <v>0</v>
      </c>
      <c r="DM72" s="99">
        <v>0</v>
      </c>
      <c r="DN72" s="99">
        <v>0</v>
      </c>
      <c r="DO72" s="159">
        <f>SUM(DI72:DN72)</f>
        <v>0</v>
      </c>
      <c r="DP72" s="99">
        <v>48130</v>
      </c>
      <c r="DQ72" s="99">
        <v>136920</v>
      </c>
      <c r="DR72" s="99">
        <v>29340</v>
      </c>
      <c r="DS72" s="99">
        <v>58680</v>
      </c>
      <c r="DT72" s="99">
        <v>19560</v>
      </c>
      <c r="DU72" s="99">
        <v>29340</v>
      </c>
      <c r="DV72" s="173">
        <f>SUM(DP72:DU72)</f>
        <v>321970</v>
      </c>
      <c r="DW72" s="174">
        <v>0</v>
      </c>
      <c r="DX72" s="99">
        <v>0</v>
      </c>
      <c r="DY72" s="99">
        <v>0</v>
      </c>
      <c r="DZ72" s="99">
        <v>0</v>
      </c>
      <c r="EA72" s="99">
        <v>0</v>
      </c>
      <c r="EB72" s="99">
        <v>0</v>
      </c>
      <c r="EC72" s="154">
        <f>SUM(DW72:EB72)</f>
        <v>0</v>
      </c>
      <c r="ED72" s="166">
        <v>0</v>
      </c>
      <c r="EE72" s="99">
        <v>0</v>
      </c>
      <c r="EF72" s="99">
        <v>0</v>
      </c>
      <c r="EG72" s="99">
        <v>0</v>
      </c>
      <c r="EH72" s="99">
        <v>0</v>
      </c>
      <c r="EI72" s="99">
        <v>0</v>
      </c>
      <c r="EJ72" s="167">
        <f>SUM(ED72:EI72)</f>
        <v>0</v>
      </c>
      <c r="EK72" s="166">
        <v>0</v>
      </c>
      <c r="EL72" s="99">
        <v>0</v>
      </c>
      <c r="EM72" s="99">
        <v>0</v>
      </c>
      <c r="EN72" s="99">
        <v>518940</v>
      </c>
      <c r="EO72" s="99">
        <v>563580</v>
      </c>
      <c r="EP72" s="99">
        <v>301599</v>
      </c>
      <c r="EQ72" s="99">
        <v>0</v>
      </c>
      <c r="ER72" s="154">
        <f>SUM(EK72:EQ72)</f>
        <v>1384119</v>
      </c>
      <c r="ES72" s="166">
        <v>0</v>
      </c>
      <c r="ET72" s="99">
        <v>0</v>
      </c>
      <c r="EU72" s="99">
        <v>0</v>
      </c>
      <c r="EV72" s="99">
        <v>518940</v>
      </c>
      <c r="EW72" s="99">
        <v>563580</v>
      </c>
      <c r="EX72" s="99">
        <v>301599</v>
      </c>
      <c r="EY72" s="99">
        <v>0</v>
      </c>
      <c r="EZ72" s="159">
        <f>SUM(ES72:EY72)</f>
        <v>1384119</v>
      </c>
      <c r="FA72" s="99">
        <v>0</v>
      </c>
      <c r="FB72" s="99">
        <v>0</v>
      </c>
      <c r="FC72" s="99">
        <v>0</v>
      </c>
      <c r="FD72" s="99">
        <v>0</v>
      </c>
      <c r="FE72" s="99">
        <v>0</v>
      </c>
      <c r="FF72" s="159">
        <f>SUM(FA72:FE72)</f>
        <v>0</v>
      </c>
      <c r="FG72" s="99">
        <v>0</v>
      </c>
      <c r="FH72" s="99">
        <v>0</v>
      </c>
      <c r="FI72" s="99">
        <v>0</v>
      </c>
      <c r="FJ72" s="99">
        <v>0</v>
      </c>
      <c r="FK72" s="99">
        <v>0</v>
      </c>
      <c r="FL72" s="167">
        <f>SUM(FG72:FK72)</f>
        <v>0</v>
      </c>
      <c r="FM72" s="166">
        <v>0</v>
      </c>
      <c r="FN72" s="99">
        <v>223342</v>
      </c>
      <c r="FO72" s="99">
        <v>893055</v>
      </c>
      <c r="FP72" s="99">
        <v>1333775</v>
      </c>
      <c r="FQ72" s="99">
        <v>1244583</v>
      </c>
      <c r="FR72" s="99">
        <v>637203</v>
      </c>
      <c r="FS72" s="99">
        <v>423558</v>
      </c>
      <c r="FT72" s="154">
        <f>SUM(FM72:FS72)</f>
        <v>4755516</v>
      </c>
      <c r="FU72" s="168"/>
      <c r="FV72" s="168"/>
      <c r="FW72" s="168"/>
      <c r="FX72" s="168"/>
      <c r="FY72" s="168"/>
      <c r="FZ72" s="168"/>
      <c r="GA72" s="168"/>
      <c r="GB72" s="168"/>
      <c r="GC72" s="168"/>
      <c r="GD72" s="168"/>
      <c r="GE72" s="168"/>
      <c r="GF72" s="168"/>
      <c r="GG72" s="168"/>
      <c r="GH72" s="168"/>
      <c r="GI72" s="168"/>
      <c r="GJ72" s="168"/>
      <c r="GK72" s="168"/>
      <c r="GL72" s="168"/>
      <c r="GM72" s="168"/>
      <c r="GN72" s="168"/>
      <c r="GO72" s="168"/>
      <c r="GP72" s="168"/>
      <c r="GQ72" s="168"/>
      <c r="GR72" s="168"/>
      <c r="GS72" s="168"/>
      <c r="GT72" s="168"/>
      <c r="GU72" s="168"/>
      <c r="GV72" s="168"/>
      <c r="GW72" s="168"/>
    </row>
    <row r="73" spans="1:176" s="69" customFormat="1" ht="18" customHeight="1" thickBot="1">
      <c r="A73" s="160" t="s">
        <v>82</v>
      </c>
      <c r="B73" s="161">
        <f aca="true" t="shared" si="93" ref="B73:G73">SUM(B64:B72)</f>
        <v>3305537</v>
      </c>
      <c r="C73" s="161">
        <f t="shared" si="93"/>
        <v>18171046</v>
      </c>
      <c r="D73" s="161">
        <f t="shared" si="93"/>
        <v>11559136</v>
      </c>
      <c r="E73" s="161">
        <f t="shared" si="93"/>
        <v>11598258</v>
      </c>
      <c r="F73" s="161">
        <f t="shared" si="93"/>
        <v>9240408</v>
      </c>
      <c r="G73" s="161">
        <f t="shared" si="93"/>
        <v>8145795</v>
      </c>
      <c r="H73" s="162">
        <f>SUM(B73:G73)</f>
        <v>62020180</v>
      </c>
      <c r="I73" s="163">
        <f aca="true" t="shared" si="94" ref="I73:N73">SUM(I64:I72)</f>
        <v>2197456</v>
      </c>
      <c r="J73" s="161">
        <f t="shared" si="94"/>
        <v>12199961</v>
      </c>
      <c r="K73" s="161">
        <f t="shared" si="94"/>
        <v>7437694</v>
      </c>
      <c r="L73" s="161">
        <f t="shared" si="94"/>
        <v>6881782</v>
      </c>
      <c r="M73" s="161">
        <f t="shared" si="94"/>
        <v>5266680</v>
      </c>
      <c r="N73" s="161">
        <f t="shared" si="94"/>
        <v>5295087</v>
      </c>
      <c r="O73" s="161">
        <f>SUM(I73:N73)</f>
        <v>39278660</v>
      </c>
      <c r="P73" s="161">
        <f aca="true" t="shared" si="95" ref="P73:U73">SUM(P64:P72)</f>
        <v>764946</v>
      </c>
      <c r="Q73" s="161">
        <f t="shared" si="95"/>
        <v>3613639</v>
      </c>
      <c r="R73" s="161">
        <f t="shared" si="95"/>
        <v>2145049</v>
      </c>
      <c r="S73" s="161">
        <f t="shared" si="95"/>
        <v>2396360</v>
      </c>
      <c r="T73" s="161">
        <f t="shared" si="95"/>
        <v>1725212</v>
      </c>
      <c r="U73" s="161">
        <f t="shared" si="95"/>
        <v>2479924</v>
      </c>
      <c r="V73" s="161">
        <f>SUM(P73:U73)</f>
        <v>13125130</v>
      </c>
      <c r="W73" s="42">
        <f aca="true" t="shared" si="96" ref="W73:AB73">SUM(W64:W72)</f>
        <v>0</v>
      </c>
      <c r="X73" s="42">
        <f t="shared" si="96"/>
        <v>9054</v>
      </c>
      <c r="Y73" s="42">
        <f t="shared" si="96"/>
        <v>0</v>
      </c>
      <c r="Z73" s="42">
        <f t="shared" si="96"/>
        <v>168192</v>
      </c>
      <c r="AA73" s="42">
        <f t="shared" si="96"/>
        <v>770951</v>
      </c>
      <c r="AB73" s="42">
        <f t="shared" si="96"/>
        <v>867831</v>
      </c>
      <c r="AC73" s="42">
        <f>SUM(W73:AB73)</f>
        <v>1816028</v>
      </c>
      <c r="AD73" s="42">
        <f aca="true" t="shared" si="97" ref="AD73:AI73">SUM(AD64:AD72)</f>
        <v>0</v>
      </c>
      <c r="AE73" s="42">
        <f t="shared" si="97"/>
        <v>67713</v>
      </c>
      <c r="AF73" s="42">
        <f t="shared" si="97"/>
        <v>388222</v>
      </c>
      <c r="AG73" s="42">
        <f t="shared" si="97"/>
        <v>29626</v>
      </c>
      <c r="AH73" s="42">
        <f t="shared" si="97"/>
        <v>66076</v>
      </c>
      <c r="AI73" s="42">
        <f t="shared" si="97"/>
        <v>265241</v>
      </c>
      <c r="AJ73" s="42">
        <f>SUM(AD73:AI73)</f>
        <v>816878</v>
      </c>
      <c r="AK73" s="42">
        <f aca="true" t="shared" si="98" ref="AK73:AP73">SUM(AK64:AK72)</f>
        <v>0</v>
      </c>
      <c r="AL73" s="42">
        <f t="shared" si="98"/>
        <v>0</v>
      </c>
      <c r="AM73" s="42">
        <f t="shared" si="98"/>
        <v>0</v>
      </c>
      <c r="AN73" s="42">
        <f t="shared" si="98"/>
        <v>0</v>
      </c>
      <c r="AO73" s="42">
        <f t="shared" si="98"/>
        <v>0</v>
      </c>
      <c r="AP73" s="42">
        <f t="shared" si="98"/>
        <v>0</v>
      </c>
      <c r="AQ73" s="42">
        <f>SUM(AK73:AP73)</f>
        <v>0</v>
      </c>
      <c r="AR73" s="42">
        <f aca="true" t="shared" si="99" ref="AR73:AW73">SUM(AR64:AR72)</f>
        <v>1302615</v>
      </c>
      <c r="AS73" s="42">
        <f t="shared" si="99"/>
        <v>7129617</v>
      </c>
      <c r="AT73" s="42">
        <f t="shared" si="99"/>
        <v>3813801</v>
      </c>
      <c r="AU73" s="42">
        <f t="shared" si="99"/>
        <v>3420434</v>
      </c>
      <c r="AV73" s="42">
        <f t="shared" si="99"/>
        <v>2244816</v>
      </c>
      <c r="AW73" s="42">
        <f t="shared" si="99"/>
        <v>1042570</v>
      </c>
      <c r="AX73" s="42">
        <f>SUM(AR73:AW73)</f>
        <v>18953853</v>
      </c>
      <c r="AY73" s="42">
        <f aca="true" t="shared" si="100" ref="AY73:BD73">SUM(AY64:AY72)</f>
        <v>52245</v>
      </c>
      <c r="AZ73" s="42">
        <f t="shared" si="100"/>
        <v>433908</v>
      </c>
      <c r="BA73" s="42">
        <f t="shared" si="100"/>
        <v>439235</v>
      </c>
      <c r="BB73" s="42">
        <f t="shared" si="100"/>
        <v>213666</v>
      </c>
      <c r="BC73" s="42">
        <f t="shared" si="100"/>
        <v>0</v>
      </c>
      <c r="BD73" s="42">
        <f t="shared" si="100"/>
        <v>145894</v>
      </c>
      <c r="BE73" s="42">
        <f>SUM(AY73:BD73)</f>
        <v>1284948</v>
      </c>
      <c r="BF73" s="42">
        <f aca="true" t="shared" si="101" ref="BF73:BK73">SUM(BF64:BF72)</f>
        <v>77650</v>
      </c>
      <c r="BG73" s="42">
        <f t="shared" si="101"/>
        <v>946030</v>
      </c>
      <c r="BH73" s="42">
        <f t="shared" si="101"/>
        <v>651387</v>
      </c>
      <c r="BI73" s="42">
        <f t="shared" si="101"/>
        <v>653504</v>
      </c>
      <c r="BJ73" s="42">
        <f t="shared" si="101"/>
        <v>459625</v>
      </c>
      <c r="BK73" s="42">
        <f t="shared" si="101"/>
        <v>493627</v>
      </c>
      <c r="BL73" s="119">
        <f>SUM(BF73:BK73)</f>
        <v>3281823</v>
      </c>
      <c r="BM73" s="163">
        <f aca="true" t="shared" si="102" ref="BM73:BR73">SUM(BM64:BM72)</f>
        <v>162198</v>
      </c>
      <c r="BN73" s="42">
        <f t="shared" si="102"/>
        <v>2686349</v>
      </c>
      <c r="BO73" s="42">
        <f t="shared" si="102"/>
        <v>2228422</v>
      </c>
      <c r="BP73" s="42">
        <f t="shared" si="102"/>
        <v>3632545</v>
      </c>
      <c r="BQ73" s="42">
        <f t="shared" si="102"/>
        <v>3173552</v>
      </c>
      <c r="BR73" s="42">
        <f t="shared" si="102"/>
        <v>2022551</v>
      </c>
      <c r="BS73" s="42">
        <f>SUM(BM73:BR73)</f>
        <v>13905617</v>
      </c>
      <c r="BT73" s="42">
        <f aca="true" t="shared" si="103" ref="BT73:BY73">SUM(BT64:BT72)</f>
        <v>162198</v>
      </c>
      <c r="BU73" s="42">
        <f t="shared" si="103"/>
        <v>2385715</v>
      </c>
      <c r="BV73" s="42">
        <f t="shared" si="103"/>
        <v>1978888</v>
      </c>
      <c r="BW73" s="42">
        <f t="shared" si="103"/>
        <v>3632545</v>
      </c>
      <c r="BX73" s="42">
        <f t="shared" si="103"/>
        <v>3173552</v>
      </c>
      <c r="BY73" s="42">
        <f t="shared" si="103"/>
        <v>2022551</v>
      </c>
      <c r="BZ73" s="42">
        <f>SUM(BT73:BY73)</f>
        <v>13355449</v>
      </c>
      <c r="CA73" s="42">
        <f aca="true" t="shared" si="104" ref="CA73:CF73">SUM(CA64:CA72)</f>
        <v>0</v>
      </c>
      <c r="CB73" s="42">
        <f t="shared" si="104"/>
        <v>300634</v>
      </c>
      <c r="CC73" s="42">
        <f t="shared" si="104"/>
        <v>249534</v>
      </c>
      <c r="CD73" s="42">
        <f t="shared" si="104"/>
        <v>0</v>
      </c>
      <c r="CE73" s="42">
        <f t="shared" si="104"/>
        <v>0</v>
      </c>
      <c r="CF73" s="42">
        <f t="shared" si="104"/>
        <v>0</v>
      </c>
      <c r="CG73" s="42">
        <f>SUM(CA73:CF73)</f>
        <v>550168</v>
      </c>
      <c r="CH73" s="42">
        <f aca="true" t="shared" si="105" ref="CH73:CM73">SUM(CH64:CH72)</f>
        <v>0</v>
      </c>
      <c r="CI73" s="42">
        <f t="shared" si="105"/>
        <v>0</v>
      </c>
      <c r="CJ73" s="42">
        <f t="shared" si="105"/>
        <v>0</v>
      </c>
      <c r="CK73" s="42">
        <f t="shared" si="105"/>
        <v>0</v>
      </c>
      <c r="CL73" s="42">
        <f t="shared" si="105"/>
        <v>0</v>
      </c>
      <c r="CM73" s="42">
        <f t="shared" si="105"/>
        <v>0</v>
      </c>
      <c r="CN73" s="119">
        <f>SUM(CH73:CM73)</f>
        <v>0</v>
      </c>
      <c r="CO73" s="164">
        <f aca="true" t="shared" si="106" ref="CO73:CT73">SUM(CO64:CO72)</f>
        <v>945883</v>
      </c>
      <c r="CP73" s="42">
        <f t="shared" si="106"/>
        <v>3195119</v>
      </c>
      <c r="CQ73" s="42">
        <f t="shared" si="106"/>
        <v>1819310</v>
      </c>
      <c r="CR73" s="42">
        <f t="shared" si="106"/>
        <v>934693</v>
      </c>
      <c r="CS73" s="42">
        <f t="shared" si="106"/>
        <v>747774</v>
      </c>
      <c r="CT73" s="42">
        <f t="shared" si="106"/>
        <v>828157</v>
      </c>
      <c r="CU73" s="42">
        <f>SUM(CO73:CT73)</f>
        <v>8470936</v>
      </c>
      <c r="CV73" s="42">
        <f aca="true" t="shared" si="107" ref="CV73:DA73">SUM(CV64:CV72)</f>
        <v>16600</v>
      </c>
      <c r="CW73" s="42">
        <f t="shared" si="107"/>
        <v>105555</v>
      </c>
      <c r="CX73" s="42">
        <f t="shared" si="107"/>
        <v>60285</v>
      </c>
      <c r="CY73" s="42">
        <f t="shared" si="107"/>
        <v>89230</v>
      </c>
      <c r="CZ73" s="42">
        <f t="shared" si="107"/>
        <v>75960</v>
      </c>
      <c r="DA73" s="42">
        <f t="shared" si="107"/>
        <v>138120</v>
      </c>
      <c r="DB73" s="42">
        <f>SUM(CV73:DA73)</f>
        <v>485750</v>
      </c>
      <c r="DC73" s="42">
        <f>SUM(DC64:DC72)</f>
        <v>0</v>
      </c>
      <c r="DD73" s="42">
        <f>SUM(DD64:DD72)</f>
        <v>261137</v>
      </c>
      <c r="DE73" s="42">
        <f>SUM(DE64:DE72)</f>
        <v>0</v>
      </c>
      <c r="DF73" s="42">
        <f>SUM(DF64:DF72)</f>
        <v>0</v>
      </c>
      <c r="DG73" s="42">
        <f>SUM(DG64:DG72)</f>
        <v>0</v>
      </c>
      <c r="DH73" s="42">
        <f>SUM(DC73:DG73)</f>
        <v>261137</v>
      </c>
      <c r="DI73" s="42">
        <f aca="true" t="shared" si="108" ref="DI73:DN73">SUM(DI64:DI72)</f>
        <v>0</v>
      </c>
      <c r="DJ73" s="42">
        <f t="shared" si="108"/>
        <v>153171</v>
      </c>
      <c r="DK73" s="42">
        <f t="shared" si="108"/>
        <v>366337</v>
      </c>
      <c r="DL73" s="42">
        <f t="shared" si="108"/>
        <v>0</v>
      </c>
      <c r="DM73" s="42">
        <f t="shared" si="108"/>
        <v>0</v>
      </c>
      <c r="DN73" s="42">
        <f t="shared" si="108"/>
        <v>248242</v>
      </c>
      <c r="DO73" s="42">
        <f>SUM(DI73:DN73)</f>
        <v>767750</v>
      </c>
      <c r="DP73" s="42">
        <f aca="true" t="shared" si="109" ref="DP73:DU73">SUM(DP64:DP72)</f>
        <v>929283</v>
      </c>
      <c r="DQ73" s="42">
        <f t="shared" si="109"/>
        <v>2936393</v>
      </c>
      <c r="DR73" s="42">
        <f t="shared" si="109"/>
        <v>1131551</v>
      </c>
      <c r="DS73" s="42">
        <f t="shared" si="109"/>
        <v>845463</v>
      </c>
      <c r="DT73" s="42">
        <f t="shared" si="109"/>
        <v>671814</v>
      </c>
      <c r="DU73" s="42">
        <f t="shared" si="109"/>
        <v>441795</v>
      </c>
      <c r="DV73" s="119">
        <f>SUM(DP73:DU73)</f>
        <v>6956299</v>
      </c>
      <c r="DW73" s="163">
        <f aca="true" t="shared" si="110" ref="DW73:EB73">SUM(DW64:DW72)</f>
        <v>0</v>
      </c>
      <c r="DX73" s="42">
        <f t="shared" si="110"/>
        <v>89617</v>
      </c>
      <c r="DY73" s="42">
        <f t="shared" si="110"/>
        <v>73710</v>
      </c>
      <c r="DZ73" s="42">
        <f t="shared" si="110"/>
        <v>0</v>
      </c>
      <c r="EA73" s="42">
        <f t="shared" si="110"/>
        <v>52402</v>
      </c>
      <c r="EB73" s="42">
        <f t="shared" si="110"/>
        <v>0</v>
      </c>
      <c r="EC73" s="165">
        <f>SUM(DW73:EB73)</f>
        <v>215729</v>
      </c>
      <c r="ED73" s="164">
        <f>SUM(ED64:ED72)</f>
        <v>0</v>
      </c>
      <c r="EE73" s="42">
        <f>SUM(EE64:EE72)</f>
        <v>0</v>
      </c>
      <c r="EF73" s="42">
        <f>SUM(EF64:EF72)</f>
        <v>0</v>
      </c>
      <c r="EG73" s="42">
        <f>SUM(EG64:EG72)</f>
        <v>149238</v>
      </c>
      <c r="EH73" s="42">
        <f>SUM(EH64:EH72)</f>
        <v>0</v>
      </c>
      <c r="EI73" s="42">
        <f>SUM(EI64:EI72)</f>
        <v>0</v>
      </c>
      <c r="EJ73" s="118">
        <f>SUM(ED73:EI73)</f>
        <v>149238</v>
      </c>
      <c r="EK73" s="163">
        <f>SUM(EK64:EK72)</f>
        <v>0</v>
      </c>
      <c r="EL73" s="42">
        <f>SUM(EL64:EL72)</f>
        <v>257402</v>
      </c>
      <c r="EM73" s="42">
        <f>SUM(EM64:EM72)</f>
        <v>7719929</v>
      </c>
      <c r="EN73" s="42">
        <f>SUM(EN64:EN72)</f>
        <v>14563226</v>
      </c>
      <c r="EO73" s="42">
        <f>SUM(EO64:EO72)</f>
        <v>24499304</v>
      </c>
      <c r="EP73" s="42">
        <f>SUM(EP64:EP72)</f>
        <v>34360902</v>
      </c>
      <c r="EQ73" s="42">
        <f>SUM(EQ64:EQ72)</f>
        <v>23695086</v>
      </c>
      <c r="ER73" s="119">
        <f>SUM(EK73:EQ73)</f>
        <v>105095849</v>
      </c>
      <c r="ES73" s="163">
        <f>SUM(ES64:ES72)</f>
        <v>0</v>
      </c>
      <c r="ET73" s="42">
        <f>SUM(ET64:ET72)</f>
        <v>257402</v>
      </c>
      <c r="EU73" s="42">
        <f>SUM(EU64:EU72)</f>
        <v>6057267</v>
      </c>
      <c r="EV73" s="42">
        <f>SUM(EV64:EV72)</f>
        <v>10387787</v>
      </c>
      <c r="EW73" s="42">
        <f>SUM(EW64:EW72)</f>
        <v>21072135</v>
      </c>
      <c r="EX73" s="42">
        <f>SUM(EX64:EX72)</f>
        <v>30635072</v>
      </c>
      <c r="EY73" s="42">
        <f>SUM(EY64:EY72)</f>
        <v>20017384</v>
      </c>
      <c r="EZ73" s="42">
        <f>SUM(ES73:EY73)</f>
        <v>88427047</v>
      </c>
      <c r="FA73" s="42">
        <f>SUM(FA64:FA72)</f>
        <v>1350073</v>
      </c>
      <c r="FB73" s="42">
        <f>SUM(FB64:FB72)</f>
        <v>4032419</v>
      </c>
      <c r="FC73" s="42">
        <f>SUM(FC64:FC72)</f>
        <v>3042589</v>
      </c>
      <c r="FD73" s="42">
        <f>SUM(FD64:FD72)</f>
        <v>1770835</v>
      </c>
      <c r="FE73" s="42">
        <f>SUM(FE64:FE72)</f>
        <v>1107352</v>
      </c>
      <c r="FF73" s="42">
        <f>SUM(FA73:FE73)</f>
        <v>11303268</v>
      </c>
      <c r="FG73" s="42">
        <f>SUM(FG64:FG72)</f>
        <v>312589</v>
      </c>
      <c r="FH73" s="42">
        <f>SUM(FH64:FH72)</f>
        <v>143020</v>
      </c>
      <c r="FI73" s="42">
        <f>SUM(FI64:FI72)</f>
        <v>384580</v>
      </c>
      <c r="FJ73" s="42">
        <f>SUM(FJ64:FJ72)</f>
        <v>1954995</v>
      </c>
      <c r="FK73" s="42">
        <f>SUM(FK64:FK72)</f>
        <v>2570350</v>
      </c>
      <c r="FL73" s="118">
        <f>SUM(FG73:FK73)</f>
        <v>5365534</v>
      </c>
      <c r="FM73" s="163">
        <f>SUM(FM64:FM72)</f>
        <v>0</v>
      </c>
      <c r="FN73" s="42">
        <f>SUM(FN64:FN72)</f>
        <v>3562939</v>
      </c>
      <c r="FO73" s="42">
        <f>SUM(FO64:FO72)</f>
        <v>25890975</v>
      </c>
      <c r="FP73" s="42">
        <f>SUM(FP64:FP72)</f>
        <v>26122362</v>
      </c>
      <c r="FQ73" s="42">
        <f>SUM(FQ64:FQ72)</f>
        <v>36097562</v>
      </c>
      <c r="FR73" s="42">
        <f>SUM(FR64:FR72)</f>
        <v>43601310</v>
      </c>
      <c r="FS73" s="42">
        <f>SUM(FS64:FS72)</f>
        <v>31840881</v>
      </c>
      <c r="FT73" s="119">
        <f>SUM(FM73:FS73)</f>
        <v>167116029</v>
      </c>
    </row>
    <row r="74" spans="1:177" ht="13.5">
      <c r="A74" s="3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101"/>
      <c r="CB74" s="101"/>
      <c r="CC74" s="101"/>
      <c r="CD74" s="101"/>
      <c r="CE74" s="101"/>
      <c r="CF74" s="101"/>
      <c r="CG74" s="101"/>
      <c r="CH74" s="35"/>
      <c r="CI74" s="35"/>
      <c r="CJ74" s="35"/>
      <c r="CK74" s="35"/>
      <c r="CL74" s="35"/>
      <c r="CM74" s="35"/>
      <c r="CN74" s="102"/>
      <c r="CO74" s="31"/>
      <c r="CP74"/>
      <c r="CQ74"/>
      <c r="CR74"/>
      <c r="CS74"/>
      <c r="CT74"/>
      <c r="CU74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103"/>
      <c r="DQ74" s="103"/>
      <c r="DR74" s="103"/>
      <c r="DS74" s="103"/>
      <c r="DT74" s="103"/>
      <c r="DU74" s="103"/>
      <c r="DV74" s="35"/>
      <c r="DW74" s="103"/>
      <c r="DX74" s="103"/>
      <c r="DY74" s="103"/>
      <c r="DZ74" s="103"/>
      <c r="EA74" s="103"/>
      <c r="EB74" s="103"/>
      <c r="EC74" s="35"/>
      <c r="ED74" s="103"/>
      <c r="EE74" s="103"/>
      <c r="EF74" s="103"/>
      <c r="EG74" s="103"/>
      <c r="EH74" s="103"/>
      <c r="EI74" s="103"/>
      <c r="EJ74" s="104"/>
      <c r="EK74" s="103"/>
      <c r="EL74" s="103"/>
      <c r="EM74" s="103"/>
      <c r="EN74" s="103"/>
      <c r="EO74" s="103"/>
      <c r="EP74" s="103"/>
      <c r="EQ74" s="103"/>
      <c r="ER74" s="35"/>
      <c r="ES74" s="103"/>
      <c r="ET74" s="103"/>
      <c r="EU74" s="103"/>
      <c r="EV74" s="103"/>
      <c r="EW74" s="103"/>
      <c r="EX74" s="103"/>
      <c r="EY74" s="103"/>
      <c r="EZ74" s="35"/>
      <c r="FA74" s="101"/>
      <c r="FB74" s="101"/>
      <c r="FC74" s="101"/>
      <c r="FD74" s="101"/>
      <c r="FE74" s="101"/>
      <c r="FF74" s="35"/>
      <c r="FG74" s="103"/>
      <c r="FH74" s="103"/>
      <c r="FI74" s="103"/>
      <c r="FJ74" s="103"/>
      <c r="FK74" s="103"/>
      <c r="FL74" s="35"/>
      <c r="FM74" s="105"/>
      <c r="FN74" s="105"/>
      <c r="FO74" s="105"/>
      <c r="FP74" s="105"/>
      <c r="FQ74" s="105"/>
      <c r="FR74" s="105"/>
      <c r="FS74" s="105"/>
      <c r="FT74"/>
      <c r="FU74"/>
    </row>
    <row r="75" spans="1:177" ht="13.5">
      <c r="A75" s="3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101"/>
      <c r="CB75" s="101"/>
      <c r="CC75" s="101"/>
      <c r="CD75" s="101"/>
      <c r="CE75" s="101"/>
      <c r="CF75" s="101"/>
      <c r="CG75" s="101"/>
      <c r="CH75" s="35"/>
      <c r="CI75" s="35"/>
      <c r="CJ75" s="35"/>
      <c r="CK75" s="35"/>
      <c r="CL75" s="35"/>
      <c r="CM75" s="35"/>
      <c r="CN75" s="102"/>
      <c r="CO75" s="31"/>
      <c r="CP75"/>
      <c r="CQ75"/>
      <c r="CR75"/>
      <c r="CS75"/>
      <c r="CT75"/>
      <c r="CU7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103"/>
      <c r="DQ75" s="103"/>
      <c r="DR75" s="103"/>
      <c r="DS75" s="103"/>
      <c r="DT75" s="103"/>
      <c r="DU75" s="103"/>
      <c r="DV75" s="35"/>
      <c r="DW75" s="103"/>
      <c r="DX75" s="103"/>
      <c r="DY75" s="103"/>
      <c r="DZ75" s="103"/>
      <c r="EA75" s="103"/>
      <c r="EB75" s="103"/>
      <c r="EC75" s="35"/>
      <c r="ED75" s="103"/>
      <c r="EE75" s="103"/>
      <c r="EF75" s="103"/>
      <c r="EG75" s="103"/>
      <c r="EH75" s="103"/>
      <c r="EI75" s="103"/>
      <c r="EJ75" s="102"/>
      <c r="EK75" s="103"/>
      <c r="EL75" s="103"/>
      <c r="EM75" s="103"/>
      <c r="EN75" s="103"/>
      <c r="EO75" s="103"/>
      <c r="EP75" s="103"/>
      <c r="EQ75" s="103"/>
      <c r="ER75" s="35"/>
      <c r="ES75" s="103"/>
      <c r="ET75" s="103"/>
      <c r="EU75" s="103"/>
      <c r="EV75" s="103"/>
      <c r="EW75" s="103"/>
      <c r="EX75" s="103"/>
      <c r="EY75" s="103"/>
      <c r="EZ75" s="35"/>
      <c r="FA75" s="101"/>
      <c r="FB75" s="101"/>
      <c r="FC75" s="101"/>
      <c r="FD75" s="101"/>
      <c r="FE75" s="101"/>
      <c r="FF75" s="35"/>
      <c r="FG75" s="103"/>
      <c r="FH75" s="103"/>
      <c r="FI75" s="103"/>
      <c r="FJ75" s="103"/>
      <c r="FK75" s="103"/>
      <c r="FL75" s="35"/>
      <c r="FM75" s="105"/>
      <c r="FN75" s="105"/>
      <c r="FO75" s="105"/>
      <c r="FP75" s="105"/>
      <c r="FQ75" s="105"/>
      <c r="FR75" s="105"/>
      <c r="FS75" s="105"/>
      <c r="FT75"/>
      <c r="FU75"/>
    </row>
    <row r="76" spans="1:177" ht="13.5">
      <c r="A76" s="3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101"/>
      <c r="CB76" s="101"/>
      <c r="CC76" s="101"/>
      <c r="CD76" s="101"/>
      <c r="CE76" s="101"/>
      <c r="CF76" s="101"/>
      <c r="CG76" s="101"/>
      <c r="CH76" s="35"/>
      <c r="CI76" s="35"/>
      <c r="CJ76" s="35"/>
      <c r="CK76" s="35"/>
      <c r="CL76" s="35"/>
      <c r="CM76" s="35"/>
      <c r="CN76" s="102"/>
      <c r="CO76" s="31"/>
      <c r="CP76"/>
      <c r="CQ76"/>
      <c r="CR76"/>
      <c r="CS76"/>
      <c r="CT76"/>
      <c r="CU76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103"/>
      <c r="DQ76" s="103"/>
      <c r="DR76" s="103"/>
      <c r="DS76" s="103"/>
      <c r="DT76" s="103"/>
      <c r="DU76" s="103"/>
      <c r="DV76" s="35"/>
      <c r="DW76" s="103"/>
      <c r="DX76" s="103"/>
      <c r="DY76" s="103"/>
      <c r="DZ76" s="103"/>
      <c r="EA76" s="103"/>
      <c r="EB76" s="103"/>
      <c r="EC76" s="35"/>
      <c r="ED76" s="103"/>
      <c r="EE76" s="103"/>
      <c r="EF76" s="103"/>
      <c r="EG76" s="103"/>
      <c r="EH76" s="103"/>
      <c r="EI76" s="103"/>
      <c r="EJ76" s="102"/>
      <c r="EK76" s="103"/>
      <c r="EL76" s="103"/>
      <c r="EM76" s="103"/>
      <c r="EN76" s="103"/>
      <c r="EO76" s="103"/>
      <c r="EP76" s="103"/>
      <c r="EQ76" s="103"/>
      <c r="ER76" s="35"/>
      <c r="ES76" s="103"/>
      <c r="ET76" s="103"/>
      <c r="EU76" s="103"/>
      <c r="EV76" s="103"/>
      <c r="EW76" s="103"/>
      <c r="EX76" s="103"/>
      <c r="EY76" s="103"/>
      <c r="EZ76" s="35"/>
      <c r="FA76" s="101"/>
      <c r="FB76" s="101"/>
      <c r="FC76" s="101"/>
      <c r="FD76" s="101"/>
      <c r="FE76" s="101"/>
      <c r="FF76" s="35"/>
      <c r="FG76" s="103"/>
      <c r="FH76" s="103"/>
      <c r="FI76" s="103"/>
      <c r="FJ76" s="103"/>
      <c r="FK76" s="103"/>
      <c r="FL76" s="35"/>
      <c r="FM76" s="105"/>
      <c r="FN76" s="105"/>
      <c r="FO76" s="105"/>
      <c r="FP76" s="105"/>
      <c r="FQ76" s="105"/>
      <c r="FR76" s="105"/>
      <c r="FS76" s="105"/>
      <c r="FT76"/>
      <c r="FU76"/>
    </row>
    <row r="77" spans="1:177" ht="13.5">
      <c r="A77" s="3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101"/>
      <c r="CB77" s="101"/>
      <c r="CC77" s="101"/>
      <c r="CD77" s="101"/>
      <c r="CE77" s="101"/>
      <c r="CF77" s="101"/>
      <c r="CG77" s="101"/>
      <c r="CH77" s="35"/>
      <c r="CI77" s="35"/>
      <c r="CJ77" s="35"/>
      <c r="CK77" s="35"/>
      <c r="CL77" s="35"/>
      <c r="CM77" s="35"/>
      <c r="CN77" s="102"/>
      <c r="CO77" s="31"/>
      <c r="CP77"/>
      <c r="CQ77"/>
      <c r="CR77"/>
      <c r="CS77"/>
      <c r="CT77"/>
      <c r="CU77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103"/>
      <c r="DQ77" s="103"/>
      <c r="DR77" s="103"/>
      <c r="DS77" s="103"/>
      <c r="DT77" s="103"/>
      <c r="DU77" s="103"/>
      <c r="DV77" s="35"/>
      <c r="DW77" s="103"/>
      <c r="DX77" s="103"/>
      <c r="DY77" s="103"/>
      <c r="DZ77" s="103"/>
      <c r="EA77" s="103"/>
      <c r="EB77" s="103"/>
      <c r="EC77" s="35"/>
      <c r="ED77" s="103"/>
      <c r="EE77" s="103"/>
      <c r="EF77" s="103"/>
      <c r="EG77" s="103"/>
      <c r="EH77" s="103"/>
      <c r="EI77" s="103"/>
      <c r="EJ77" s="102"/>
      <c r="EK77" s="103"/>
      <c r="EL77" s="103"/>
      <c r="EM77" s="103"/>
      <c r="EN77" s="103"/>
      <c r="EO77" s="103"/>
      <c r="EP77" s="103"/>
      <c r="EQ77" s="103"/>
      <c r="ER77" s="35"/>
      <c r="ES77" s="103"/>
      <c r="ET77" s="103"/>
      <c r="EU77" s="103"/>
      <c r="EV77" s="103"/>
      <c r="EW77" s="103"/>
      <c r="EX77" s="103"/>
      <c r="EY77" s="103"/>
      <c r="EZ77" s="35"/>
      <c r="FA77" s="101"/>
      <c r="FB77" s="101"/>
      <c r="FC77" s="101"/>
      <c r="FD77" s="101"/>
      <c r="FE77" s="101"/>
      <c r="FF77" s="35"/>
      <c r="FG77" s="103"/>
      <c r="FH77" s="103"/>
      <c r="FI77" s="103"/>
      <c r="FJ77" s="103"/>
      <c r="FK77" s="103"/>
      <c r="FL77" s="35"/>
      <c r="FM77" s="105"/>
      <c r="FN77" s="105"/>
      <c r="FO77" s="105"/>
      <c r="FP77" s="105"/>
      <c r="FQ77" s="105"/>
      <c r="FR77" s="105"/>
      <c r="FS77" s="105"/>
      <c r="FT77"/>
      <c r="FU77"/>
    </row>
    <row r="78" spans="1:177" ht="13.5">
      <c r="A78" s="3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101"/>
      <c r="CB78" s="101"/>
      <c r="CC78" s="101"/>
      <c r="CD78" s="101"/>
      <c r="CE78" s="101"/>
      <c r="CF78" s="101"/>
      <c r="CG78" s="101"/>
      <c r="CH78" s="35"/>
      <c r="CI78" s="35"/>
      <c r="CJ78" s="35"/>
      <c r="CK78" s="35"/>
      <c r="CL78" s="35"/>
      <c r="CM78" s="35"/>
      <c r="CN78" s="102"/>
      <c r="CO78" s="31"/>
      <c r="CP78"/>
      <c r="CQ78"/>
      <c r="CR78"/>
      <c r="CS78"/>
      <c r="CT78"/>
      <c r="CU78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103"/>
      <c r="DQ78" s="103"/>
      <c r="DR78" s="103"/>
      <c r="DS78" s="103"/>
      <c r="DT78" s="103"/>
      <c r="DU78" s="103"/>
      <c r="DV78" s="35"/>
      <c r="DW78" s="103"/>
      <c r="DX78" s="103"/>
      <c r="DY78" s="103"/>
      <c r="DZ78" s="103"/>
      <c r="EA78" s="103"/>
      <c r="EB78" s="103"/>
      <c r="EC78" s="35"/>
      <c r="ED78" s="103"/>
      <c r="EE78" s="103"/>
      <c r="EF78" s="103"/>
      <c r="EG78" s="103"/>
      <c r="EH78" s="103"/>
      <c r="EI78" s="103"/>
      <c r="EJ78" s="102"/>
      <c r="EK78" s="103"/>
      <c r="EL78" s="103"/>
      <c r="EM78" s="103"/>
      <c r="EN78" s="103"/>
      <c r="EO78" s="103"/>
      <c r="EP78" s="103"/>
      <c r="EQ78" s="103"/>
      <c r="ER78" s="35"/>
      <c r="ES78" s="103"/>
      <c r="ET78" s="103"/>
      <c r="EU78" s="103"/>
      <c r="EV78" s="103"/>
      <c r="EW78" s="103"/>
      <c r="EX78" s="103"/>
      <c r="EY78" s="103"/>
      <c r="EZ78" s="35"/>
      <c r="FA78" s="101"/>
      <c r="FB78" s="101"/>
      <c r="FC78" s="101"/>
      <c r="FD78" s="101"/>
      <c r="FE78" s="101"/>
      <c r="FF78" s="35"/>
      <c r="FG78" s="103"/>
      <c r="FH78" s="103"/>
      <c r="FI78" s="103"/>
      <c r="FJ78" s="103"/>
      <c r="FK78" s="103"/>
      <c r="FL78" s="35"/>
      <c r="FM78" s="105"/>
      <c r="FN78" s="105"/>
      <c r="FO78" s="105"/>
      <c r="FP78" s="105"/>
      <c r="FQ78" s="105"/>
      <c r="FR78" s="105"/>
      <c r="FS78" s="105"/>
      <c r="FT78"/>
      <c r="FU78"/>
    </row>
    <row r="79" spans="1:177" ht="13.5">
      <c r="A79" s="3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101"/>
      <c r="CB79" s="101"/>
      <c r="CC79" s="101"/>
      <c r="CD79" s="101"/>
      <c r="CE79" s="101"/>
      <c r="CF79" s="101"/>
      <c r="CG79" s="101"/>
      <c r="CH79" s="35"/>
      <c r="CI79" s="35"/>
      <c r="CJ79" s="35"/>
      <c r="CK79" s="35"/>
      <c r="CL79" s="35"/>
      <c r="CM79" s="35"/>
      <c r="CN79" s="102"/>
      <c r="CO79" s="31"/>
      <c r="CP79"/>
      <c r="CQ79"/>
      <c r="CR79"/>
      <c r="CS79"/>
      <c r="CT79"/>
      <c r="CU79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103"/>
      <c r="DQ79" s="103"/>
      <c r="DR79" s="103"/>
      <c r="DS79" s="103"/>
      <c r="DT79" s="103"/>
      <c r="DU79" s="103"/>
      <c r="DV79" s="35"/>
      <c r="DW79" s="103"/>
      <c r="DX79" s="103"/>
      <c r="DY79" s="103"/>
      <c r="DZ79" s="103"/>
      <c r="EA79" s="103"/>
      <c r="EB79" s="103"/>
      <c r="EC79" s="35"/>
      <c r="ED79" s="103"/>
      <c r="EE79" s="103"/>
      <c r="EF79" s="103"/>
      <c r="EG79" s="103"/>
      <c r="EH79" s="103"/>
      <c r="EI79" s="103"/>
      <c r="EJ79" s="102"/>
      <c r="EK79" s="103"/>
      <c r="EL79" s="103"/>
      <c r="EM79" s="103"/>
      <c r="EN79" s="103"/>
      <c r="EO79" s="103"/>
      <c r="EP79" s="103"/>
      <c r="EQ79" s="103"/>
      <c r="ER79" s="35"/>
      <c r="ES79" s="103"/>
      <c r="ET79" s="103"/>
      <c r="EU79" s="103"/>
      <c r="EV79" s="103"/>
      <c r="EW79" s="103"/>
      <c r="EX79" s="103"/>
      <c r="EY79" s="103"/>
      <c r="EZ79" s="35"/>
      <c r="FA79" s="101"/>
      <c r="FB79" s="101"/>
      <c r="FC79" s="101"/>
      <c r="FD79" s="101"/>
      <c r="FE79" s="101"/>
      <c r="FF79" s="35"/>
      <c r="FG79" s="103"/>
      <c r="FH79" s="103"/>
      <c r="FI79" s="103"/>
      <c r="FJ79" s="103"/>
      <c r="FK79" s="103"/>
      <c r="FL79" s="35"/>
      <c r="FM79" s="105"/>
      <c r="FN79" s="105"/>
      <c r="FO79" s="105"/>
      <c r="FP79" s="105"/>
      <c r="FQ79" s="105"/>
      <c r="FR79" s="105"/>
      <c r="FS79" s="105"/>
      <c r="FT79"/>
      <c r="FU79"/>
    </row>
    <row r="80" spans="1:177" ht="13.5">
      <c r="A80" s="3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101"/>
      <c r="CB80" s="101"/>
      <c r="CC80" s="101"/>
      <c r="CD80" s="101"/>
      <c r="CE80" s="101"/>
      <c r="CF80" s="101"/>
      <c r="CG80" s="101"/>
      <c r="CH80" s="35"/>
      <c r="CI80" s="35"/>
      <c r="CJ80" s="35"/>
      <c r="CK80" s="35"/>
      <c r="CL80" s="35"/>
      <c r="CM80" s="35"/>
      <c r="CN80" s="102"/>
      <c r="CO80" s="31"/>
      <c r="CP80"/>
      <c r="CQ80"/>
      <c r="CR80"/>
      <c r="CS80"/>
      <c r="CT80"/>
      <c r="CU80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103"/>
      <c r="DQ80" s="103"/>
      <c r="DR80" s="103"/>
      <c r="DS80" s="103"/>
      <c r="DT80" s="103"/>
      <c r="DU80" s="103"/>
      <c r="DV80" s="35"/>
      <c r="DW80" s="103"/>
      <c r="DX80" s="103"/>
      <c r="DY80" s="103"/>
      <c r="DZ80" s="103"/>
      <c r="EA80" s="103"/>
      <c r="EB80" s="103"/>
      <c r="EC80" s="35"/>
      <c r="ED80" s="103"/>
      <c r="EE80" s="103"/>
      <c r="EF80" s="103"/>
      <c r="EG80" s="103"/>
      <c r="EH80" s="103"/>
      <c r="EI80" s="103"/>
      <c r="EJ80" s="102"/>
      <c r="EK80" s="103"/>
      <c r="EL80" s="103"/>
      <c r="EM80" s="103"/>
      <c r="EN80" s="103"/>
      <c r="EO80" s="103"/>
      <c r="EP80" s="103"/>
      <c r="EQ80" s="103"/>
      <c r="ER80" s="35"/>
      <c r="ES80" s="103"/>
      <c r="ET80" s="103"/>
      <c r="EU80" s="103"/>
      <c r="EV80" s="103"/>
      <c r="EW80" s="103"/>
      <c r="EX80" s="103"/>
      <c r="EY80" s="103"/>
      <c r="EZ80" s="35"/>
      <c r="FA80" s="101"/>
      <c r="FB80" s="101"/>
      <c r="FC80" s="101"/>
      <c r="FD80" s="101"/>
      <c r="FE80" s="101"/>
      <c r="FF80" s="35"/>
      <c r="FG80" s="103"/>
      <c r="FH80" s="103"/>
      <c r="FI80" s="103"/>
      <c r="FJ80" s="103"/>
      <c r="FK80" s="103"/>
      <c r="FL80" s="35"/>
      <c r="FM80" s="105"/>
      <c r="FN80" s="105"/>
      <c r="FO80" s="105"/>
      <c r="FP80" s="105"/>
      <c r="FQ80" s="105"/>
      <c r="FR80" s="105"/>
      <c r="FS80" s="105"/>
      <c r="FT80"/>
      <c r="FU80"/>
    </row>
    <row r="81" spans="1:177" ht="13.5">
      <c r="A81" s="3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101"/>
      <c r="CB81" s="101"/>
      <c r="CC81" s="101"/>
      <c r="CD81" s="101"/>
      <c r="CE81" s="101"/>
      <c r="CF81" s="101"/>
      <c r="CG81" s="101"/>
      <c r="CH81" s="35"/>
      <c r="CI81" s="35"/>
      <c r="CJ81" s="35"/>
      <c r="CK81" s="35"/>
      <c r="CL81" s="35"/>
      <c r="CM81" s="35"/>
      <c r="CN81" s="102"/>
      <c r="CO81" s="31"/>
      <c r="CP81"/>
      <c r="CQ81"/>
      <c r="CR81"/>
      <c r="CS81"/>
      <c r="CT81"/>
      <c r="CU81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103"/>
      <c r="DQ81" s="103"/>
      <c r="DR81" s="103"/>
      <c r="DS81" s="103"/>
      <c r="DT81" s="103"/>
      <c r="DU81" s="103"/>
      <c r="DV81" s="35"/>
      <c r="DW81" s="103"/>
      <c r="DX81" s="103"/>
      <c r="DY81" s="103"/>
      <c r="DZ81" s="103"/>
      <c r="EA81" s="103"/>
      <c r="EB81" s="103"/>
      <c r="EC81" s="35"/>
      <c r="ED81" s="103"/>
      <c r="EE81" s="103"/>
      <c r="EF81" s="103"/>
      <c r="EG81" s="103"/>
      <c r="EH81" s="103"/>
      <c r="EI81" s="103"/>
      <c r="EJ81" s="102"/>
      <c r="EK81" s="103"/>
      <c r="EL81" s="103"/>
      <c r="EM81" s="103"/>
      <c r="EN81" s="103"/>
      <c r="EO81" s="103"/>
      <c r="EP81" s="103"/>
      <c r="EQ81" s="103"/>
      <c r="ER81" s="35"/>
      <c r="ES81" s="103"/>
      <c r="ET81" s="103"/>
      <c r="EU81" s="103"/>
      <c r="EV81" s="103"/>
      <c r="EW81" s="103"/>
      <c r="EX81" s="103"/>
      <c r="EY81" s="103"/>
      <c r="EZ81" s="35"/>
      <c r="FA81" s="101"/>
      <c r="FB81" s="101"/>
      <c r="FC81" s="101"/>
      <c r="FD81" s="101"/>
      <c r="FE81" s="101"/>
      <c r="FF81" s="35"/>
      <c r="FG81" s="103"/>
      <c r="FH81" s="103"/>
      <c r="FI81" s="103"/>
      <c r="FJ81" s="103"/>
      <c r="FK81" s="103"/>
      <c r="FL81" s="35"/>
      <c r="FM81" s="105"/>
      <c r="FN81" s="105"/>
      <c r="FO81" s="105"/>
      <c r="FP81" s="105"/>
      <c r="FQ81" s="105"/>
      <c r="FR81" s="105"/>
      <c r="FS81" s="105"/>
      <c r="FT81"/>
      <c r="FU81"/>
    </row>
    <row r="82" spans="1:177" ht="13.5">
      <c r="A82" s="3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101"/>
      <c r="CB82" s="101"/>
      <c r="CC82" s="101"/>
      <c r="CD82" s="101"/>
      <c r="CE82" s="101"/>
      <c r="CF82" s="101"/>
      <c r="CG82" s="101"/>
      <c r="CH82" s="35"/>
      <c r="CI82" s="35"/>
      <c r="CJ82" s="35"/>
      <c r="CK82" s="35"/>
      <c r="CL82" s="35"/>
      <c r="CM82" s="35"/>
      <c r="CN82" s="102"/>
      <c r="CO82" s="31"/>
      <c r="CP82"/>
      <c r="CQ82"/>
      <c r="CR82"/>
      <c r="CS82"/>
      <c r="CT82"/>
      <c r="CU82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103"/>
      <c r="DQ82" s="103"/>
      <c r="DR82" s="103"/>
      <c r="DS82" s="103"/>
      <c r="DT82" s="103"/>
      <c r="DU82" s="103"/>
      <c r="DV82" s="35"/>
      <c r="DW82" s="103"/>
      <c r="DX82" s="103"/>
      <c r="DY82" s="103"/>
      <c r="DZ82" s="103"/>
      <c r="EA82" s="103"/>
      <c r="EB82" s="103"/>
      <c r="EC82" s="35"/>
      <c r="ED82" s="103"/>
      <c r="EE82" s="103"/>
      <c r="EF82" s="103"/>
      <c r="EG82" s="103"/>
      <c r="EH82" s="103"/>
      <c r="EI82" s="103"/>
      <c r="EJ82" s="102"/>
      <c r="EK82" s="103"/>
      <c r="EL82" s="103"/>
      <c r="EM82" s="103"/>
      <c r="EN82" s="103"/>
      <c r="EO82" s="103"/>
      <c r="EP82" s="103"/>
      <c r="EQ82" s="103"/>
      <c r="ER82" s="35"/>
      <c r="ES82" s="103"/>
      <c r="ET82" s="103"/>
      <c r="EU82" s="103"/>
      <c r="EV82" s="103"/>
      <c r="EW82" s="103"/>
      <c r="EX82" s="103"/>
      <c r="EY82" s="103"/>
      <c r="EZ82" s="35"/>
      <c r="FA82" s="101"/>
      <c r="FB82" s="101"/>
      <c r="FC82" s="101"/>
      <c r="FD82" s="101"/>
      <c r="FE82" s="101"/>
      <c r="FF82" s="35"/>
      <c r="FG82" s="103"/>
      <c r="FH82" s="103"/>
      <c r="FI82" s="103"/>
      <c r="FJ82" s="103"/>
      <c r="FK82" s="103"/>
      <c r="FL82" s="35"/>
      <c r="FM82" s="105"/>
      <c r="FN82" s="105"/>
      <c r="FO82" s="105"/>
      <c r="FP82" s="105"/>
      <c r="FQ82" s="105"/>
      <c r="FR82" s="105"/>
      <c r="FS82" s="105"/>
      <c r="FT82"/>
      <c r="FU82"/>
    </row>
    <row r="83" spans="1:177" ht="13.5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101"/>
      <c r="CB83" s="101"/>
      <c r="CC83" s="101"/>
      <c r="CD83" s="101"/>
      <c r="CE83" s="101"/>
      <c r="CF83" s="101"/>
      <c r="CG83" s="101"/>
      <c r="CH83" s="35"/>
      <c r="CI83" s="35"/>
      <c r="CJ83" s="35"/>
      <c r="CK83" s="35"/>
      <c r="CL83" s="35"/>
      <c r="CM83" s="35"/>
      <c r="CN83" s="35"/>
      <c r="CO83" s="31"/>
      <c r="CP83"/>
      <c r="CQ83"/>
      <c r="CR83"/>
      <c r="CS83"/>
      <c r="CT83"/>
      <c r="CU83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103"/>
      <c r="DQ83" s="103"/>
      <c r="DR83" s="103"/>
      <c r="DS83" s="103"/>
      <c r="DT83" s="103"/>
      <c r="DU83" s="103"/>
      <c r="DV83" s="35"/>
      <c r="DW83" s="103"/>
      <c r="DX83" s="103"/>
      <c r="DY83" s="103"/>
      <c r="DZ83" s="103"/>
      <c r="EA83" s="103"/>
      <c r="EB83" s="103"/>
      <c r="EC83" s="35"/>
      <c r="ED83" s="103"/>
      <c r="EE83" s="103"/>
      <c r="EF83" s="103"/>
      <c r="EG83" s="103"/>
      <c r="EH83" s="103"/>
      <c r="EI83" s="103"/>
      <c r="EJ83" s="102"/>
      <c r="EK83" s="103"/>
      <c r="EL83" s="103"/>
      <c r="EM83" s="103"/>
      <c r="EN83" s="103"/>
      <c r="EO83" s="103"/>
      <c r="EP83" s="103"/>
      <c r="EQ83" s="103"/>
      <c r="ER83" s="35"/>
      <c r="ES83" s="103"/>
      <c r="ET83" s="103"/>
      <c r="EU83" s="103"/>
      <c r="EV83" s="103"/>
      <c r="EW83" s="103"/>
      <c r="EX83" s="103"/>
      <c r="EY83" s="103"/>
      <c r="EZ83" s="35"/>
      <c r="FA83" s="101"/>
      <c r="FB83" s="101"/>
      <c r="FC83" s="101"/>
      <c r="FD83" s="101"/>
      <c r="FE83" s="101"/>
      <c r="FF83" s="35"/>
      <c r="FG83" s="103"/>
      <c r="FH83" s="103"/>
      <c r="FI83" s="103"/>
      <c r="FJ83" s="103"/>
      <c r="FK83" s="103"/>
      <c r="FL83" s="35"/>
      <c r="FM83" s="105"/>
      <c r="FN83" s="105"/>
      <c r="FO83" s="105"/>
      <c r="FP83" s="105"/>
      <c r="FQ83" s="105"/>
      <c r="FR83" s="105"/>
      <c r="FS83" s="105"/>
      <c r="FT83"/>
      <c r="FU83"/>
    </row>
    <row r="84" spans="1:177" ht="13.5">
      <c r="A84" s="3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101"/>
      <c r="CB84" s="101"/>
      <c r="CC84" s="101"/>
      <c r="CD84" s="101"/>
      <c r="CE84" s="101"/>
      <c r="CF84" s="101"/>
      <c r="CG84" s="101"/>
      <c r="CH84" s="35"/>
      <c r="CI84" s="35"/>
      <c r="CJ84" s="35"/>
      <c r="CK84" s="35"/>
      <c r="CL84" s="35"/>
      <c r="CM84" s="35"/>
      <c r="CN84" s="35"/>
      <c r="CO84" s="31"/>
      <c r="CP84"/>
      <c r="CQ84"/>
      <c r="CR84"/>
      <c r="CS84"/>
      <c r="CT84"/>
      <c r="CU84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103"/>
      <c r="DQ84" s="103"/>
      <c r="DR84" s="103"/>
      <c r="DS84" s="103"/>
      <c r="DT84" s="103"/>
      <c r="DU84" s="103"/>
      <c r="DV84" s="35"/>
      <c r="DW84" s="103"/>
      <c r="DX84" s="103"/>
      <c r="DY84" s="103"/>
      <c r="DZ84" s="103"/>
      <c r="EA84" s="103"/>
      <c r="EB84" s="103"/>
      <c r="EC84" s="35"/>
      <c r="ED84" s="103"/>
      <c r="EE84" s="103"/>
      <c r="EF84" s="103"/>
      <c r="EG84" s="103"/>
      <c r="EH84" s="103"/>
      <c r="EI84" s="103"/>
      <c r="EJ84" s="102"/>
      <c r="EK84" s="103"/>
      <c r="EL84" s="103"/>
      <c r="EM84" s="103"/>
      <c r="EN84" s="103"/>
      <c r="EO84" s="103"/>
      <c r="EP84" s="103"/>
      <c r="EQ84" s="103"/>
      <c r="ER84" s="35"/>
      <c r="ES84" s="103"/>
      <c r="ET84" s="103"/>
      <c r="EU84" s="103"/>
      <c r="EV84" s="103"/>
      <c r="EW84" s="103"/>
      <c r="EX84" s="103"/>
      <c r="EY84" s="103"/>
      <c r="EZ84" s="35"/>
      <c r="FA84" s="101"/>
      <c r="FB84" s="101"/>
      <c r="FC84" s="101"/>
      <c r="FD84" s="101"/>
      <c r="FE84" s="101"/>
      <c r="FF84" s="35"/>
      <c r="FG84" s="103"/>
      <c r="FH84" s="103"/>
      <c r="FI84" s="103"/>
      <c r="FJ84" s="103"/>
      <c r="FK84" s="103"/>
      <c r="FL84" s="35"/>
      <c r="FM84" s="105"/>
      <c r="FN84" s="105"/>
      <c r="FO84" s="105"/>
      <c r="FP84" s="105"/>
      <c r="FQ84" s="105"/>
      <c r="FR84" s="105"/>
      <c r="FS84" s="105"/>
      <c r="FT84"/>
      <c r="FU84"/>
    </row>
    <row r="85" spans="1:177" ht="13.5">
      <c r="A85" s="3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101"/>
      <c r="CB85" s="101"/>
      <c r="CC85" s="101"/>
      <c r="CD85" s="101"/>
      <c r="CE85" s="101"/>
      <c r="CF85" s="101"/>
      <c r="CG85" s="101"/>
      <c r="CH85" s="35"/>
      <c r="CI85" s="35"/>
      <c r="CJ85" s="35"/>
      <c r="CK85" s="35"/>
      <c r="CL85" s="35"/>
      <c r="CM85" s="35"/>
      <c r="CN85" s="35"/>
      <c r="CO85" s="31"/>
      <c r="CP85"/>
      <c r="CQ85"/>
      <c r="CR85"/>
      <c r="CS85"/>
      <c r="CT85"/>
      <c r="CU8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103"/>
      <c r="DQ85" s="103"/>
      <c r="DR85" s="103"/>
      <c r="DS85" s="103"/>
      <c r="DT85" s="103"/>
      <c r="DU85" s="103"/>
      <c r="DV85" s="35"/>
      <c r="DW85" s="103"/>
      <c r="DX85" s="103"/>
      <c r="DY85" s="103"/>
      <c r="DZ85" s="103"/>
      <c r="EA85" s="103"/>
      <c r="EB85" s="103"/>
      <c r="EC85" s="35"/>
      <c r="ED85" s="103"/>
      <c r="EE85" s="103"/>
      <c r="EF85" s="103"/>
      <c r="EG85" s="103"/>
      <c r="EH85" s="103"/>
      <c r="EI85" s="103"/>
      <c r="EJ85" s="102"/>
      <c r="EK85" s="103"/>
      <c r="EL85" s="103"/>
      <c r="EM85" s="103"/>
      <c r="EN85" s="103"/>
      <c r="EO85" s="103"/>
      <c r="EP85" s="103"/>
      <c r="EQ85" s="103"/>
      <c r="ER85" s="35"/>
      <c r="ES85" s="103"/>
      <c r="ET85" s="103"/>
      <c r="EU85" s="103"/>
      <c r="EV85" s="103"/>
      <c r="EW85" s="103"/>
      <c r="EX85" s="103"/>
      <c r="EY85" s="103"/>
      <c r="EZ85" s="35"/>
      <c r="FA85" s="101"/>
      <c r="FB85" s="101"/>
      <c r="FC85" s="101"/>
      <c r="FD85" s="101"/>
      <c r="FE85" s="101"/>
      <c r="FF85" s="35"/>
      <c r="FG85" s="103"/>
      <c r="FH85" s="103"/>
      <c r="FI85" s="103"/>
      <c r="FJ85" s="103"/>
      <c r="FK85" s="103"/>
      <c r="FL85" s="35"/>
      <c r="FM85" s="105"/>
      <c r="FN85" s="105"/>
      <c r="FO85" s="105"/>
      <c r="FP85" s="105"/>
      <c r="FQ85" s="105"/>
      <c r="FR85" s="105"/>
      <c r="FS85" s="105"/>
      <c r="FT85"/>
      <c r="FU85"/>
    </row>
    <row r="86" spans="1:177" ht="13.5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101"/>
      <c r="CB86" s="101"/>
      <c r="CC86" s="101"/>
      <c r="CD86" s="101"/>
      <c r="CE86" s="101"/>
      <c r="CF86" s="101"/>
      <c r="CG86" s="101"/>
      <c r="CH86" s="35"/>
      <c r="CI86" s="35"/>
      <c r="CJ86" s="35"/>
      <c r="CK86" s="35"/>
      <c r="CL86" s="35"/>
      <c r="CM86" s="35"/>
      <c r="CN86" s="35"/>
      <c r="CO86" s="31"/>
      <c r="CP86"/>
      <c r="CQ86"/>
      <c r="CR86"/>
      <c r="CS86"/>
      <c r="CT86"/>
      <c r="CU86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103"/>
      <c r="DQ86" s="103"/>
      <c r="DR86" s="103"/>
      <c r="DS86" s="103"/>
      <c r="DT86" s="103"/>
      <c r="DU86" s="103"/>
      <c r="DV86" s="35"/>
      <c r="DW86" s="103"/>
      <c r="DX86" s="103"/>
      <c r="DY86" s="103"/>
      <c r="DZ86" s="103"/>
      <c r="EA86" s="103"/>
      <c r="EB86" s="103"/>
      <c r="EC86" s="35"/>
      <c r="ED86" s="103"/>
      <c r="EE86" s="103"/>
      <c r="EF86" s="103"/>
      <c r="EG86" s="103"/>
      <c r="EH86" s="103"/>
      <c r="EI86" s="103"/>
      <c r="EJ86" s="102"/>
      <c r="EK86" s="103"/>
      <c r="EL86" s="103"/>
      <c r="EM86" s="103"/>
      <c r="EN86" s="103"/>
      <c r="EO86" s="103"/>
      <c r="EP86" s="103"/>
      <c r="EQ86" s="103"/>
      <c r="ER86" s="35"/>
      <c r="ES86" s="103"/>
      <c r="ET86" s="103"/>
      <c r="EU86" s="103"/>
      <c r="EV86" s="103"/>
      <c r="EW86" s="103"/>
      <c r="EX86" s="103"/>
      <c r="EY86" s="103"/>
      <c r="EZ86" s="35"/>
      <c r="FA86" s="101"/>
      <c r="FB86" s="101"/>
      <c r="FC86" s="101"/>
      <c r="FD86" s="101"/>
      <c r="FE86" s="101"/>
      <c r="FF86" s="35"/>
      <c r="FG86" s="103"/>
      <c r="FH86" s="103"/>
      <c r="FI86" s="103"/>
      <c r="FJ86" s="103"/>
      <c r="FK86" s="103"/>
      <c r="FL86" s="35"/>
      <c r="FM86" s="105"/>
      <c r="FN86" s="105"/>
      <c r="FO86" s="105"/>
      <c r="FP86" s="105"/>
      <c r="FQ86" s="105"/>
      <c r="FR86" s="105"/>
      <c r="FS86" s="105"/>
      <c r="FT86"/>
      <c r="FU86"/>
    </row>
    <row r="87" spans="1:177" ht="13.5">
      <c r="A87" s="3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101"/>
      <c r="CB87" s="101"/>
      <c r="CC87" s="101"/>
      <c r="CD87" s="101"/>
      <c r="CE87" s="101"/>
      <c r="CF87" s="101"/>
      <c r="CG87" s="101"/>
      <c r="CH87" s="35"/>
      <c r="CI87" s="35"/>
      <c r="CJ87" s="35"/>
      <c r="CK87" s="35"/>
      <c r="CL87" s="35"/>
      <c r="CM87" s="35"/>
      <c r="CN87" s="35"/>
      <c r="CO87" s="31"/>
      <c r="CP87"/>
      <c r="CQ87"/>
      <c r="CR87"/>
      <c r="CS87"/>
      <c r="CT87"/>
      <c r="CU87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103"/>
      <c r="DQ87" s="103"/>
      <c r="DR87" s="103"/>
      <c r="DS87" s="103"/>
      <c r="DT87" s="103"/>
      <c r="DU87" s="103"/>
      <c r="DV87" s="35"/>
      <c r="DW87" s="103"/>
      <c r="DX87" s="103"/>
      <c r="DY87" s="103"/>
      <c r="DZ87" s="103"/>
      <c r="EA87" s="103"/>
      <c r="EB87" s="103"/>
      <c r="EC87" s="35"/>
      <c r="ED87" s="103"/>
      <c r="EE87" s="103"/>
      <c r="EF87" s="103"/>
      <c r="EG87" s="103"/>
      <c r="EH87" s="103"/>
      <c r="EI87" s="103"/>
      <c r="EJ87" s="102"/>
      <c r="EK87" s="103"/>
      <c r="EL87" s="103"/>
      <c r="EM87" s="103"/>
      <c r="EN87" s="103"/>
      <c r="EO87" s="103"/>
      <c r="EP87" s="103"/>
      <c r="EQ87" s="103"/>
      <c r="ER87" s="35"/>
      <c r="ES87" s="103"/>
      <c r="ET87" s="103"/>
      <c r="EU87" s="103"/>
      <c r="EV87" s="103"/>
      <c r="EW87" s="103"/>
      <c r="EX87" s="103"/>
      <c r="EY87" s="103"/>
      <c r="EZ87" s="35"/>
      <c r="FA87" s="101"/>
      <c r="FB87" s="101"/>
      <c r="FC87" s="101"/>
      <c r="FD87" s="101"/>
      <c r="FE87" s="101"/>
      <c r="FF87" s="35"/>
      <c r="FG87" s="103"/>
      <c r="FH87" s="103"/>
      <c r="FI87" s="103"/>
      <c r="FJ87" s="103"/>
      <c r="FK87" s="103"/>
      <c r="FL87" s="35"/>
      <c r="FM87" s="105"/>
      <c r="FN87" s="105"/>
      <c r="FO87" s="105"/>
      <c r="FP87" s="105"/>
      <c r="FQ87" s="105"/>
      <c r="FR87" s="105"/>
      <c r="FS87" s="105"/>
      <c r="FT87"/>
      <c r="FU87"/>
    </row>
    <row r="88" spans="1:177" ht="13.5">
      <c r="A88" s="3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101"/>
      <c r="CB88" s="101"/>
      <c r="CC88" s="101"/>
      <c r="CD88" s="101"/>
      <c r="CE88" s="101"/>
      <c r="CF88" s="101"/>
      <c r="CG88" s="101"/>
      <c r="CH88" s="35"/>
      <c r="CI88" s="35"/>
      <c r="CJ88" s="35"/>
      <c r="CK88" s="35"/>
      <c r="CL88" s="35"/>
      <c r="CM88" s="35"/>
      <c r="CN88" s="35"/>
      <c r="CO88" s="31"/>
      <c r="CP88"/>
      <c r="CQ88"/>
      <c r="CR88"/>
      <c r="CS88"/>
      <c r="CT88"/>
      <c r="CU88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103"/>
      <c r="DQ88" s="103"/>
      <c r="DR88" s="103"/>
      <c r="DS88" s="103"/>
      <c r="DT88" s="103"/>
      <c r="DU88" s="103"/>
      <c r="DV88" s="35"/>
      <c r="DW88" s="103"/>
      <c r="DX88" s="103"/>
      <c r="DY88" s="103"/>
      <c r="DZ88" s="103"/>
      <c r="EA88" s="103"/>
      <c r="EB88" s="103"/>
      <c r="EC88" s="35"/>
      <c r="ED88" s="103"/>
      <c r="EE88" s="103"/>
      <c r="EF88" s="103"/>
      <c r="EG88" s="103"/>
      <c r="EH88" s="103"/>
      <c r="EI88" s="103"/>
      <c r="EJ88" s="102"/>
      <c r="EK88" s="103"/>
      <c r="EL88" s="103"/>
      <c r="EM88" s="103"/>
      <c r="EN88" s="103"/>
      <c r="EO88" s="103"/>
      <c r="EP88" s="103"/>
      <c r="EQ88" s="103"/>
      <c r="ER88" s="35"/>
      <c r="ES88" s="103"/>
      <c r="ET88" s="103"/>
      <c r="EU88" s="103"/>
      <c r="EV88" s="103"/>
      <c r="EW88" s="103"/>
      <c r="EX88" s="103"/>
      <c r="EY88" s="103"/>
      <c r="EZ88" s="35"/>
      <c r="FA88" s="101"/>
      <c r="FB88" s="101"/>
      <c r="FC88" s="101"/>
      <c r="FD88" s="101"/>
      <c r="FE88" s="101"/>
      <c r="FF88" s="35"/>
      <c r="FG88" s="103"/>
      <c r="FH88" s="103"/>
      <c r="FI88" s="103"/>
      <c r="FJ88" s="103"/>
      <c r="FK88" s="103"/>
      <c r="FL88" s="35"/>
      <c r="FM88" s="105"/>
      <c r="FN88" s="105"/>
      <c r="FO88" s="105"/>
      <c r="FP88" s="105"/>
      <c r="FQ88" s="105"/>
      <c r="FR88" s="105"/>
      <c r="FS88" s="105"/>
      <c r="FT88"/>
      <c r="FU88"/>
    </row>
    <row r="89" spans="1:177" ht="13.5">
      <c r="A89" s="3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101"/>
      <c r="CB89" s="101"/>
      <c r="CC89" s="101"/>
      <c r="CD89" s="101"/>
      <c r="CE89" s="101"/>
      <c r="CF89" s="101"/>
      <c r="CG89" s="101"/>
      <c r="CH89" s="35"/>
      <c r="CI89" s="35"/>
      <c r="CJ89" s="35"/>
      <c r="CK89" s="35"/>
      <c r="CL89" s="35"/>
      <c r="CM89" s="35"/>
      <c r="CN89" s="35"/>
      <c r="CO89" s="31"/>
      <c r="CP89"/>
      <c r="CQ89"/>
      <c r="CR89"/>
      <c r="CS89"/>
      <c r="CT89"/>
      <c r="CU89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103"/>
      <c r="DQ89" s="103"/>
      <c r="DR89" s="103"/>
      <c r="DS89" s="103"/>
      <c r="DT89" s="103"/>
      <c r="DU89" s="103"/>
      <c r="DV89" s="35"/>
      <c r="DW89" s="103"/>
      <c r="DX89" s="103"/>
      <c r="DY89" s="103"/>
      <c r="DZ89" s="103"/>
      <c r="EA89" s="103"/>
      <c r="EB89" s="103"/>
      <c r="EC89" s="35"/>
      <c r="ED89" s="103"/>
      <c r="EE89" s="103"/>
      <c r="EF89" s="103"/>
      <c r="EG89" s="103"/>
      <c r="EH89" s="103"/>
      <c r="EI89" s="103"/>
      <c r="EJ89" s="102"/>
      <c r="EK89" s="103"/>
      <c r="EL89" s="103"/>
      <c r="EM89" s="103"/>
      <c r="EN89" s="103"/>
      <c r="EO89" s="103"/>
      <c r="EP89" s="103"/>
      <c r="EQ89" s="103"/>
      <c r="ER89" s="35"/>
      <c r="ES89" s="103"/>
      <c r="ET89" s="103"/>
      <c r="EU89" s="103"/>
      <c r="EV89" s="103"/>
      <c r="EW89" s="103"/>
      <c r="EX89" s="103"/>
      <c r="EY89" s="103"/>
      <c r="EZ89" s="35"/>
      <c r="FA89" s="101"/>
      <c r="FB89" s="101"/>
      <c r="FC89" s="101"/>
      <c r="FD89" s="101"/>
      <c r="FE89" s="101"/>
      <c r="FF89" s="35"/>
      <c r="FG89" s="103"/>
      <c r="FH89" s="103"/>
      <c r="FI89" s="103"/>
      <c r="FJ89" s="103"/>
      <c r="FK89" s="103"/>
      <c r="FL89" s="35"/>
      <c r="FM89" s="105"/>
      <c r="FN89" s="105"/>
      <c r="FO89" s="105"/>
      <c r="FP89" s="105"/>
      <c r="FQ89" s="105"/>
      <c r="FR89" s="105"/>
      <c r="FS89" s="105"/>
      <c r="FT89"/>
      <c r="FU89"/>
    </row>
    <row r="90" spans="1:177" ht="13.5">
      <c r="A90" s="3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101"/>
      <c r="CB90" s="101"/>
      <c r="CC90" s="101"/>
      <c r="CD90" s="101"/>
      <c r="CE90" s="101"/>
      <c r="CF90" s="101"/>
      <c r="CG90" s="101"/>
      <c r="CH90" s="35"/>
      <c r="CI90" s="35"/>
      <c r="CJ90" s="35"/>
      <c r="CK90" s="35"/>
      <c r="CL90" s="35"/>
      <c r="CM90" s="35"/>
      <c r="CN90" s="35"/>
      <c r="CO90" s="31"/>
      <c r="CP90"/>
      <c r="CQ90"/>
      <c r="CR90"/>
      <c r="CS90"/>
      <c r="CT90"/>
      <c r="CU90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103"/>
      <c r="DQ90" s="103"/>
      <c r="DR90" s="103"/>
      <c r="DS90" s="103"/>
      <c r="DT90" s="103"/>
      <c r="DU90" s="103"/>
      <c r="DV90" s="35"/>
      <c r="DW90" s="103"/>
      <c r="DX90" s="103"/>
      <c r="DY90" s="103"/>
      <c r="DZ90" s="103"/>
      <c r="EA90" s="103"/>
      <c r="EB90" s="103"/>
      <c r="EC90" s="35"/>
      <c r="ED90" s="103"/>
      <c r="EE90" s="103"/>
      <c r="EF90" s="103"/>
      <c r="EG90" s="103"/>
      <c r="EH90" s="103"/>
      <c r="EI90" s="103"/>
      <c r="EJ90" s="102"/>
      <c r="EK90" s="103"/>
      <c r="EL90" s="103"/>
      <c r="EM90" s="103"/>
      <c r="EN90" s="103"/>
      <c r="EO90" s="103"/>
      <c r="EP90" s="103"/>
      <c r="EQ90" s="103"/>
      <c r="ER90" s="35"/>
      <c r="ES90" s="103"/>
      <c r="ET90" s="103"/>
      <c r="EU90" s="103"/>
      <c r="EV90" s="103"/>
      <c r="EW90" s="103"/>
      <c r="EX90" s="103"/>
      <c r="EY90" s="103"/>
      <c r="EZ90" s="35"/>
      <c r="FA90" s="101"/>
      <c r="FB90" s="101"/>
      <c r="FC90" s="101"/>
      <c r="FD90" s="101"/>
      <c r="FE90" s="101"/>
      <c r="FF90" s="35"/>
      <c r="FG90" s="103"/>
      <c r="FH90" s="103"/>
      <c r="FI90" s="103"/>
      <c r="FJ90" s="103"/>
      <c r="FK90" s="103"/>
      <c r="FL90" s="35"/>
      <c r="FM90" s="105"/>
      <c r="FN90" s="105"/>
      <c r="FO90" s="105"/>
      <c r="FP90" s="105"/>
      <c r="FQ90" s="105"/>
      <c r="FR90" s="105"/>
      <c r="FS90" s="105"/>
      <c r="FT90"/>
      <c r="FU90"/>
    </row>
    <row r="91" spans="1:177" ht="13.5">
      <c r="A91" s="3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101"/>
      <c r="CB91" s="101"/>
      <c r="CC91" s="101"/>
      <c r="CD91" s="101"/>
      <c r="CE91" s="101"/>
      <c r="CF91" s="101"/>
      <c r="CG91" s="101"/>
      <c r="CH91" s="35"/>
      <c r="CI91" s="35"/>
      <c r="CJ91" s="35"/>
      <c r="CK91" s="35"/>
      <c r="CL91" s="35"/>
      <c r="CM91" s="35"/>
      <c r="CN91" s="35"/>
      <c r="CO91" s="31"/>
      <c r="CP91"/>
      <c r="CQ91"/>
      <c r="CR91"/>
      <c r="CS91"/>
      <c r="CT91"/>
      <c r="CU91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103"/>
      <c r="DQ91" s="103"/>
      <c r="DR91" s="103"/>
      <c r="DS91" s="103"/>
      <c r="DT91" s="103"/>
      <c r="DU91" s="103"/>
      <c r="DV91" s="35"/>
      <c r="DW91" s="103"/>
      <c r="DX91" s="103"/>
      <c r="DY91" s="103"/>
      <c r="DZ91" s="103"/>
      <c r="EA91" s="103"/>
      <c r="EB91" s="103"/>
      <c r="EC91" s="35"/>
      <c r="ED91" s="103"/>
      <c r="EE91" s="103"/>
      <c r="EF91" s="103"/>
      <c r="EG91" s="103"/>
      <c r="EH91" s="103"/>
      <c r="EI91" s="103"/>
      <c r="EJ91" s="102"/>
      <c r="EK91" s="103"/>
      <c r="EL91" s="103"/>
      <c r="EM91" s="103"/>
      <c r="EN91" s="103"/>
      <c r="EO91" s="103"/>
      <c r="EP91" s="103"/>
      <c r="EQ91" s="103"/>
      <c r="ER91" s="35"/>
      <c r="ES91" s="103"/>
      <c r="ET91" s="103"/>
      <c r="EU91" s="103"/>
      <c r="EV91" s="103"/>
      <c r="EW91" s="103"/>
      <c r="EX91" s="103"/>
      <c r="EY91" s="103"/>
      <c r="EZ91" s="35"/>
      <c r="FA91" s="101"/>
      <c r="FB91" s="101"/>
      <c r="FC91" s="101"/>
      <c r="FD91" s="101"/>
      <c r="FE91" s="101"/>
      <c r="FF91" s="35"/>
      <c r="FG91" s="103"/>
      <c r="FH91" s="103"/>
      <c r="FI91" s="103"/>
      <c r="FJ91" s="103"/>
      <c r="FK91" s="103"/>
      <c r="FL91" s="35"/>
      <c r="FM91" s="105"/>
      <c r="FN91" s="105"/>
      <c r="FO91" s="105"/>
      <c r="FP91" s="105"/>
      <c r="FQ91" s="105"/>
      <c r="FR91" s="105"/>
      <c r="FS91" s="105"/>
      <c r="FT91"/>
      <c r="FU91"/>
    </row>
    <row r="92" spans="1:177" ht="13.5">
      <c r="A92" s="3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101"/>
      <c r="CB92" s="101"/>
      <c r="CC92" s="101"/>
      <c r="CD92" s="101"/>
      <c r="CE92" s="101"/>
      <c r="CF92" s="101"/>
      <c r="CG92" s="101"/>
      <c r="CH92" s="35"/>
      <c r="CI92" s="35"/>
      <c r="CJ92" s="35"/>
      <c r="CK92" s="35"/>
      <c r="CL92" s="35"/>
      <c r="CM92" s="35"/>
      <c r="CN92" s="35"/>
      <c r="CO92" s="31"/>
      <c r="CP92"/>
      <c r="CQ92"/>
      <c r="CR92"/>
      <c r="CS92"/>
      <c r="CT92"/>
      <c r="CU92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103"/>
      <c r="DQ92" s="103"/>
      <c r="DR92" s="103"/>
      <c r="DS92" s="103"/>
      <c r="DT92" s="103"/>
      <c r="DU92" s="103"/>
      <c r="DV92" s="35"/>
      <c r="DW92" s="103"/>
      <c r="DX92" s="103"/>
      <c r="DY92" s="103"/>
      <c r="DZ92" s="103"/>
      <c r="EA92" s="103"/>
      <c r="EB92" s="103"/>
      <c r="EC92" s="35"/>
      <c r="ED92" s="103"/>
      <c r="EE92" s="103"/>
      <c r="EF92" s="103"/>
      <c r="EG92" s="103"/>
      <c r="EH92" s="103"/>
      <c r="EI92" s="103"/>
      <c r="EJ92" s="102"/>
      <c r="EK92" s="103"/>
      <c r="EL92" s="103"/>
      <c r="EM92" s="103"/>
      <c r="EN92" s="103"/>
      <c r="EO92" s="103"/>
      <c r="EP92" s="103"/>
      <c r="EQ92" s="103"/>
      <c r="ER92" s="35"/>
      <c r="ES92" s="103"/>
      <c r="ET92" s="103"/>
      <c r="EU92" s="103"/>
      <c r="EV92" s="103"/>
      <c r="EW92" s="103"/>
      <c r="EX92" s="103"/>
      <c r="EY92" s="103"/>
      <c r="EZ92" s="35"/>
      <c r="FA92" s="101"/>
      <c r="FB92" s="101"/>
      <c r="FC92" s="101"/>
      <c r="FD92" s="101"/>
      <c r="FE92" s="101"/>
      <c r="FF92" s="35"/>
      <c r="FG92" s="103"/>
      <c r="FH92" s="103"/>
      <c r="FI92" s="103"/>
      <c r="FJ92" s="103"/>
      <c r="FK92" s="103"/>
      <c r="FL92" s="35"/>
      <c r="FM92" s="105"/>
      <c r="FN92" s="105"/>
      <c r="FO92" s="105"/>
      <c r="FP92" s="105"/>
      <c r="FQ92" s="105"/>
      <c r="FR92" s="105"/>
      <c r="FS92" s="105"/>
      <c r="FT92"/>
      <c r="FU92"/>
    </row>
    <row r="93" spans="1:177" ht="13.5">
      <c r="A93" s="3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101"/>
      <c r="CB93" s="101"/>
      <c r="CC93" s="101"/>
      <c r="CD93" s="101"/>
      <c r="CE93" s="101"/>
      <c r="CF93" s="101"/>
      <c r="CG93" s="101"/>
      <c r="CH93" s="35"/>
      <c r="CI93" s="35"/>
      <c r="CJ93" s="35"/>
      <c r="CK93" s="35"/>
      <c r="CL93" s="35"/>
      <c r="CM93" s="35"/>
      <c r="CN93" s="35"/>
      <c r="CO93" s="31"/>
      <c r="CP93"/>
      <c r="CQ93"/>
      <c r="CR93"/>
      <c r="CS93"/>
      <c r="CT93"/>
      <c r="CU93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103"/>
      <c r="DQ93" s="103"/>
      <c r="DR93" s="103"/>
      <c r="DS93" s="103"/>
      <c r="DT93" s="103"/>
      <c r="DU93" s="103"/>
      <c r="DV93" s="35"/>
      <c r="DW93" s="103"/>
      <c r="DX93" s="103"/>
      <c r="DY93" s="103"/>
      <c r="DZ93" s="103"/>
      <c r="EA93" s="103"/>
      <c r="EB93" s="103"/>
      <c r="EC93" s="35"/>
      <c r="ED93" s="103"/>
      <c r="EE93" s="103"/>
      <c r="EF93" s="103"/>
      <c r="EG93" s="103"/>
      <c r="EH93" s="103"/>
      <c r="EI93" s="103"/>
      <c r="EJ93" s="102"/>
      <c r="EK93" s="103"/>
      <c r="EL93" s="103"/>
      <c r="EM93" s="103"/>
      <c r="EN93" s="103"/>
      <c r="EO93" s="103"/>
      <c r="EP93" s="103"/>
      <c r="EQ93" s="103"/>
      <c r="ER93" s="35"/>
      <c r="ES93" s="103"/>
      <c r="ET93" s="103"/>
      <c r="EU93" s="103"/>
      <c r="EV93" s="103"/>
      <c r="EW93" s="103"/>
      <c r="EX93" s="103"/>
      <c r="EY93" s="103"/>
      <c r="EZ93" s="35"/>
      <c r="FA93" s="101"/>
      <c r="FB93" s="101"/>
      <c r="FC93" s="101"/>
      <c r="FD93" s="101"/>
      <c r="FE93" s="101"/>
      <c r="FF93" s="35"/>
      <c r="FG93" s="103"/>
      <c r="FH93" s="103"/>
      <c r="FI93" s="103"/>
      <c r="FJ93" s="103"/>
      <c r="FK93" s="103"/>
      <c r="FL93" s="35"/>
      <c r="FM93" s="105"/>
      <c r="FN93" s="105"/>
      <c r="FO93" s="105"/>
      <c r="FP93" s="105"/>
      <c r="FQ93" s="105"/>
      <c r="FR93" s="105"/>
      <c r="FS93" s="105"/>
      <c r="FT93"/>
      <c r="FU93"/>
    </row>
    <row r="94" spans="1:177" ht="13.5">
      <c r="A94" s="3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101"/>
      <c r="CB94" s="101"/>
      <c r="CC94" s="101"/>
      <c r="CD94" s="101"/>
      <c r="CE94" s="101"/>
      <c r="CF94" s="101"/>
      <c r="CG94" s="101"/>
      <c r="CH94" s="35"/>
      <c r="CI94" s="35"/>
      <c r="CJ94" s="35"/>
      <c r="CK94" s="35"/>
      <c r="CL94" s="35"/>
      <c r="CM94" s="35"/>
      <c r="CN94" s="35"/>
      <c r="CO94" s="31"/>
      <c r="CP94"/>
      <c r="CQ94"/>
      <c r="CR94"/>
      <c r="CS94"/>
      <c r="CT94"/>
      <c r="CU94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103"/>
      <c r="DQ94" s="103"/>
      <c r="DR94" s="103"/>
      <c r="DS94" s="103"/>
      <c r="DT94" s="103"/>
      <c r="DU94" s="103"/>
      <c r="DV94" s="35"/>
      <c r="DW94" s="103"/>
      <c r="DX94" s="103"/>
      <c r="DY94" s="103"/>
      <c r="DZ94" s="103"/>
      <c r="EA94" s="103"/>
      <c r="EB94" s="103"/>
      <c r="EC94" s="35"/>
      <c r="ED94" s="103"/>
      <c r="EE94" s="103"/>
      <c r="EF94" s="103"/>
      <c r="EG94" s="103"/>
      <c r="EH94" s="103"/>
      <c r="EI94" s="103"/>
      <c r="EJ94" s="102"/>
      <c r="EK94" s="103"/>
      <c r="EL94" s="103"/>
      <c r="EM94" s="103"/>
      <c r="EN94" s="103"/>
      <c r="EO94" s="103"/>
      <c r="EP94" s="103"/>
      <c r="EQ94" s="103"/>
      <c r="ER94" s="35"/>
      <c r="ES94" s="103"/>
      <c r="ET94" s="103"/>
      <c r="EU94" s="103"/>
      <c r="EV94" s="103"/>
      <c r="EW94" s="103"/>
      <c r="EX94" s="103"/>
      <c r="EY94" s="103"/>
      <c r="EZ94" s="35"/>
      <c r="FA94" s="101"/>
      <c r="FB94" s="101"/>
      <c r="FC94" s="101"/>
      <c r="FD94" s="101"/>
      <c r="FE94" s="101"/>
      <c r="FF94" s="35"/>
      <c r="FG94" s="103"/>
      <c r="FH94" s="103"/>
      <c r="FI94" s="103"/>
      <c r="FJ94" s="103"/>
      <c r="FK94" s="103"/>
      <c r="FL94" s="35"/>
      <c r="FM94" s="105"/>
      <c r="FN94" s="105"/>
      <c r="FO94" s="105"/>
      <c r="FP94" s="105"/>
      <c r="FQ94" s="105"/>
      <c r="FR94" s="105"/>
      <c r="FS94" s="105"/>
      <c r="FT94"/>
      <c r="FU94"/>
    </row>
    <row r="95" spans="1:177" ht="13.5">
      <c r="A95" s="3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101"/>
      <c r="CB95" s="101"/>
      <c r="CC95" s="101"/>
      <c r="CD95" s="101"/>
      <c r="CE95" s="101"/>
      <c r="CF95" s="101"/>
      <c r="CG95" s="101"/>
      <c r="CH95" s="35"/>
      <c r="CI95" s="35"/>
      <c r="CJ95" s="35"/>
      <c r="CK95" s="35"/>
      <c r="CL95" s="35"/>
      <c r="CM95" s="35"/>
      <c r="CN95" s="35"/>
      <c r="CO95" s="31"/>
      <c r="CP95"/>
      <c r="CQ95"/>
      <c r="CR95"/>
      <c r="CS95"/>
      <c r="CT95"/>
      <c r="CU9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103"/>
      <c r="DQ95" s="103"/>
      <c r="DR95" s="103"/>
      <c r="DS95" s="103"/>
      <c r="DT95" s="103"/>
      <c r="DU95" s="103"/>
      <c r="DV95" s="35"/>
      <c r="DW95" s="103"/>
      <c r="DX95" s="103"/>
      <c r="DY95" s="103"/>
      <c r="DZ95" s="103"/>
      <c r="EA95" s="103"/>
      <c r="EB95" s="103"/>
      <c r="EC95" s="35"/>
      <c r="ED95" s="103"/>
      <c r="EE95" s="103"/>
      <c r="EF95" s="103"/>
      <c r="EG95" s="103"/>
      <c r="EH95" s="103"/>
      <c r="EI95" s="103"/>
      <c r="EJ95" s="102"/>
      <c r="EK95" s="103"/>
      <c r="EL95" s="103"/>
      <c r="EM95" s="103"/>
      <c r="EN95" s="103"/>
      <c r="EO95" s="103"/>
      <c r="EP95" s="103"/>
      <c r="EQ95" s="103"/>
      <c r="ER95" s="35"/>
      <c r="ES95" s="103"/>
      <c r="ET95" s="103"/>
      <c r="EU95" s="103"/>
      <c r="EV95" s="103"/>
      <c r="EW95" s="103"/>
      <c r="EX95" s="103"/>
      <c r="EY95" s="103"/>
      <c r="EZ95" s="35"/>
      <c r="FA95" s="101"/>
      <c r="FB95" s="101"/>
      <c r="FC95" s="101"/>
      <c r="FD95" s="101"/>
      <c r="FE95" s="101"/>
      <c r="FF95" s="35"/>
      <c r="FG95" s="103"/>
      <c r="FH95" s="103"/>
      <c r="FI95" s="103"/>
      <c r="FJ95" s="103"/>
      <c r="FK95" s="103"/>
      <c r="FL95" s="35"/>
      <c r="FM95" s="105"/>
      <c r="FN95" s="105"/>
      <c r="FO95" s="105"/>
      <c r="FP95" s="105"/>
      <c r="FQ95" s="105"/>
      <c r="FR95" s="105"/>
      <c r="FS95" s="105"/>
      <c r="FT95"/>
      <c r="FU95"/>
    </row>
    <row r="96" spans="1:177" ht="13.5">
      <c r="A96" s="3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101"/>
      <c r="CB96" s="101"/>
      <c r="CC96" s="101"/>
      <c r="CD96" s="101"/>
      <c r="CE96" s="101"/>
      <c r="CF96" s="101"/>
      <c r="CG96" s="101"/>
      <c r="CH96" s="35"/>
      <c r="CI96" s="35"/>
      <c r="CJ96" s="35"/>
      <c r="CK96" s="35"/>
      <c r="CL96" s="35"/>
      <c r="CM96" s="35"/>
      <c r="CN96" s="35"/>
      <c r="CO96" s="31"/>
      <c r="CP96"/>
      <c r="CQ96"/>
      <c r="CR96"/>
      <c r="CS96"/>
      <c r="CT96"/>
      <c r="CU96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103"/>
      <c r="DQ96" s="103"/>
      <c r="DR96" s="103"/>
      <c r="DS96" s="103"/>
      <c r="DT96" s="103"/>
      <c r="DU96" s="103"/>
      <c r="DV96" s="35"/>
      <c r="DW96" s="103"/>
      <c r="DX96" s="103"/>
      <c r="DY96" s="103"/>
      <c r="DZ96" s="103"/>
      <c r="EA96" s="103"/>
      <c r="EB96" s="103"/>
      <c r="EC96" s="35"/>
      <c r="ED96" s="103"/>
      <c r="EE96" s="103"/>
      <c r="EF96" s="103"/>
      <c r="EG96" s="103"/>
      <c r="EH96" s="103"/>
      <c r="EI96" s="103"/>
      <c r="EJ96" s="102"/>
      <c r="EK96" s="103"/>
      <c r="EL96" s="103"/>
      <c r="EM96" s="103"/>
      <c r="EN96" s="103"/>
      <c r="EO96" s="103"/>
      <c r="EP96" s="103"/>
      <c r="EQ96" s="103"/>
      <c r="ER96" s="35"/>
      <c r="ES96" s="103"/>
      <c r="ET96" s="103"/>
      <c r="EU96" s="103"/>
      <c r="EV96" s="103"/>
      <c r="EW96" s="103"/>
      <c r="EX96" s="103"/>
      <c r="EY96" s="103"/>
      <c r="EZ96" s="35"/>
      <c r="FA96" s="101"/>
      <c r="FB96" s="101"/>
      <c r="FC96" s="101"/>
      <c r="FD96" s="101"/>
      <c r="FE96" s="101"/>
      <c r="FF96" s="35"/>
      <c r="FG96" s="103"/>
      <c r="FH96" s="103"/>
      <c r="FI96" s="103"/>
      <c r="FJ96" s="103"/>
      <c r="FK96" s="103"/>
      <c r="FL96" s="35"/>
      <c r="FM96" s="105"/>
      <c r="FN96" s="105"/>
      <c r="FO96" s="105"/>
      <c r="FP96" s="105"/>
      <c r="FQ96" s="105"/>
      <c r="FR96" s="105"/>
      <c r="FS96" s="105"/>
      <c r="FT96"/>
      <c r="FU96"/>
    </row>
    <row r="97" spans="1:177" ht="13.5">
      <c r="A97" s="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101"/>
      <c r="CB97" s="101"/>
      <c r="CC97" s="101"/>
      <c r="CD97" s="101"/>
      <c r="CE97" s="101"/>
      <c r="CF97" s="101"/>
      <c r="CG97" s="101"/>
      <c r="CH97" s="35"/>
      <c r="CI97" s="35"/>
      <c r="CJ97" s="35"/>
      <c r="CK97" s="35"/>
      <c r="CL97" s="35"/>
      <c r="CM97" s="35"/>
      <c r="CN97" s="35"/>
      <c r="CO97" s="31"/>
      <c r="CP97"/>
      <c r="CQ97"/>
      <c r="CR97"/>
      <c r="CS97"/>
      <c r="CT97"/>
      <c r="CU97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103"/>
      <c r="DQ97" s="103"/>
      <c r="DR97" s="103"/>
      <c r="DS97" s="103"/>
      <c r="DT97" s="103"/>
      <c r="DU97" s="103"/>
      <c r="DV97" s="35"/>
      <c r="DW97" s="103"/>
      <c r="DX97" s="103"/>
      <c r="DY97" s="103"/>
      <c r="DZ97" s="103"/>
      <c r="EA97" s="103"/>
      <c r="EB97" s="103"/>
      <c r="EC97" s="35"/>
      <c r="ED97" s="103"/>
      <c r="EE97" s="103"/>
      <c r="EF97" s="103"/>
      <c r="EG97" s="103"/>
      <c r="EH97" s="103"/>
      <c r="EI97" s="103"/>
      <c r="EJ97" s="102"/>
      <c r="EK97" s="103"/>
      <c r="EL97" s="103"/>
      <c r="EM97" s="103"/>
      <c r="EN97" s="103"/>
      <c r="EO97" s="103"/>
      <c r="EP97" s="103"/>
      <c r="EQ97" s="103"/>
      <c r="ER97" s="35"/>
      <c r="ES97" s="103"/>
      <c r="ET97" s="103"/>
      <c r="EU97" s="103"/>
      <c r="EV97" s="103"/>
      <c r="EW97" s="103"/>
      <c r="EX97" s="103"/>
      <c r="EY97" s="103"/>
      <c r="EZ97" s="35"/>
      <c r="FA97" s="101"/>
      <c r="FB97" s="101"/>
      <c r="FC97" s="101"/>
      <c r="FD97" s="101"/>
      <c r="FE97" s="101"/>
      <c r="FF97" s="35"/>
      <c r="FG97" s="103"/>
      <c r="FH97" s="103"/>
      <c r="FI97" s="103"/>
      <c r="FJ97" s="103"/>
      <c r="FK97" s="103"/>
      <c r="FL97" s="35"/>
      <c r="FM97" s="105"/>
      <c r="FN97" s="105"/>
      <c r="FO97" s="105"/>
      <c r="FP97" s="105"/>
      <c r="FQ97" s="105"/>
      <c r="FR97" s="105"/>
      <c r="FS97" s="105"/>
      <c r="FT97"/>
      <c r="FU97"/>
    </row>
    <row r="98" spans="1:177" ht="13.5">
      <c r="A98" s="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101"/>
      <c r="CB98" s="101"/>
      <c r="CC98" s="101"/>
      <c r="CD98" s="101"/>
      <c r="CE98" s="101"/>
      <c r="CF98" s="101"/>
      <c r="CG98" s="101"/>
      <c r="CH98" s="35"/>
      <c r="CI98" s="35"/>
      <c r="CJ98" s="35"/>
      <c r="CK98" s="35"/>
      <c r="CL98" s="35"/>
      <c r="CM98" s="35"/>
      <c r="CN98" s="35"/>
      <c r="CO98" s="31"/>
      <c r="CP98"/>
      <c r="CQ98"/>
      <c r="CR98"/>
      <c r="CS98"/>
      <c r="CT98"/>
      <c r="CU98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103"/>
      <c r="DQ98" s="103"/>
      <c r="DR98" s="103"/>
      <c r="DS98" s="103"/>
      <c r="DT98" s="103"/>
      <c r="DU98" s="103"/>
      <c r="DV98" s="35"/>
      <c r="DW98" s="103"/>
      <c r="DX98" s="103"/>
      <c r="DY98" s="103"/>
      <c r="DZ98" s="103"/>
      <c r="EA98" s="103"/>
      <c r="EB98" s="103"/>
      <c r="EC98" s="35"/>
      <c r="ED98" s="103"/>
      <c r="EE98" s="103"/>
      <c r="EF98" s="103"/>
      <c r="EG98" s="103"/>
      <c r="EH98" s="103"/>
      <c r="EI98" s="103"/>
      <c r="EJ98" s="102"/>
      <c r="EK98" s="103"/>
      <c r="EL98" s="103"/>
      <c r="EM98" s="103"/>
      <c r="EN98" s="103"/>
      <c r="EO98" s="103"/>
      <c r="EP98" s="103"/>
      <c r="EQ98" s="103"/>
      <c r="ER98" s="35"/>
      <c r="ES98" s="103"/>
      <c r="ET98" s="103"/>
      <c r="EU98" s="103"/>
      <c r="EV98" s="103"/>
      <c r="EW98" s="103"/>
      <c r="EX98" s="103"/>
      <c r="EY98" s="103"/>
      <c r="EZ98" s="35"/>
      <c r="FA98" s="101"/>
      <c r="FB98" s="101"/>
      <c r="FC98" s="101"/>
      <c r="FD98" s="101"/>
      <c r="FE98" s="101"/>
      <c r="FF98" s="35"/>
      <c r="FG98" s="103"/>
      <c r="FH98" s="103"/>
      <c r="FI98" s="103"/>
      <c r="FJ98" s="103"/>
      <c r="FK98" s="103"/>
      <c r="FL98" s="35"/>
      <c r="FM98" s="105"/>
      <c r="FN98" s="105"/>
      <c r="FO98" s="105"/>
      <c r="FP98" s="105"/>
      <c r="FQ98" s="105"/>
      <c r="FR98" s="105"/>
      <c r="FS98" s="105"/>
      <c r="FT98"/>
      <c r="FU98"/>
    </row>
    <row r="99" spans="1:177" ht="13.5">
      <c r="A99" s="3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101"/>
      <c r="CB99" s="101"/>
      <c r="CC99" s="101"/>
      <c r="CD99" s="101"/>
      <c r="CE99" s="101"/>
      <c r="CF99" s="101"/>
      <c r="CG99" s="101"/>
      <c r="CH99" s="35"/>
      <c r="CI99" s="35"/>
      <c r="CJ99" s="35"/>
      <c r="CK99" s="35"/>
      <c r="CL99" s="35"/>
      <c r="CM99" s="35"/>
      <c r="CN99" s="35"/>
      <c r="CO99" s="31"/>
      <c r="CP99"/>
      <c r="CQ99"/>
      <c r="CR99"/>
      <c r="CS99"/>
      <c r="CT99"/>
      <c r="CU99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103"/>
      <c r="DQ99" s="103"/>
      <c r="DR99" s="103"/>
      <c r="DS99" s="103"/>
      <c r="DT99" s="103"/>
      <c r="DU99" s="103"/>
      <c r="DV99" s="35"/>
      <c r="DW99" s="103"/>
      <c r="DX99" s="103"/>
      <c r="DY99" s="103"/>
      <c r="DZ99" s="103"/>
      <c r="EA99" s="103"/>
      <c r="EB99" s="103"/>
      <c r="EC99" s="35"/>
      <c r="ED99" s="103"/>
      <c r="EE99" s="103"/>
      <c r="EF99" s="103"/>
      <c r="EG99" s="103"/>
      <c r="EH99" s="103"/>
      <c r="EI99" s="103"/>
      <c r="EJ99" s="102"/>
      <c r="EK99" s="103"/>
      <c r="EL99" s="103"/>
      <c r="EM99" s="103"/>
      <c r="EN99" s="103"/>
      <c r="EO99" s="103"/>
      <c r="EP99" s="103"/>
      <c r="EQ99" s="103"/>
      <c r="ER99" s="35"/>
      <c r="ES99" s="103"/>
      <c r="ET99" s="103"/>
      <c r="EU99" s="103"/>
      <c r="EV99" s="103"/>
      <c r="EW99" s="103"/>
      <c r="EX99" s="103"/>
      <c r="EY99" s="103"/>
      <c r="EZ99" s="35"/>
      <c r="FA99" s="101"/>
      <c r="FB99" s="101"/>
      <c r="FC99" s="101"/>
      <c r="FD99" s="101"/>
      <c r="FE99" s="101"/>
      <c r="FF99" s="35"/>
      <c r="FG99" s="103"/>
      <c r="FH99" s="103"/>
      <c r="FI99" s="103"/>
      <c r="FJ99" s="103"/>
      <c r="FK99" s="103"/>
      <c r="FL99" s="35"/>
      <c r="FM99" s="105"/>
      <c r="FN99" s="105"/>
      <c r="FO99" s="105"/>
      <c r="FP99" s="105"/>
      <c r="FQ99" s="105"/>
      <c r="FR99" s="105"/>
      <c r="FS99" s="105"/>
      <c r="FT99"/>
      <c r="FU99"/>
    </row>
    <row r="100" spans="1:177" ht="13.5">
      <c r="A100" s="3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101"/>
      <c r="CB100" s="101"/>
      <c r="CC100" s="101"/>
      <c r="CD100" s="101"/>
      <c r="CE100" s="101"/>
      <c r="CF100" s="101"/>
      <c r="CG100" s="101"/>
      <c r="CH100" s="35"/>
      <c r="CI100" s="35"/>
      <c r="CJ100" s="35"/>
      <c r="CK100" s="35"/>
      <c r="CL100" s="35"/>
      <c r="CM100" s="35"/>
      <c r="CN100" s="35"/>
      <c r="CO100" s="31"/>
      <c r="CP100"/>
      <c r="CQ100"/>
      <c r="CR100"/>
      <c r="CS100"/>
      <c r="CT100"/>
      <c r="CU100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103"/>
      <c r="DQ100" s="103"/>
      <c r="DR100" s="103"/>
      <c r="DS100" s="103"/>
      <c r="DT100" s="103"/>
      <c r="DU100" s="103"/>
      <c r="DV100" s="35"/>
      <c r="DW100" s="103"/>
      <c r="DX100" s="103"/>
      <c r="DY100" s="103"/>
      <c r="DZ100" s="103"/>
      <c r="EA100" s="103"/>
      <c r="EB100" s="103"/>
      <c r="EC100" s="35"/>
      <c r="ED100" s="103"/>
      <c r="EE100" s="103"/>
      <c r="EF100" s="103"/>
      <c r="EG100" s="103"/>
      <c r="EH100" s="103"/>
      <c r="EI100" s="103"/>
      <c r="EJ100" s="102"/>
      <c r="EK100" s="103"/>
      <c r="EL100" s="103"/>
      <c r="EM100" s="103"/>
      <c r="EN100" s="103"/>
      <c r="EO100" s="103"/>
      <c r="EP100" s="103"/>
      <c r="EQ100" s="103"/>
      <c r="ER100" s="35"/>
      <c r="ES100" s="103"/>
      <c r="ET100" s="103"/>
      <c r="EU100" s="103"/>
      <c r="EV100" s="103"/>
      <c r="EW100" s="103"/>
      <c r="EX100" s="103"/>
      <c r="EY100" s="103"/>
      <c r="EZ100" s="35"/>
      <c r="FA100" s="101"/>
      <c r="FB100" s="101"/>
      <c r="FC100" s="101"/>
      <c r="FD100" s="101"/>
      <c r="FE100" s="101"/>
      <c r="FF100" s="35"/>
      <c r="FG100" s="103"/>
      <c r="FH100" s="103"/>
      <c r="FI100" s="103"/>
      <c r="FJ100" s="103"/>
      <c r="FK100" s="103"/>
      <c r="FL100" s="35"/>
      <c r="FM100" s="105"/>
      <c r="FN100" s="105"/>
      <c r="FO100" s="105"/>
      <c r="FP100" s="105"/>
      <c r="FQ100" s="105"/>
      <c r="FR100" s="105"/>
      <c r="FS100" s="105"/>
      <c r="FT100"/>
      <c r="FU100"/>
    </row>
    <row r="101" spans="1:177" ht="13.5">
      <c r="A101" s="3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101"/>
      <c r="CB101" s="101"/>
      <c r="CC101" s="101"/>
      <c r="CD101" s="101"/>
      <c r="CE101" s="101"/>
      <c r="CF101" s="101"/>
      <c r="CG101" s="101"/>
      <c r="CH101" s="35"/>
      <c r="CI101" s="35"/>
      <c r="CJ101" s="35"/>
      <c r="CK101" s="35"/>
      <c r="CL101" s="35"/>
      <c r="CM101" s="35"/>
      <c r="CN101" s="35"/>
      <c r="CO101" s="31"/>
      <c r="CP101"/>
      <c r="CQ101"/>
      <c r="CR101"/>
      <c r="CS101"/>
      <c r="CT101"/>
      <c r="CU101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103"/>
      <c r="DQ101" s="103"/>
      <c r="DR101" s="103"/>
      <c r="DS101" s="103"/>
      <c r="DT101" s="103"/>
      <c r="DU101" s="103"/>
      <c r="DV101" s="35"/>
      <c r="DW101" s="103"/>
      <c r="DX101" s="103"/>
      <c r="DY101" s="103"/>
      <c r="DZ101" s="103"/>
      <c r="EA101" s="103"/>
      <c r="EB101" s="103"/>
      <c r="EC101" s="35"/>
      <c r="ED101" s="103"/>
      <c r="EE101" s="103"/>
      <c r="EF101" s="103"/>
      <c r="EG101" s="103"/>
      <c r="EH101" s="103"/>
      <c r="EI101" s="103"/>
      <c r="EJ101" s="102"/>
      <c r="EK101" s="103"/>
      <c r="EL101" s="103"/>
      <c r="EM101" s="103"/>
      <c r="EN101" s="103"/>
      <c r="EO101" s="103"/>
      <c r="EP101" s="103"/>
      <c r="EQ101" s="103"/>
      <c r="ER101" s="35"/>
      <c r="ES101" s="103"/>
      <c r="ET101" s="103"/>
      <c r="EU101" s="103"/>
      <c r="EV101" s="103"/>
      <c r="EW101" s="103"/>
      <c r="EX101" s="103"/>
      <c r="EY101" s="103"/>
      <c r="EZ101" s="35"/>
      <c r="FA101" s="101"/>
      <c r="FB101" s="101"/>
      <c r="FC101" s="101"/>
      <c r="FD101" s="101"/>
      <c r="FE101" s="101"/>
      <c r="FF101" s="35"/>
      <c r="FG101" s="103"/>
      <c r="FH101" s="103"/>
      <c r="FI101" s="103"/>
      <c r="FJ101" s="103"/>
      <c r="FK101" s="103"/>
      <c r="FL101" s="35"/>
      <c r="FM101" s="105"/>
      <c r="FN101" s="105"/>
      <c r="FO101" s="105"/>
      <c r="FP101" s="105"/>
      <c r="FQ101" s="105"/>
      <c r="FR101" s="105"/>
      <c r="FS101" s="105"/>
      <c r="FT101"/>
      <c r="FU101"/>
    </row>
    <row r="102" spans="1:177" ht="13.5">
      <c r="A102" s="3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101"/>
      <c r="CB102" s="101"/>
      <c r="CC102" s="101"/>
      <c r="CD102" s="101"/>
      <c r="CE102" s="101"/>
      <c r="CF102" s="101"/>
      <c r="CG102" s="101"/>
      <c r="CH102" s="35"/>
      <c r="CI102" s="35"/>
      <c r="CJ102" s="35"/>
      <c r="CK102" s="35"/>
      <c r="CL102" s="35"/>
      <c r="CM102" s="35"/>
      <c r="CN102" s="35"/>
      <c r="CO102" s="31"/>
      <c r="CP102"/>
      <c r="CQ102"/>
      <c r="CR102"/>
      <c r="CS102"/>
      <c r="CT102"/>
      <c r="CU102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103"/>
      <c r="DQ102" s="103"/>
      <c r="DR102" s="103"/>
      <c r="DS102" s="103"/>
      <c r="DT102" s="103"/>
      <c r="DU102" s="103"/>
      <c r="DV102" s="35"/>
      <c r="DW102" s="103"/>
      <c r="DX102" s="103"/>
      <c r="DY102" s="103"/>
      <c r="DZ102" s="103"/>
      <c r="EA102" s="103"/>
      <c r="EB102" s="103"/>
      <c r="EC102" s="35"/>
      <c r="ED102" s="103"/>
      <c r="EE102" s="103"/>
      <c r="EF102" s="103"/>
      <c r="EG102" s="103"/>
      <c r="EH102" s="103"/>
      <c r="EI102" s="103"/>
      <c r="EJ102" s="102"/>
      <c r="EK102" s="103"/>
      <c r="EL102" s="103"/>
      <c r="EM102" s="103"/>
      <c r="EN102" s="103"/>
      <c r="EO102" s="103"/>
      <c r="EP102" s="103"/>
      <c r="EQ102" s="103"/>
      <c r="ER102" s="35"/>
      <c r="ES102" s="103"/>
      <c r="ET102" s="103"/>
      <c r="EU102" s="103"/>
      <c r="EV102" s="103"/>
      <c r="EW102" s="103"/>
      <c r="EX102" s="103"/>
      <c r="EY102" s="103"/>
      <c r="EZ102" s="35"/>
      <c r="FA102" s="101"/>
      <c r="FB102" s="101"/>
      <c r="FC102" s="101"/>
      <c r="FD102" s="101"/>
      <c r="FE102" s="101"/>
      <c r="FF102" s="35"/>
      <c r="FG102" s="103"/>
      <c r="FH102" s="103"/>
      <c r="FI102" s="103"/>
      <c r="FJ102" s="103"/>
      <c r="FK102" s="103"/>
      <c r="FL102" s="35"/>
      <c r="FM102" s="105"/>
      <c r="FN102" s="105"/>
      <c r="FO102" s="105"/>
      <c r="FP102" s="105"/>
      <c r="FQ102" s="105"/>
      <c r="FR102" s="105"/>
      <c r="FS102" s="105"/>
      <c r="FT102"/>
      <c r="FU102"/>
    </row>
    <row r="103" spans="1:177" ht="13.5">
      <c r="A103" s="3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101"/>
      <c r="CB103" s="101"/>
      <c r="CC103" s="101"/>
      <c r="CD103" s="101"/>
      <c r="CE103" s="101"/>
      <c r="CF103" s="101"/>
      <c r="CG103" s="101"/>
      <c r="CH103" s="35"/>
      <c r="CI103" s="35"/>
      <c r="CJ103" s="35"/>
      <c r="CK103" s="35"/>
      <c r="CL103" s="35"/>
      <c r="CM103" s="35"/>
      <c r="CN103" s="35"/>
      <c r="CO103" s="31"/>
      <c r="CP103"/>
      <c r="CQ103"/>
      <c r="CR103"/>
      <c r="CS103"/>
      <c r="CT103"/>
      <c r="CU103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103"/>
      <c r="DQ103" s="103"/>
      <c r="DR103" s="103"/>
      <c r="DS103" s="103"/>
      <c r="DT103" s="103"/>
      <c r="DU103" s="103"/>
      <c r="DV103" s="35"/>
      <c r="DW103" s="103"/>
      <c r="DX103" s="103"/>
      <c r="DY103" s="103"/>
      <c r="DZ103" s="103"/>
      <c r="EA103" s="103"/>
      <c r="EB103" s="103"/>
      <c r="EC103" s="35"/>
      <c r="ED103" s="103"/>
      <c r="EE103" s="103"/>
      <c r="EF103" s="103"/>
      <c r="EG103" s="103"/>
      <c r="EH103" s="103"/>
      <c r="EI103" s="103"/>
      <c r="EJ103" s="102"/>
      <c r="EK103" s="103"/>
      <c r="EL103" s="103"/>
      <c r="EM103" s="103"/>
      <c r="EN103" s="103"/>
      <c r="EO103" s="103"/>
      <c r="EP103" s="103"/>
      <c r="EQ103" s="103"/>
      <c r="ER103" s="35"/>
      <c r="ES103" s="103"/>
      <c r="ET103" s="103"/>
      <c r="EU103" s="103"/>
      <c r="EV103" s="103"/>
      <c r="EW103" s="103"/>
      <c r="EX103" s="103"/>
      <c r="EY103" s="103"/>
      <c r="EZ103" s="35"/>
      <c r="FA103" s="101"/>
      <c r="FB103" s="101"/>
      <c r="FC103" s="101"/>
      <c r="FD103" s="101"/>
      <c r="FE103" s="101"/>
      <c r="FF103" s="35"/>
      <c r="FG103" s="103"/>
      <c r="FH103" s="103"/>
      <c r="FI103" s="103"/>
      <c r="FJ103" s="103"/>
      <c r="FK103" s="103"/>
      <c r="FL103" s="35"/>
      <c r="FM103" s="105"/>
      <c r="FN103" s="105"/>
      <c r="FO103" s="105"/>
      <c r="FP103" s="105"/>
      <c r="FQ103" s="105"/>
      <c r="FR103" s="105"/>
      <c r="FS103" s="105"/>
      <c r="FT103"/>
      <c r="FU103"/>
    </row>
    <row r="104" spans="1:177" ht="13.5">
      <c r="A104" s="3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101"/>
      <c r="CB104" s="101"/>
      <c r="CC104" s="101"/>
      <c r="CD104" s="101"/>
      <c r="CE104" s="101"/>
      <c r="CF104" s="101"/>
      <c r="CG104" s="101"/>
      <c r="CH104" s="35"/>
      <c r="CI104" s="35"/>
      <c r="CJ104" s="35"/>
      <c r="CK104" s="35"/>
      <c r="CL104" s="35"/>
      <c r="CM104" s="35"/>
      <c r="CN104" s="35"/>
      <c r="CO104" s="31"/>
      <c r="CP104"/>
      <c r="CQ104"/>
      <c r="CR104"/>
      <c r="CS104"/>
      <c r="CT104"/>
      <c r="CU104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103"/>
      <c r="DQ104" s="103"/>
      <c r="DR104" s="103"/>
      <c r="DS104" s="103"/>
      <c r="DT104" s="103"/>
      <c r="DU104" s="103"/>
      <c r="DV104" s="35"/>
      <c r="DW104" s="103"/>
      <c r="DX104" s="103"/>
      <c r="DY104" s="103"/>
      <c r="DZ104" s="103"/>
      <c r="EA104" s="103"/>
      <c r="EB104" s="103"/>
      <c r="EC104" s="35"/>
      <c r="ED104" s="103"/>
      <c r="EE104" s="103"/>
      <c r="EF104" s="103"/>
      <c r="EG104" s="103"/>
      <c r="EH104" s="103"/>
      <c r="EI104" s="103"/>
      <c r="EJ104" s="102"/>
      <c r="EK104" s="103"/>
      <c r="EL104" s="103"/>
      <c r="EM104" s="103"/>
      <c r="EN104" s="103"/>
      <c r="EO104" s="103"/>
      <c r="EP104" s="103"/>
      <c r="EQ104" s="103"/>
      <c r="ER104" s="35"/>
      <c r="ES104" s="103"/>
      <c r="ET104" s="103"/>
      <c r="EU104" s="103"/>
      <c r="EV104" s="103"/>
      <c r="EW104" s="103"/>
      <c r="EX104" s="103"/>
      <c r="EY104" s="103"/>
      <c r="EZ104" s="35"/>
      <c r="FA104" s="101"/>
      <c r="FB104" s="101"/>
      <c r="FC104" s="101"/>
      <c r="FD104" s="101"/>
      <c r="FE104" s="101"/>
      <c r="FF104" s="35"/>
      <c r="FG104" s="103"/>
      <c r="FH104" s="103"/>
      <c r="FI104" s="103"/>
      <c r="FJ104" s="103"/>
      <c r="FK104" s="103"/>
      <c r="FL104" s="35"/>
      <c r="FM104" s="105"/>
      <c r="FN104" s="105"/>
      <c r="FO104" s="105"/>
      <c r="FP104" s="105"/>
      <c r="FQ104" s="105"/>
      <c r="FR104" s="105"/>
      <c r="FS104" s="105"/>
      <c r="FT104"/>
      <c r="FU104"/>
    </row>
    <row r="105" spans="1:177" ht="13.5">
      <c r="A105" s="3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101"/>
      <c r="CB105" s="101"/>
      <c r="CC105" s="101"/>
      <c r="CD105" s="101"/>
      <c r="CE105" s="101"/>
      <c r="CF105" s="101"/>
      <c r="CG105" s="101"/>
      <c r="CH105" s="35"/>
      <c r="CI105" s="35"/>
      <c r="CJ105" s="35"/>
      <c r="CK105" s="35"/>
      <c r="CL105" s="35"/>
      <c r="CM105" s="35"/>
      <c r="CN105" s="35"/>
      <c r="CO105" s="31"/>
      <c r="CP105"/>
      <c r="CQ105"/>
      <c r="CR105"/>
      <c r="CS105"/>
      <c r="CT105"/>
      <c r="CU10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103"/>
      <c r="DQ105" s="103"/>
      <c r="DR105" s="103"/>
      <c r="DS105" s="103"/>
      <c r="DT105" s="103"/>
      <c r="DU105" s="103"/>
      <c r="DV105" s="35"/>
      <c r="DW105" s="103"/>
      <c r="DX105" s="103"/>
      <c r="DY105" s="103"/>
      <c r="DZ105" s="103"/>
      <c r="EA105" s="103"/>
      <c r="EB105" s="103"/>
      <c r="EC105" s="35"/>
      <c r="ED105" s="103"/>
      <c r="EE105" s="103"/>
      <c r="EF105" s="103"/>
      <c r="EG105" s="103"/>
      <c r="EH105" s="103"/>
      <c r="EI105" s="103"/>
      <c r="EJ105" s="102"/>
      <c r="EK105" s="103"/>
      <c r="EL105" s="103"/>
      <c r="EM105" s="103"/>
      <c r="EN105" s="103"/>
      <c r="EO105" s="103"/>
      <c r="EP105" s="103"/>
      <c r="EQ105" s="103"/>
      <c r="ER105" s="35"/>
      <c r="ES105" s="103"/>
      <c r="ET105" s="103"/>
      <c r="EU105" s="103"/>
      <c r="EV105" s="103"/>
      <c r="EW105" s="103"/>
      <c r="EX105" s="103"/>
      <c r="EY105" s="103"/>
      <c r="EZ105" s="35"/>
      <c r="FA105" s="101"/>
      <c r="FB105" s="101"/>
      <c r="FC105" s="101"/>
      <c r="FD105" s="101"/>
      <c r="FE105" s="101"/>
      <c r="FF105" s="35"/>
      <c r="FG105" s="103"/>
      <c r="FH105" s="103"/>
      <c r="FI105" s="103"/>
      <c r="FJ105" s="103"/>
      <c r="FK105" s="103"/>
      <c r="FL105" s="35"/>
      <c r="FM105" s="105"/>
      <c r="FN105" s="105"/>
      <c r="FO105" s="105"/>
      <c r="FP105" s="105"/>
      <c r="FQ105" s="105"/>
      <c r="FR105" s="105"/>
      <c r="FS105" s="105"/>
      <c r="FT105"/>
      <c r="FU105"/>
    </row>
    <row r="106" spans="1:177" ht="13.5">
      <c r="A106" s="3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101"/>
      <c r="CB106" s="101"/>
      <c r="CC106" s="101"/>
      <c r="CD106" s="101"/>
      <c r="CE106" s="101"/>
      <c r="CF106" s="101"/>
      <c r="CG106" s="101"/>
      <c r="CH106" s="35"/>
      <c r="CI106" s="35"/>
      <c r="CJ106" s="35"/>
      <c r="CK106" s="35"/>
      <c r="CL106" s="35"/>
      <c r="CM106" s="35"/>
      <c r="CN106" s="35"/>
      <c r="CO106" s="31"/>
      <c r="CP106"/>
      <c r="CQ106"/>
      <c r="CR106"/>
      <c r="CS106"/>
      <c r="CT106"/>
      <c r="CU106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103"/>
      <c r="DQ106" s="103"/>
      <c r="DR106" s="103"/>
      <c r="DS106" s="103"/>
      <c r="DT106" s="103"/>
      <c r="DU106" s="103"/>
      <c r="DV106" s="35"/>
      <c r="DW106" s="103"/>
      <c r="DX106" s="103"/>
      <c r="DY106" s="103"/>
      <c r="DZ106" s="103"/>
      <c r="EA106" s="103"/>
      <c r="EB106" s="103"/>
      <c r="EC106" s="35"/>
      <c r="ED106" s="103"/>
      <c r="EE106" s="103"/>
      <c r="EF106" s="103"/>
      <c r="EG106" s="103"/>
      <c r="EH106" s="103"/>
      <c r="EI106" s="103"/>
      <c r="EJ106" s="102"/>
      <c r="EK106" s="103"/>
      <c r="EL106" s="103"/>
      <c r="EM106" s="103"/>
      <c r="EN106" s="103"/>
      <c r="EO106" s="103"/>
      <c r="EP106" s="103"/>
      <c r="EQ106" s="103"/>
      <c r="ER106" s="35"/>
      <c r="ES106" s="103"/>
      <c r="ET106" s="103"/>
      <c r="EU106" s="103"/>
      <c r="EV106" s="103"/>
      <c r="EW106" s="103"/>
      <c r="EX106" s="103"/>
      <c r="EY106" s="103"/>
      <c r="EZ106" s="35"/>
      <c r="FA106" s="101"/>
      <c r="FB106" s="101"/>
      <c r="FC106" s="101"/>
      <c r="FD106" s="101"/>
      <c r="FE106" s="101"/>
      <c r="FF106" s="35"/>
      <c r="FG106" s="103"/>
      <c r="FH106" s="103"/>
      <c r="FI106" s="103"/>
      <c r="FJ106" s="103"/>
      <c r="FK106" s="103"/>
      <c r="FL106" s="35"/>
      <c r="FM106" s="105"/>
      <c r="FN106" s="105"/>
      <c r="FO106" s="105"/>
      <c r="FP106" s="105"/>
      <c r="FQ106" s="105"/>
      <c r="FR106" s="105"/>
      <c r="FS106" s="105"/>
      <c r="FT106"/>
      <c r="FU106"/>
    </row>
    <row r="107" spans="1:177" ht="13.5">
      <c r="A107" s="3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101"/>
      <c r="CB107" s="101"/>
      <c r="CC107" s="101"/>
      <c r="CD107" s="101"/>
      <c r="CE107" s="101"/>
      <c r="CF107" s="101"/>
      <c r="CG107" s="101"/>
      <c r="CH107" s="35"/>
      <c r="CI107" s="35"/>
      <c r="CJ107" s="35"/>
      <c r="CK107" s="35"/>
      <c r="CL107" s="35"/>
      <c r="CM107" s="35"/>
      <c r="CN107" s="35"/>
      <c r="CO107" s="31"/>
      <c r="CP107"/>
      <c r="CQ107"/>
      <c r="CR107"/>
      <c r="CS107"/>
      <c r="CT107"/>
      <c r="CU107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103"/>
      <c r="DQ107" s="103"/>
      <c r="DR107" s="103"/>
      <c r="DS107" s="103"/>
      <c r="DT107" s="103"/>
      <c r="DU107" s="103"/>
      <c r="DV107" s="35"/>
      <c r="DW107" s="103"/>
      <c r="DX107" s="103"/>
      <c r="DY107" s="103"/>
      <c r="DZ107" s="103"/>
      <c r="EA107" s="103"/>
      <c r="EB107" s="103"/>
      <c r="EC107" s="35"/>
      <c r="ED107" s="103"/>
      <c r="EE107" s="103"/>
      <c r="EF107" s="103"/>
      <c r="EG107" s="103"/>
      <c r="EH107" s="103"/>
      <c r="EI107" s="103"/>
      <c r="EJ107" s="102"/>
      <c r="EK107" s="103"/>
      <c r="EL107" s="103"/>
      <c r="EM107" s="103"/>
      <c r="EN107" s="103"/>
      <c r="EO107" s="103"/>
      <c r="EP107" s="103"/>
      <c r="EQ107" s="103"/>
      <c r="ER107" s="35"/>
      <c r="ES107" s="103"/>
      <c r="ET107" s="103"/>
      <c r="EU107" s="103"/>
      <c r="EV107" s="103"/>
      <c r="EW107" s="103"/>
      <c r="EX107" s="103"/>
      <c r="EY107" s="103"/>
      <c r="EZ107" s="35"/>
      <c r="FA107" s="101"/>
      <c r="FB107" s="101"/>
      <c r="FC107" s="101"/>
      <c r="FD107" s="101"/>
      <c r="FE107" s="101"/>
      <c r="FF107" s="35"/>
      <c r="FG107" s="103"/>
      <c r="FH107" s="103"/>
      <c r="FI107" s="103"/>
      <c r="FJ107" s="103"/>
      <c r="FK107" s="103"/>
      <c r="FL107" s="35"/>
      <c r="FM107" s="105"/>
      <c r="FN107" s="105"/>
      <c r="FO107" s="105"/>
      <c r="FP107" s="105"/>
      <c r="FQ107" s="105"/>
      <c r="FR107" s="105"/>
      <c r="FS107" s="105"/>
      <c r="FT107"/>
      <c r="FU107"/>
    </row>
    <row r="108" spans="1:177" ht="13.5">
      <c r="A108" s="3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101"/>
      <c r="CB108" s="101"/>
      <c r="CC108" s="101"/>
      <c r="CD108" s="101"/>
      <c r="CE108" s="101"/>
      <c r="CF108" s="101"/>
      <c r="CG108" s="101"/>
      <c r="CH108" s="35"/>
      <c r="CI108" s="35"/>
      <c r="CJ108" s="35"/>
      <c r="CK108" s="35"/>
      <c r="CL108" s="35"/>
      <c r="CM108" s="35"/>
      <c r="CN108" s="35"/>
      <c r="CO108" s="31"/>
      <c r="CP108"/>
      <c r="CQ108"/>
      <c r="CR108"/>
      <c r="CS108"/>
      <c r="CT108"/>
      <c r="CU108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103"/>
      <c r="DQ108" s="103"/>
      <c r="DR108" s="103"/>
      <c r="DS108" s="103"/>
      <c r="DT108" s="103"/>
      <c r="DU108" s="103"/>
      <c r="DV108" s="35"/>
      <c r="DW108" s="103"/>
      <c r="DX108" s="103"/>
      <c r="DY108" s="103"/>
      <c r="DZ108" s="103"/>
      <c r="EA108" s="103"/>
      <c r="EB108" s="103"/>
      <c r="EC108" s="35"/>
      <c r="ED108" s="103"/>
      <c r="EE108" s="103"/>
      <c r="EF108" s="103"/>
      <c r="EG108" s="103"/>
      <c r="EH108" s="103"/>
      <c r="EI108" s="103"/>
      <c r="EJ108" s="102"/>
      <c r="EK108" s="103"/>
      <c r="EL108" s="103"/>
      <c r="EM108" s="103"/>
      <c r="EN108" s="103"/>
      <c r="EO108" s="103"/>
      <c r="EP108" s="103"/>
      <c r="EQ108" s="103"/>
      <c r="ER108" s="35"/>
      <c r="ES108" s="103"/>
      <c r="ET108" s="103"/>
      <c r="EU108" s="103"/>
      <c r="EV108" s="103"/>
      <c r="EW108" s="103"/>
      <c r="EX108" s="103"/>
      <c r="EY108" s="103"/>
      <c r="EZ108" s="35"/>
      <c r="FA108" s="101"/>
      <c r="FB108" s="101"/>
      <c r="FC108" s="101"/>
      <c r="FD108" s="101"/>
      <c r="FE108" s="101"/>
      <c r="FF108" s="35"/>
      <c r="FG108" s="103"/>
      <c r="FH108" s="103"/>
      <c r="FI108" s="103"/>
      <c r="FJ108" s="103"/>
      <c r="FK108" s="103"/>
      <c r="FL108" s="35"/>
      <c r="FM108" s="105"/>
      <c r="FN108" s="105"/>
      <c r="FO108" s="105"/>
      <c r="FP108" s="105"/>
      <c r="FQ108" s="105"/>
      <c r="FR108" s="105"/>
      <c r="FS108" s="105"/>
      <c r="FT108"/>
      <c r="FU108"/>
    </row>
    <row r="109" spans="1:177" ht="13.5">
      <c r="A109" s="3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101"/>
      <c r="CB109" s="101"/>
      <c r="CC109" s="101"/>
      <c r="CD109" s="101"/>
      <c r="CE109" s="101"/>
      <c r="CF109" s="101"/>
      <c r="CG109" s="101"/>
      <c r="CH109" s="35"/>
      <c r="CI109" s="35"/>
      <c r="CJ109" s="35"/>
      <c r="CK109" s="35"/>
      <c r="CL109" s="35"/>
      <c r="CM109" s="35"/>
      <c r="CN109" s="35"/>
      <c r="CO109" s="31"/>
      <c r="CP109"/>
      <c r="CQ109"/>
      <c r="CR109"/>
      <c r="CS109"/>
      <c r="CT109"/>
      <c r="CU109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103"/>
      <c r="DQ109" s="103"/>
      <c r="DR109" s="103"/>
      <c r="DS109" s="103"/>
      <c r="DT109" s="103"/>
      <c r="DU109" s="103"/>
      <c r="DV109" s="35"/>
      <c r="DW109" s="103"/>
      <c r="DX109" s="103"/>
      <c r="DY109" s="103"/>
      <c r="DZ109" s="103"/>
      <c r="EA109" s="103"/>
      <c r="EB109" s="103"/>
      <c r="EC109" s="35"/>
      <c r="ED109" s="103"/>
      <c r="EE109" s="103"/>
      <c r="EF109" s="103"/>
      <c r="EG109" s="103"/>
      <c r="EH109" s="103"/>
      <c r="EI109" s="103"/>
      <c r="EJ109" s="102"/>
      <c r="EK109" s="103"/>
      <c r="EL109" s="103"/>
      <c r="EM109" s="103"/>
      <c r="EN109" s="103"/>
      <c r="EO109" s="103"/>
      <c r="EP109" s="103"/>
      <c r="EQ109" s="103"/>
      <c r="ER109" s="35"/>
      <c r="ES109" s="103"/>
      <c r="ET109" s="103"/>
      <c r="EU109" s="103"/>
      <c r="EV109" s="103"/>
      <c r="EW109" s="103"/>
      <c r="EX109" s="103"/>
      <c r="EY109" s="103"/>
      <c r="EZ109" s="35"/>
      <c r="FA109" s="101"/>
      <c r="FB109" s="101"/>
      <c r="FC109" s="101"/>
      <c r="FD109" s="101"/>
      <c r="FE109" s="101"/>
      <c r="FF109" s="35"/>
      <c r="FG109" s="103"/>
      <c r="FH109" s="103"/>
      <c r="FI109" s="103"/>
      <c r="FJ109" s="103"/>
      <c r="FK109" s="103"/>
      <c r="FL109" s="35"/>
      <c r="FM109" s="105"/>
      <c r="FN109" s="105"/>
      <c r="FO109" s="105"/>
      <c r="FP109" s="105"/>
      <c r="FQ109" s="105"/>
      <c r="FR109" s="105"/>
      <c r="FS109" s="105"/>
      <c r="FT109"/>
      <c r="FU109"/>
    </row>
    <row r="110" spans="1:177" ht="13.5">
      <c r="A110" s="3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101"/>
      <c r="CB110" s="101"/>
      <c r="CC110" s="101"/>
      <c r="CD110" s="101"/>
      <c r="CE110" s="101"/>
      <c r="CF110" s="101"/>
      <c r="CG110" s="101"/>
      <c r="CH110" s="35"/>
      <c r="CI110" s="35"/>
      <c r="CJ110" s="35"/>
      <c r="CK110" s="35"/>
      <c r="CL110" s="35"/>
      <c r="CM110" s="35"/>
      <c r="CN110" s="35"/>
      <c r="CO110" s="31"/>
      <c r="CP110"/>
      <c r="CQ110"/>
      <c r="CR110"/>
      <c r="CS110"/>
      <c r="CT110"/>
      <c r="CU110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103"/>
      <c r="DQ110" s="103"/>
      <c r="DR110" s="103"/>
      <c r="DS110" s="103"/>
      <c r="DT110" s="103"/>
      <c r="DU110" s="103"/>
      <c r="DV110" s="35"/>
      <c r="DW110" s="103"/>
      <c r="DX110" s="103"/>
      <c r="DY110" s="103"/>
      <c r="DZ110" s="103"/>
      <c r="EA110" s="103"/>
      <c r="EB110" s="103"/>
      <c r="EC110" s="35"/>
      <c r="ED110" s="103"/>
      <c r="EE110" s="103"/>
      <c r="EF110" s="103"/>
      <c r="EG110" s="103"/>
      <c r="EH110" s="103"/>
      <c r="EI110" s="103"/>
      <c r="EJ110" s="102"/>
      <c r="EK110" s="103"/>
      <c r="EL110" s="103"/>
      <c r="EM110" s="103"/>
      <c r="EN110" s="103"/>
      <c r="EO110" s="103"/>
      <c r="EP110" s="103"/>
      <c r="EQ110" s="103"/>
      <c r="ER110" s="35"/>
      <c r="ES110" s="103"/>
      <c r="ET110" s="103"/>
      <c r="EU110" s="103"/>
      <c r="EV110" s="103"/>
      <c r="EW110" s="103"/>
      <c r="EX110" s="103"/>
      <c r="EY110" s="103"/>
      <c r="EZ110" s="35"/>
      <c r="FA110" s="101"/>
      <c r="FB110" s="101"/>
      <c r="FC110" s="101"/>
      <c r="FD110" s="101"/>
      <c r="FE110" s="101"/>
      <c r="FF110" s="35"/>
      <c r="FG110" s="103"/>
      <c r="FH110" s="103"/>
      <c r="FI110" s="103"/>
      <c r="FJ110" s="103"/>
      <c r="FK110" s="103"/>
      <c r="FL110" s="35"/>
      <c r="FM110" s="105"/>
      <c r="FN110" s="105"/>
      <c r="FO110" s="105"/>
      <c r="FP110" s="105"/>
      <c r="FQ110" s="105"/>
      <c r="FR110" s="105"/>
      <c r="FS110" s="105"/>
      <c r="FT110"/>
      <c r="FU110"/>
    </row>
    <row r="111" spans="1:177" ht="13.5">
      <c r="A111" s="3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101"/>
      <c r="CB111" s="101"/>
      <c r="CC111" s="101"/>
      <c r="CD111" s="101"/>
      <c r="CE111" s="101"/>
      <c r="CF111" s="101"/>
      <c r="CG111" s="101"/>
      <c r="CH111" s="35"/>
      <c r="CI111" s="35"/>
      <c r="CJ111" s="35"/>
      <c r="CK111" s="35"/>
      <c r="CL111" s="35"/>
      <c r="CM111" s="35"/>
      <c r="CN111" s="35"/>
      <c r="CO111" s="31"/>
      <c r="CP111"/>
      <c r="CQ111"/>
      <c r="CR111"/>
      <c r="CS111"/>
      <c r="CT111"/>
      <c r="CU111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103"/>
      <c r="DQ111" s="103"/>
      <c r="DR111" s="103"/>
      <c r="DS111" s="103"/>
      <c r="DT111" s="103"/>
      <c r="DU111" s="103"/>
      <c r="DV111" s="35"/>
      <c r="DW111" s="103"/>
      <c r="DX111" s="103"/>
      <c r="DY111" s="103"/>
      <c r="DZ111" s="103"/>
      <c r="EA111" s="103"/>
      <c r="EB111" s="103"/>
      <c r="EC111" s="35"/>
      <c r="ED111" s="103"/>
      <c r="EE111" s="103"/>
      <c r="EF111" s="103"/>
      <c r="EG111" s="103"/>
      <c r="EH111" s="103"/>
      <c r="EI111" s="103"/>
      <c r="EJ111" s="102"/>
      <c r="EK111" s="103"/>
      <c r="EL111" s="103"/>
      <c r="EM111" s="103"/>
      <c r="EN111" s="103"/>
      <c r="EO111" s="103"/>
      <c r="EP111" s="103"/>
      <c r="EQ111" s="103"/>
      <c r="ER111" s="35"/>
      <c r="ES111" s="103"/>
      <c r="ET111" s="103"/>
      <c r="EU111" s="103"/>
      <c r="EV111" s="103"/>
      <c r="EW111" s="103"/>
      <c r="EX111" s="103"/>
      <c r="EY111" s="103"/>
      <c r="EZ111" s="35"/>
      <c r="FA111" s="101"/>
      <c r="FB111" s="101"/>
      <c r="FC111" s="101"/>
      <c r="FD111" s="101"/>
      <c r="FE111" s="101"/>
      <c r="FF111" s="35"/>
      <c r="FG111" s="103"/>
      <c r="FH111" s="103"/>
      <c r="FI111" s="103"/>
      <c r="FJ111" s="103"/>
      <c r="FK111" s="103"/>
      <c r="FL111" s="35"/>
      <c r="FM111" s="105"/>
      <c r="FN111" s="105"/>
      <c r="FO111" s="105"/>
      <c r="FP111" s="105"/>
      <c r="FQ111" s="105"/>
      <c r="FR111" s="105"/>
      <c r="FS111" s="105"/>
      <c r="FT111"/>
      <c r="FU111"/>
    </row>
    <row r="112" spans="1:177" ht="13.5">
      <c r="A112" s="3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101"/>
      <c r="CB112" s="101"/>
      <c r="CC112" s="101"/>
      <c r="CD112" s="101"/>
      <c r="CE112" s="101"/>
      <c r="CF112" s="101"/>
      <c r="CG112" s="101"/>
      <c r="CH112" s="35"/>
      <c r="CI112" s="35"/>
      <c r="CJ112" s="35"/>
      <c r="CK112" s="35"/>
      <c r="CL112" s="35"/>
      <c r="CM112" s="35"/>
      <c r="CN112" s="35"/>
      <c r="CO112" s="31"/>
      <c r="CP112"/>
      <c r="CQ112"/>
      <c r="CR112"/>
      <c r="CS112"/>
      <c r="CT112"/>
      <c r="CU112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103"/>
      <c r="DQ112" s="103"/>
      <c r="DR112" s="103"/>
      <c r="DS112" s="103"/>
      <c r="DT112" s="103"/>
      <c r="DU112" s="103"/>
      <c r="DV112" s="35"/>
      <c r="DW112" s="103"/>
      <c r="DX112" s="103"/>
      <c r="DY112" s="103"/>
      <c r="DZ112" s="103"/>
      <c r="EA112" s="103"/>
      <c r="EB112" s="103"/>
      <c r="EC112" s="35"/>
      <c r="ED112" s="103"/>
      <c r="EE112" s="103"/>
      <c r="EF112" s="103"/>
      <c r="EG112" s="103"/>
      <c r="EH112" s="103"/>
      <c r="EI112" s="103"/>
      <c r="EJ112" s="102"/>
      <c r="EK112" s="103"/>
      <c r="EL112" s="103"/>
      <c r="EM112" s="103"/>
      <c r="EN112" s="103"/>
      <c r="EO112" s="103"/>
      <c r="EP112" s="103"/>
      <c r="EQ112" s="103"/>
      <c r="ER112" s="35"/>
      <c r="ES112" s="103"/>
      <c r="ET112" s="103"/>
      <c r="EU112" s="103"/>
      <c r="EV112" s="103"/>
      <c r="EW112" s="103"/>
      <c r="EX112" s="103"/>
      <c r="EY112" s="103"/>
      <c r="EZ112" s="35"/>
      <c r="FA112" s="101"/>
      <c r="FB112" s="101"/>
      <c r="FC112" s="101"/>
      <c r="FD112" s="101"/>
      <c r="FE112" s="101"/>
      <c r="FF112" s="35"/>
      <c r="FG112" s="103"/>
      <c r="FH112" s="103"/>
      <c r="FI112" s="103"/>
      <c r="FJ112" s="103"/>
      <c r="FK112" s="103"/>
      <c r="FL112" s="35"/>
      <c r="FM112" s="105"/>
      <c r="FN112" s="105"/>
      <c r="FO112" s="105"/>
      <c r="FP112" s="105"/>
      <c r="FQ112" s="105"/>
      <c r="FR112" s="105"/>
      <c r="FS112" s="105"/>
      <c r="FT112"/>
      <c r="FU112"/>
    </row>
    <row r="113" spans="1:177" ht="13.5">
      <c r="A113" s="3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101"/>
      <c r="CB113" s="101"/>
      <c r="CC113" s="101"/>
      <c r="CD113" s="101"/>
      <c r="CE113" s="101"/>
      <c r="CF113" s="101"/>
      <c r="CG113" s="101"/>
      <c r="CH113" s="35"/>
      <c r="CI113" s="35"/>
      <c r="CJ113" s="35"/>
      <c r="CK113" s="35"/>
      <c r="CL113" s="35"/>
      <c r="CM113" s="35"/>
      <c r="CN113" s="35"/>
      <c r="CO113" s="31"/>
      <c r="CP113"/>
      <c r="CQ113"/>
      <c r="CR113"/>
      <c r="CS113"/>
      <c r="CT113"/>
      <c r="CU113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103"/>
      <c r="DQ113" s="103"/>
      <c r="DR113" s="103"/>
      <c r="DS113" s="103"/>
      <c r="DT113" s="103"/>
      <c r="DU113" s="103"/>
      <c r="DV113" s="35"/>
      <c r="DW113" s="103"/>
      <c r="DX113" s="103"/>
      <c r="DY113" s="103"/>
      <c r="DZ113" s="103"/>
      <c r="EA113" s="103"/>
      <c r="EB113" s="103"/>
      <c r="EC113" s="35"/>
      <c r="ED113" s="103"/>
      <c r="EE113" s="103"/>
      <c r="EF113" s="103"/>
      <c r="EG113" s="103"/>
      <c r="EH113" s="103"/>
      <c r="EI113" s="103"/>
      <c r="EJ113" s="102"/>
      <c r="EK113" s="103"/>
      <c r="EL113" s="103"/>
      <c r="EM113" s="103"/>
      <c r="EN113" s="103"/>
      <c r="EO113" s="103"/>
      <c r="EP113" s="103"/>
      <c r="EQ113" s="103"/>
      <c r="ER113" s="35"/>
      <c r="ES113" s="103"/>
      <c r="ET113" s="103"/>
      <c r="EU113" s="103"/>
      <c r="EV113" s="103"/>
      <c r="EW113" s="103"/>
      <c r="EX113" s="103"/>
      <c r="EY113" s="103"/>
      <c r="EZ113" s="35"/>
      <c r="FA113" s="101"/>
      <c r="FB113" s="101"/>
      <c r="FC113" s="101"/>
      <c r="FD113" s="101"/>
      <c r="FE113" s="101"/>
      <c r="FF113" s="35"/>
      <c r="FG113" s="103"/>
      <c r="FH113" s="103"/>
      <c r="FI113" s="103"/>
      <c r="FJ113" s="103"/>
      <c r="FK113" s="103"/>
      <c r="FL113" s="35"/>
      <c r="FM113" s="105"/>
      <c r="FN113" s="105"/>
      <c r="FO113" s="105"/>
      <c r="FP113" s="105"/>
      <c r="FQ113" s="105"/>
      <c r="FR113" s="105"/>
      <c r="FS113" s="105"/>
      <c r="FT113"/>
      <c r="FU113"/>
    </row>
    <row r="114" spans="1:177" ht="13.5">
      <c r="A114" s="3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101"/>
      <c r="CB114" s="101"/>
      <c r="CC114" s="101"/>
      <c r="CD114" s="101"/>
      <c r="CE114" s="101"/>
      <c r="CF114" s="101"/>
      <c r="CG114" s="101"/>
      <c r="CH114" s="35"/>
      <c r="CI114" s="35"/>
      <c r="CJ114" s="35"/>
      <c r="CK114" s="35"/>
      <c r="CL114" s="35"/>
      <c r="CM114" s="35"/>
      <c r="CN114" s="35"/>
      <c r="CO114" s="31"/>
      <c r="CP114"/>
      <c r="CQ114"/>
      <c r="CR114"/>
      <c r="CS114"/>
      <c r="CT114"/>
      <c r="CU114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103"/>
      <c r="DQ114" s="103"/>
      <c r="DR114" s="103"/>
      <c r="DS114" s="103"/>
      <c r="DT114" s="103"/>
      <c r="DU114" s="103"/>
      <c r="DV114" s="35"/>
      <c r="DW114" s="103"/>
      <c r="DX114" s="103"/>
      <c r="DY114" s="103"/>
      <c r="DZ114" s="103"/>
      <c r="EA114" s="103"/>
      <c r="EB114" s="103"/>
      <c r="EC114" s="35"/>
      <c r="ED114" s="103"/>
      <c r="EE114" s="103"/>
      <c r="EF114" s="103"/>
      <c r="EG114" s="103"/>
      <c r="EH114" s="103"/>
      <c r="EI114" s="103"/>
      <c r="EJ114" s="102"/>
      <c r="EK114" s="103"/>
      <c r="EL114" s="103"/>
      <c r="EM114" s="103"/>
      <c r="EN114" s="103"/>
      <c r="EO114" s="103"/>
      <c r="EP114" s="103"/>
      <c r="EQ114" s="103"/>
      <c r="ER114" s="35"/>
      <c r="ES114" s="103"/>
      <c r="ET114" s="103"/>
      <c r="EU114" s="103"/>
      <c r="EV114" s="103"/>
      <c r="EW114" s="103"/>
      <c r="EX114" s="103"/>
      <c r="EY114" s="103"/>
      <c r="EZ114" s="35"/>
      <c r="FA114" s="101"/>
      <c r="FB114" s="101"/>
      <c r="FC114" s="101"/>
      <c r="FD114" s="101"/>
      <c r="FE114" s="101"/>
      <c r="FF114" s="35"/>
      <c r="FG114" s="103"/>
      <c r="FH114" s="103"/>
      <c r="FI114" s="103"/>
      <c r="FJ114" s="103"/>
      <c r="FK114" s="103"/>
      <c r="FL114" s="35"/>
      <c r="FM114" s="105"/>
      <c r="FN114" s="105"/>
      <c r="FO114" s="105"/>
      <c r="FP114" s="105"/>
      <c r="FQ114" s="105"/>
      <c r="FR114" s="105"/>
      <c r="FS114" s="105"/>
      <c r="FT114"/>
      <c r="FU114"/>
    </row>
    <row r="115" spans="1:177" ht="13.5">
      <c r="A115" s="3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101"/>
      <c r="CB115" s="101"/>
      <c r="CC115" s="101"/>
      <c r="CD115" s="101"/>
      <c r="CE115" s="101"/>
      <c r="CF115" s="101"/>
      <c r="CG115" s="101"/>
      <c r="CH115" s="35"/>
      <c r="CI115" s="35"/>
      <c r="CJ115" s="35"/>
      <c r="CK115" s="35"/>
      <c r="CL115" s="35"/>
      <c r="CM115" s="35"/>
      <c r="CN115" s="35"/>
      <c r="CO115" s="31"/>
      <c r="CP115"/>
      <c r="CQ115"/>
      <c r="CR115"/>
      <c r="CS115"/>
      <c r="CT115"/>
      <c r="CU11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103"/>
      <c r="DQ115" s="103"/>
      <c r="DR115" s="103"/>
      <c r="DS115" s="103"/>
      <c r="DT115" s="103"/>
      <c r="DU115" s="103"/>
      <c r="DV115" s="35"/>
      <c r="DW115" s="103"/>
      <c r="DX115" s="103"/>
      <c r="DY115" s="103"/>
      <c r="DZ115" s="103"/>
      <c r="EA115" s="103"/>
      <c r="EB115" s="103"/>
      <c r="EC115" s="35"/>
      <c r="ED115" s="103"/>
      <c r="EE115" s="103"/>
      <c r="EF115" s="103"/>
      <c r="EG115" s="103"/>
      <c r="EH115" s="103"/>
      <c r="EI115" s="103"/>
      <c r="EJ115" s="102"/>
      <c r="EK115" s="103"/>
      <c r="EL115" s="103"/>
      <c r="EM115" s="103"/>
      <c r="EN115" s="103"/>
      <c r="EO115" s="103"/>
      <c r="EP115" s="103"/>
      <c r="EQ115" s="103"/>
      <c r="ER115" s="35"/>
      <c r="ES115" s="103"/>
      <c r="ET115" s="103"/>
      <c r="EU115" s="103"/>
      <c r="EV115" s="103"/>
      <c r="EW115" s="103"/>
      <c r="EX115" s="103"/>
      <c r="EY115" s="103"/>
      <c r="EZ115" s="35"/>
      <c r="FA115" s="101"/>
      <c r="FB115" s="101"/>
      <c r="FC115" s="101"/>
      <c r="FD115" s="101"/>
      <c r="FE115" s="101"/>
      <c r="FF115" s="35"/>
      <c r="FG115" s="103"/>
      <c r="FH115" s="103"/>
      <c r="FI115" s="103"/>
      <c r="FJ115" s="103"/>
      <c r="FK115" s="103"/>
      <c r="FL115" s="35"/>
      <c r="FM115" s="105"/>
      <c r="FN115" s="105"/>
      <c r="FO115" s="105"/>
      <c r="FP115" s="105"/>
      <c r="FQ115" s="105"/>
      <c r="FR115" s="105"/>
      <c r="FS115" s="105"/>
      <c r="FT115"/>
      <c r="FU115"/>
    </row>
    <row r="116" spans="1:177" ht="13.5">
      <c r="A116" s="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101"/>
      <c r="CB116" s="101"/>
      <c r="CC116" s="101"/>
      <c r="CD116" s="101"/>
      <c r="CE116" s="101"/>
      <c r="CF116" s="101"/>
      <c r="CG116" s="101"/>
      <c r="CH116" s="35"/>
      <c r="CI116" s="35"/>
      <c r="CJ116" s="35"/>
      <c r="CK116" s="35"/>
      <c r="CL116" s="35"/>
      <c r="CM116" s="35"/>
      <c r="CN116" s="35"/>
      <c r="CO116" s="31"/>
      <c r="CP116"/>
      <c r="CQ116"/>
      <c r="CR116"/>
      <c r="CS116"/>
      <c r="CT116"/>
      <c r="CU116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103"/>
      <c r="DQ116" s="103"/>
      <c r="DR116" s="103"/>
      <c r="DS116" s="103"/>
      <c r="DT116" s="103"/>
      <c r="DU116" s="103"/>
      <c r="DV116" s="35"/>
      <c r="DW116" s="103"/>
      <c r="DX116" s="103"/>
      <c r="DY116" s="103"/>
      <c r="DZ116" s="103"/>
      <c r="EA116" s="103"/>
      <c r="EB116" s="103"/>
      <c r="EC116" s="35"/>
      <c r="ED116" s="103"/>
      <c r="EE116" s="103"/>
      <c r="EF116" s="103"/>
      <c r="EG116" s="103"/>
      <c r="EH116" s="103"/>
      <c r="EI116" s="103"/>
      <c r="EJ116" s="102"/>
      <c r="EK116" s="103"/>
      <c r="EL116" s="103"/>
      <c r="EM116" s="103"/>
      <c r="EN116" s="103"/>
      <c r="EO116" s="103"/>
      <c r="EP116" s="103"/>
      <c r="EQ116" s="103"/>
      <c r="ER116" s="35"/>
      <c r="ES116" s="103"/>
      <c r="ET116" s="103"/>
      <c r="EU116" s="103"/>
      <c r="EV116" s="103"/>
      <c r="EW116" s="103"/>
      <c r="EX116" s="103"/>
      <c r="EY116" s="103"/>
      <c r="EZ116" s="35"/>
      <c r="FA116" s="101"/>
      <c r="FB116" s="101"/>
      <c r="FC116" s="101"/>
      <c r="FD116" s="101"/>
      <c r="FE116" s="101"/>
      <c r="FF116" s="35"/>
      <c r="FG116" s="103"/>
      <c r="FH116" s="103"/>
      <c r="FI116" s="103"/>
      <c r="FJ116" s="103"/>
      <c r="FK116" s="103"/>
      <c r="FL116" s="35"/>
      <c r="FM116" s="105"/>
      <c r="FN116" s="105"/>
      <c r="FO116" s="105"/>
      <c r="FP116" s="105"/>
      <c r="FQ116" s="105"/>
      <c r="FR116" s="105"/>
      <c r="FS116" s="105"/>
      <c r="FT116"/>
      <c r="FU116"/>
    </row>
    <row r="117" spans="1:177" ht="13.5">
      <c r="A117" s="3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101"/>
      <c r="CB117" s="101"/>
      <c r="CC117" s="101"/>
      <c r="CD117" s="101"/>
      <c r="CE117" s="101"/>
      <c r="CF117" s="101"/>
      <c r="CG117" s="101"/>
      <c r="CH117" s="35"/>
      <c r="CI117" s="35"/>
      <c r="CJ117" s="35"/>
      <c r="CK117" s="35"/>
      <c r="CL117" s="35"/>
      <c r="CM117" s="35"/>
      <c r="CN117" s="35"/>
      <c r="CO117" s="31"/>
      <c r="CP117"/>
      <c r="CQ117"/>
      <c r="CR117"/>
      <c r="CS117"/>
      <c r="CT117"/>
      <c r="CU117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103"/>
      <c r="DQ117" s="103"/>
      <c r="DR117" s="103"/>
      <c r="DS117" s="103"/>
      <c r="DT117" s="103"/>
      <c r="DU117" s="103"/>
      <c r="DV117" s="35"/>
      <c r="DW117" s="103"/>
      <c r="DX117" s="103"/>
      <c r="DY117" s="103"/>
      <c r="DZ117" s="103"/>
      <c r="EA117" s="103"/>
      <c r="EB117" s="103"/>
      <c r="EC117" s="35"/>
      <c r="ED117" s="103"/>
      <c r="EE117" s="103"/>
      <c r="EF117" s="103"/>
      <c r="EG117" s="103"/>
      <c r="EH117" s="103"/>
      <c r="EI117" s="103"/>
      <c r="EJ117" s="102"/>
      <c r="EK117" s="103"/>
      <c r="EL117" s="103"/>
      <c r="EM117" s="103"/>
      <c r="EN117" s="103"/>
      <c r="EO117" s="103"/>
      <c r="EP117" s="103"/>
      <c r="EQ117" s="103"/>
      <c r="ER117" s="35"/>
      <c r="ES117" s="103"/>
      <c r="ET117" s="103"/>
      <c r="EU117" s="103"/>
      <c r="EV117" s="103"/>
      <c r="EW117" s="103"/>
      <c r="EX117" s="103"/>
      <c r="EY117" s="103"/>
      <c r="EZ117" s="35"/>
      <c r="FA117" s="101"/>
      <c r="FB117" s="101"/>
      <c r="FC117" s="101"/>
      <c r="FD117" s="101"/>
      <c r="FE117" s="101"/>
      <c r="FF117" s="35"/>
      <c r="FG117" s="103"/>
      <c r="FH117" s="103"/>
      <c r="FI117" s="103"/>
      <c r="FJ117" s="103"/>
      <c r="FK117" s="103"/>
      <c r="FL117" s="35"/>
      <c r="FM117" s="105"/>
      <c r="FN117" s="105"/>
      <c r="FO117" s="105"/>
      <c r="FP117" s="105"/>
      <c r="FQ117" s="105"/>
      <c r="FR117" s="105"/>
      <c r="FS117" s="105"/>
      <c r="FT117"/>
      <c r="FU117"/>
    </row>
    <row r="118" spans="1:177" ht="13.5">
      <c r="A118" s="3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101"/>
      <c r="CB118" s="101"/>
      <c r="CC118" s="101"/>
      <c r="CD118" s="101"/>
      <c r="CE118" s="101"/>
      <c r="CF118" s="101"/>
      <c r="CG118" s="101"/>
      <c r="CH118" s="35"/>
      <c r="CI118" s="35"/>
      <c r="CJ118" s="35"/>
      <c r="CK118" s="35"/>
      <c r="CL118" s="35"/>
      <c r="CM118" s="35"/>
      <c r="CN118" s="35"/>
      <c r="CO118" s="31"/>
      <c r="CP118"/>
      <c r="CQ118"/>
      <c r="CR118"/>
      <c r="CS118"/>
      <c r="CT118"/>
      <c r="CU118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103"/>
      <c r="DQ118" s="103"/>
      <c r="DR118" s="103"/>
      <c r="DS118" s="103"/>
      <c r="DT118" s="103"/>
      <c r="DU118" s="103"/>
      <c r="DV118" s="35"/>
      <c r="DW118" s="103"/>
      <c r="DX118" s="103"/>
      <c r="DY118" s="103"/>
      <c r="DZ118" s="103"/>
      <c r="EA118" s="103"/>
      <c r="EB118" s="103"/>
      <c r="EC118" s="35"/>
      <c r="ED118" s="103"/>
      <c r="EE118" s="103"/>
      <c r="EF118" s="103"/>
      <c r="EG118" s="103"/>
      <c r="EH118" s="103"/>
      <c r="EI118" s="103"/>
      <c r="EJ118" s="102"/>
      <c r="EK118" s="103"/>
      <c r="EL118" s="103"/>
      <c r="EM118" s="103"/>
      <c r="EN118" s="103"/>
      <c r="EO118" s="103"/>
      <c r="EP118" s="103"/>
      <c r="EQ118" s="103"/>
      <c r="ER118" s="35"/>
      <c r="ES118" s="103"/>
      <c r="ET118" s="103"/>
      <c r="EU118" s="103"/>
      <c r="EV118" s="103"/>
      <c r="EW118" s="103"/>
      <c r="EX118" s="103"/>
      <c r="EY118" s="103"/>
      <c r="EZ118" s="35"/>
      <c r="FA118" s="101"/>
      <c r="FB118" s="101"/>
      <c r="FC118" s="101"/>
      <c r="FD118" s="101"/>
      <c r="FE118" s="101"/>
      <c r="FF118" s="35"/>
      <c r="FG118" s="103"/>
      <c r="FH118" s="103"/>
      <c r="FI118" s="103"/>
      <c r="FJ118" s="103"/>
      <c r="FK118" s="103"/>
      <c r="FL118" s="35"/>
      <c r="FM118" s="105"/>
      <c r="FN118" s="105"/>
      <c r="FO118" s="105"/>
      <c r="FP118" s="105"/>
      <c r="FQ118" s="105"/>
      <c r="FR118" s="105"/>
      <c r="FS118" s="105"/>
      <c r="FT118"/>
      <c r="FU118"/>
    </row>
    <row r="119" spans="1:177" ht="13.5">
      <c r="A119" s="3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101"/>
      <c r="CB119" s="101"/>
      <c r="CC119" s="101"/>
      <c r="CD119" s="101"/>
      <c r="CE119" s="101"/>
      <c r="CF119" s="101"/>
      <c r="CG119" s="101"/>
      <c r="CH119" s="35"/>
      <c r="CI119" s="35"/>
      <c r="CJ119" s="35"/>
      <c r="CK119" s="35"/>
      <c r="CL119" s="35"/>
      <c r="CM119" s="35"/>
      <c r="CN119" s="35"/>
      <c r="CO119" s="31"/>
      <c r="CP119"/>
      <c r="CQ119"/>
      <c r="CR119"/>
      <c r="CS119"/>
      <c r="CT119"/>
      <c r="CU119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103"/>
      <c r="DQ119" s="103"/>
      <c r="DR119" s="103"/>
      <c r="DS119" s="103"/>
      <c r="DT119" s="103"/>
      <c r="DU119" s="103"/>
      <c r="DV119" s="35"/>
      <c r="DW119" s="103"/>
      <c r="DX119" s="103"/>
      <c r="DY119" s="103"/>
      <c r="DZ119" s="103"/>
      <c r="EA119" s="103"/>
      <c r="EB119" s="103"/>
      <c r="EC119" s="35"/>
      <c r="ED119" s="103"/>
      <c r="EE119" s="103"/>
      <c r="EF119" s="103"/>
      <c r="EG119" s="103"/>
      <c r="EH119" s="103"/>
      <c r="EI119" s="103"/>
      <c r="EJ119" s="102"/>
      <c r="EK119" s="103"/>
      <c r="EL119" s="103"/>
      <c r="EM119" s="103"/>
      <c r="EN119" s="103"/>
      <c r="EO119" s="103"/>
      <c r="EP119" s="103"/>
      <c r="EQ119" s="103"/>
      <c r="ER119" s="35"/>
      <c r="ES119" s="103"/>
      <c r="ET119" s="103"/>
      <c r="EU119" s="103"/>
      <c r="EV119" s="103"/>
      <c r="EW119" s="103"/>
      <c r="EX119" s="103"/>
      <c r="EY119" s="103"/>
      <c r="EZ119" s="35"/>
      <c r="FA119" s="101"/>
      <c r="FB119" s="101"/>
      <c r="FC119" s="101"/>
      <c r="FD119" s="101"/>
      <c r="FE119" s="101"/>
      <c r="FF119" s="35"/>
      <c r="FG119" s="103"/>
      <c r="FH119" s="103"/>
      <c r="FI119" s="103"/>
      <c r="FJ119" s="103"/>
      <c r="FK119" s="103"/>
      <c r="FL119" s="35"/>
      <c r="FM119" s="105"/>
      <c r="FN119" s="105"/>
      <c r="FO119" s="105"/>
      <c r="FP119" s="105"/>
      <c r="FQ119" s="105"/>
      <c r="FR119" s="105"/>
      <c r="FS119" s="105"/>
      <c r="FT119"/>
      <c r="FU119"/>
    </row>
    <row r="120" spans="1:177" ht="13.5">
      <c r="A120" s="3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101"/>
      <c r="CB120" s="101"/>
      <c r="CC120" s="101"/>
      <c r="CD120" s="101"/>
      <c r="CE120" s="101"/>
      <c r="CF120" s="101"/>
      <c r="CG120" s="101"/>
      <c r="CH120" s="35"/>
      <c r="CI120" s="35"/>
      <c r="CJ120" s="35"/>
      <c r="CK120" s="35"/>
      <c r="CL120" s="35"/>
      <c r="CM120" s="35"/>
      <c r="CN120" s="35"/>
      <c r="CO120" s="31"/>
      <c r="CP120"/>
      <c r="CQ120"/>
      <c r="CR120"/>
      <c r="CS120"/>
      <c r="CT120"/>
      <c r="CU120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103"/>
      <c r="DQ120" s="103"/>
      <c r="DR120" s="103"/>
      <c r="DS120" s="103"/>
      <c r="DT120" s="103"/>
      <c r="DU120" s="103"/>
      <c r="DV120" s="35"/>
      <c r="DW120" s="103"/>
      <c r="DX120" s="103"/>
      <c r="DY120" s="103"/>
      <c r="DZ120" s="103"/>
      <c r="EA120" s="103"/>
      <c r="EB120" s="103"/>
      <c r="EC120" s="35"/>
      <c r="ED120" s="103"/>
      <c r="EE120" s="103"/>
      <c r="EF120" s="103"/>
      <c r="EG120" s="103"/>
      <c r="EH120" s="103"/>
      <c r="EI120" s="103"/>
      <c r="EJ120" s="102"/>
      <c r="EK120" s="103"/>
      <c r="EL120" s="103"/>
      <c r="EM120" s="103"/>
      <c r="EN120" s="103"/>
      <c r="EO120" s="103"/>
      <c r="EP120" s="103"/>
      <c r="EQ120" s="103"/>
      <c r="ER120" s="35"/>
      <c r="ES120" s="103"/>
      <c r="ET120" s="103"/>
      <c r="EU120" s="103"/>
      <c r="EV120" s="103"/>
      <c r="EW120" s="103"/>
      <c r="EX120" s="103"/>
      <c r="EY120" s="103"/>
      <c r="EZ120" s="35"/>
      <c r="FA120" s="101"/>
      <c r="FB120" s="101"/>
      <c r="FC120" s="101"/>
      <c r="FD120" s="101"/>
      <c r="FE120" s="101"/>
      <c r="FF120" s="35"/>
      <c r="FG120" s="103"/>
      <c r="FH120" s="103"/>
      <c r="FI120" s="103"/>
      <c r="FJ120" s="103"/>
      <c r="FK120" s="103"/>
      <c r="FL120" s="35"/>
      <c r="FM120" s="105"/>
      <c r="FN120" s="105"/>
      <c r="FO120" s="105"/>
      <c r="FP120" s="105"/>
      <c r="FQ120" s="105"/>
      <c r="FR120" s="105"/>
      <c r="FS120" s="105"/>
      <c r="FT120"/>
      <c r="FU120"/>
    </row>
    <row r="121" spans="1:177" ht="13.5">
      <c r="A121" s="3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101"/>
      <c r="CB121" s="101"/>
      <c r="CC121" s="101"/>
      <c r="CD121" s="101"/>
      <c r="CE121" s="101"/>
      <c r="CF121" s="101"/>
      <c r="CG121" s="101"/>
      <c r="CH121" s="35"/>
      <c r="CI121" s="35"/>
      <c r="CJ121" s="35"/>
      <c r="CK121" s="35"/>
      <c r="CL121" s="35"/>
      <c r="CM121" s="35"/>
      <c r="CN121" s="35"/>
      <c r="CO121" s="31"/>
      <c r="CP121"/>
      <c r="CQ121"/>
      <c r="CR121"/>
      <c r="CS121"/>
      <c r="CT121"/>
      <c r="CU121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103"/>
      <c r="DQ121" s="103"/>
      <c r="DR121" s="103"/>
      <c r="DS121" s="103"/>
      <c r="DT121" s="103"/>
      <c r="DU121" s="103"/>
      <c r="DV121" s="35"/>
      <c r="DW121" s="103"/>
      <c r="DX121" s="103"/>
      <c r="DY121" s="103"/>
      <c r="DZ121" s="103"/>
      <c r="EA121" s="103"/>
      <c r="EB121" s="103"/>
      <c r="EC121" s="35"/>
      <c r="ED121" s="103"/>
      <c r="EE121" s="103"/>
      <c r="EF121" s="103"/>
      <c r="EG121" s="103"/>
      <c r="EH121" s="103"/>
      <c r="EI121" s="103"/>
      <c r="EJ121" s="102"/>
      <c r="EK121" s="103"/>
      <c r="EL121" s="103"/>
      <c r="EM121" s="103"/>
      <c r="EN121" s="103"/>
      <c r="EO121" s="103"/>
      <c r="EP121" s="103"/>
      <c r="EQ121" s="103"/>
      <c r="ER121" s="35"/>
      <c r="ES121" s="103"/>
      <c r="ET121" s="103"/>
      <c r="EU121" s="103"/>
      <c r="EV121" s="103"/>
      <c r="EW121" s="103"/>
      <c r="EX121" s="103"/>
      <c r="EY121" s="103"/>
      <c r="EZ121" s="35"/>
      <c r="FA121" s="101"/>
      <c r="FB121" s="101"/>
      <c r="FC121" s="101"/>
      <c r="FD121" s="101"/>
      <c r="FE121" s="101"/>
      <c r="FF121" s="35"/>
      <c r="FG121" s="103"/>
      <c r="FH121" s="103"/>
      <c r="FI121" s="103"/>
      <c r="FJ121" s="103"/>
      <c r="FK121" s="103"/>
      <c r="FL121" s="35"/>
      <c r="FM121" s="105"/>
      <c r="FN121" s="105"/>
      <c r="FO121" s="105"/>
      <c r="FP121" s="105"/>
      <c r="FQ121" s="105"/>
      <c r="FR121" s="105"/>
      <c r="FS121" s="105"/>
      <c r="FT121"/>
      <c r="FU121"/>
    </row>
    <row r="122" spans="1:177" ht="13.5">
      <c r="A122" s="3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101"/>
      <c r="CB122" s="101"/>
      <c r="CC122" s="101"/>
      <c r="CD122" s="101"/>
      <c r="CE122" s="101"/>
      <c r="CF122" s="101"/>
      <c r="CG122" s="101"/>
      <c r="CH122" s="35"/>
      <c r="CI122" s="35"/>
      <c r="CJ122" s="35"/>
      <c r="CK122" s="35"/>
      <c r="CL122" s="35"/>
      <c r="CM122" s="35"/>
      <c r="CN122" s="35"/>
      <c r="CO122" s="31"/>
      <c r="CP122"/>
      <c r="CQ122"/>
      <c r="CR122"/>
      <c r="CS122"/>
      <c r="CT122"/>
      <c r="CU122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103"/>
      <c r="DQ122" s="103"/>
      <c r="DR122" s="103"/>
      <c r="DS122" s="103"/>
      <c r="DT122" s="103"/>
      <c r="DU122" s="103"/>
      <c r="DV122" s="35"/>
      <c r="DW122" s="103"/>
      <c r="DX122" s="103"/>
      <c r="DY122" s="103"/>
      <c r="DZ122" s="103"/>
      <c r="EA122" s="103"/>
      <c r="EB122" s="103"/>
      <c r="EC122" s="35"/>
      <c r="ED122" s="103"/>
      <c r="EE122" s="103"/>
      <c r="EF122" s="103"/>
      <c r="EG122" s="103"/>
      <c r="EH122" s="103"/>
      <c r="EI122" s="103"/>
      <c r="EJ122" s="102"/>
      <c r="EK122" s="103"/>
      <c r="EL122" s="103"/>
      <c r="EM122" s="103"/>
      <c r="EN122" s="103"/>
      <c r="EO122" s="103"/>
      <c r="EP122" s="103"/>
      <c r="EQ122" s="103"/>
      <c r="ER122" s="35"/>
      <c r="ES122" s="103"/>
      <c r="ET122" s="103"/>
      <c r="EU122" s="103"/>
      <c r="EV122" s="103"/>
      <c r="EW122" s="103"/>
      <c r="EX122" s="103"/>
      <c r="EY122" s="103"/>
      <c r="EZ122" s="35"/>
      <c r="FA122" s="101"/>
      <c r="FB122" s="101"/>
      <c r="FC122" s="101"/>
      <c r="FD122" s="101"/>
      <c r="FE122" s="101"/>
      <c r="FF122" s="35"/>
      <c r="FG122" s="103"/>
      <c r="FH122" s="103"/>
      <c r="FI122" s="103"/>
      <c r="FJ122" s="103"/>
      <c r="FK122" s="103"/>
      <c r="FL122" s="35"/>
      <c r="FM122" s="105"/>
      <c r="FN122" s="105"/>
      <c r="FO122" s="105"/>
      <c r="FP122" s="105"/>
      <c r="FQ122" s="105"/>
      <c r="FR122" s="105"/>
      <c r="FS122" s="105"/>
      <c r="FT122"/>
      <c r="FU122"/>
    </row>
    <row r="123" spans="1:177" ht="13.5">
      <c r="A123" s="3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101"/>
      <c r="CB123" s="101"/>
      <c r="CC123" s="101"/>
      <c r="CD123" s="101"/>
      <c r="CE123" s="101"/>
      <c r="CF123" s="101"/>
      <c r="CG123" s="101"/>
      <c r="CH123" s="35"/>
      <c r="CI123" s="35"/>
      <c r="CJ123" s="35"/>
      <c r="CK123" s="35"/>
      <c r="CL123" s="35"/>
      <c r="CM123" s="35"/>
      <c r="CN123" s="35"/>
      <c r="CO123" s="31"/>
      <c r="CP123"/>
      <c r="CQ123"/>
      <c r="CR123"/>
      <c r="CS123"/>
      <c r="CT123"/>
      <c r="CU123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103"/>
      <c r="DQ123" s="103"/>
      <c r="DR123" s="103"/>
      <c r="DS123" s="103"/>
      <c r="DT123" s="103"/>
      <c r="DU123" s="103"/>
      <c r="DV123" s="35"/>
      <c r="DW123" s="103"/>
      <c r="DX123" s="103"/>
      <c r="DY123" s="103"/>
      <c r="DZ123" s="103"/>
      <c r="EA123" s="103"/>
      <c r="EB123" s="103"/>
      <c r="EC123" s="35"/>
      <c r="ED123" s="103"/>
      <c r="EE123" s="103"/>
      <c r="EF123" s="103"/>
      <c r="EG123" s="103"/>
      <c r="EH123" s="103"/>
      <c r="EI123" s="103"/>
      <c r="EJ123" s="102"/>
      <c r="EK123" s="103"/>
      <c r="EL123" s="103"/>
      <c r="EM123" s="103"/>
      <c r="EN123" s="103"/>
      <c r="EO123" s="103"/>
      <c r="EP123" s="103"/>
      <c r="EQ123" s="103"/>
      <c r="ER123" s="35"/>
      <c r="ES123" s="103"/>
      <c r="ET123" s="103"/>
      <c r="EU123" s="103"/>
      <c r="EV123" s="103"/>
      <c r="EW123" s="103"/>
      <c r="EX123" s="103"/>
      <c r="EY123" s="103"/>
      <c r="EZ123" s="35"/>
      <c r="FA123" s="101"/>
      <c r="FB123" s="101"/>
      <c r="FC123" s="101"/>
      <c r="FD123" s="101"/>
      <c r="FE123" s="101"/>
      <c r="FF123" s="35"/>
      <c r="FG123" s="103"/>
      <c r="FH123" s="103"/>
      <c r="FI123" s="103"/>
      <c r="FJ123" s="103"/>
      <c r="FK123" s="103"/>
      <c r="FL123" s="35"/>
      <c r="FM123" s="105"/>
      <c r="FN123" s="105"/>
      <c r="FO123" s="105"/>
      <c r="FP123" s="105"/>
      <c r="FQ123" s="105"/>
      <c r="FR123" s="105"/>
      <c r="FS123" s="105"/>
      <c r="FT123"/>
      <c r="FU123"/>
    </row>
    <row r="124" spans="1:177" ht="13.5">
      <c r="A124" s="3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101"/>
      <c r="CB124" s="101"/>
      <c r="CC124" s="101"/>
      <c r="CD124" s="101"/>
      <c r="CE124" s="101"/>
      <c r="CF124" s="101"/>
      <c r="CG124" s="101"/>
      <c r="CH124" s="35"/>
      <c r="CI124" s="35"/>
      <c r="CJ124" s="35"/>
      <c r="CK124" s="35"/>
      <c r="CL124" s="35"/>
      <c r="CM124" s="35"/>
      <c r="CN124" s="35"/>
      <c r="CO124" s="31"/>
      <c r="CP124"/>
      <c r="CQ124"/>
      <c r="CR124"/>
      <c r="CS124"/>
      <c r="CT124"/>
      <c r="CU124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103"/>
      <c r="DQ124" s="103"/>
      <c r="DR124" s="103"/>
      <c r="DS124" s="103"/>
      <c r="DT124" s="103"/>
      <c r="DU124" s="103"/>
      <c r="DV124" s="35"/>
      <c r="DW124" s="103"/>
      <c r="DX124" s="103"/>
      <c r="DY124" s="103"/>
      <c r="DZ124" s="103"/>
      <c r="EA124" s="103"/>
      <c r="EB124" s="103"/>
      <c r="EC124" s="35"/>
      <c r="ED124" s="103"/>
      <c r="EE124" s="103"/>
      <c r="EF124" s="103"/>
      <c r="EG124" s="103"/>
      <c r="EH124" s="103"/>
      <c r="EI124" s="103"/>
      <c r="EJ124" s="102"/>
      <c r="EK124" s="103"/>
      <c r="EL124" s="103"/>
      <c r="EM124" s="103"/>
      <c r="EN124" s="103"/>
      <c r="EO124" s="103"/>
      <c r="EP124" s="103"/>
      <c r="EQ124" s="103"/>
      <c r="ER124" s="35"/>
      <c r="ES124" s="103"/>
      <c r="ET124" s="103"/>
      <c r="EU124" s="103"/>
      <c r="EV124" s="103"/>
      <c r="EW124" s="103"/>
      <c r="EX124" s="103"/>
      <c r="EY124" s="103"/>
      <c r="EZ124" s="35"/>
      <c r="FA124" s="101"/>
      <c r="FB124" s="101"/>
      <c r="FC124" s="101"/>
      <c r="FD124" s="101"/>
      <c r="FE124" s="101"/>
      <c r="FF124" s="35"/>
      <c r="FG124" s="103"/>
      <c r="FH124" s="103"/>
      <c r="FI124" s="103"/>
      <c r="FJ124" s="103"/>
      <c r="FK124" s="103"/>
      <c r="FL124" s="35"/>
      <c r="FM124" s="105"/>
      <c r="FN124" s="105"/>
      <c r="FO124" s="105"/>
      <c r="FP124" s="105"/>
      <c r="FQ124" s="105"/>
      <c r="FR124" s="105"/>
      <c r="FS124" s="105"/>
      <c r="FT124"/>
      <c r="FU124"/>
    </row>
    <row r="125" spans="1:177" ht="13.5">
      <c r="A125" s="3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101"/>
      <c r="CB125" s="101"/>
      <c r="CC125" s="101"/>
      <c r="CD125" s="101"/>
      <c r="CE125" s="101"/>
      <c r="CF125" s="101"/>
      <c r="CG125" s="101"/>
      <c r="CH125" s="35"/>
      <c r="CI125" s="35"/>
      <c r="CJ125" s="35"/>
      <c r="CK125" s="35"/>
      <c r="CL125" s="35"/>
      <c r="CM125" s="35"/>
      <c r="CN125" s="35"/>
      <c r="CO125"/>
      <c r="CP125"/>
      <c r="CQ125"/>
      <c r="CR125"/>
      <c r="CS125"/>
      <c r="CT125"/>
      <c r="CU12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103"/>
      <c r="DQ125" s="103"/>
      <c r="DR125" s="103"/>
      <c r="DS125" s="103"/>
      <c r="DT125" s="103"/>
      <c r="DU125" s="103"/>
      <c r="DV125" s="35"/>
      <c r="DW125" s="103"/>
      <c r="DX125" s="103"/>
      <c r="DY125" s="103"/>
      <c r="DZ125" s="103"/>
      <c r="EA125" s="103"/>
      <c r="EB125" s="103"/>
      <c r="EC125" s="35"/>
      <c r="ED125" s="103"/>
      <c r="EE125" s="103"/>
      <c r="EF125" s="103"/>
      <c r="EG125" s="103"/>
      <c r="EH125" s="103"/>
      <c r="EI125" s="103"/>
      <c r="EJ125" s="35"/>
      <c r="EK125" s="103"/>
      <c r="EL125" s="103"/>
      <c r="EM125" s="103"/>
      <c r="EN125" s="103"/>
      <c r="EO125" s="103"/>
      <c r="EP125" s="103"/>
      <c r="EQ125" s="103"/>
      <c r="ER125" s="35"/>
      <c r="ES125" s="103"/>
      <c r="ET125" s="103"/>
      <c r="EU125" s="103"/>
      <c r="EV125" s="103"/>
      <c r="EW125" s="103"/>
      <c r="EX125" s="103"/>
      <c r="EY125" s="103"/>
      <c r="EZ125" s="35"/>
      <c r="FA125" s="101"/>
      <c r="FB125" s="101"/>
      <c r="FC125" s="101"/>
      <c r="FD125" s="101"/>
      <c r="FE125" s="101"/>
      <c r="FF125" s="35"/>
      <c r="FG125" s="103"/>
      <c r="FH125" s="103"/>
      <c r="FI125" s="103"/>
      <c r="FJ125" s="103"/>
      <c r="FK125" s="103"/>
      <c r="FL125" s="35"/>
      <c r="FM125" s="105"/>
      <c r="FN125" s="105"/>
      <c r="FO125" s="105"/>
      <c r="FP125" s="105"/>
      <c r="FQ125" s="105"/>
      <c r="FR125" s="105"/>
      <c r="FS125" s="105"/>
      <c r="FT125"/>
      <c r="FU125"/>
    </row>
    <row r="126" spans="1:177" ht="13.5">
      <c r="A126" s="3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101"/>
      <c r="CB126" s="101"/>
      <c r="CC126" s="101"/>
      <c r="CD126" s="101"/>
      <c r="CE126" s="101"/>
      <c r="CF126" s="101"/>
      <c r="CG126" s="101"/>
      <c r="CH126" s="35"/>
      <c r="CI126" s="35"/>
      <c r="CJ126" s="35"/>
      <c r="CK126" s="35"/>
      <c r="CL126" s="35"/>
      <c r="CM126" s="35"/>
      <c r="CN126" s="35"/>
      <c r="CO126"/>
      <c r="CP126"/>
      <c r="CQ126"/>
      <c r="CR126"/>
      <c r="CS126"/>
      <c r="CT126"/>
      <c r="CU126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103"/>
      <c r="DQ126" s="103"/>
      <c r="DR126" s="103"/>
      <c r="DS126" s="103"/>
      <c r="DT126" s="103"/>
      <c r="DU126" s="103"/>
      <c r="DV126" s="35"/>
      <c r="DW126" s="103"/>
      <c r="DX126" s="103"/>
      <c r="DY126" s="103"/>
      <c r="DZ126" s="103"/>
      <c r="EA126" s="103"/>
      <c r="EB126" s="103"/>
      <c r="EC126" s="35"/>
      <c r="ED126" s="103"/>
      <c r="EE126" s="103"/>
      <c r="EF126" s="103"/>
      <c r="EG126" s="103"/>
      <c r="EH126" s="103"/>
      <c r="EI126" s="103"/>
      <c r="EJ126" s="35"/>
      <c r="EK126" s="103"/>
      <c r="EL126" s="103"/>
      <c r="EM126" s="103"/>
      <c r="EN126" s="103"/>
      <c r="EO126" s="103"/>
      <c r="EP126" s="103"/>
      <c r="EQ126" s="103"/>
      <c r="ER126" s="35"/>
      <c r="ES126" s="103"/>
      <c r="ET126" s="103"/>
      <c r="EU126" s="103"/>
      <c r="EV126" s="103"/>
      <c r="EW126" s="103"/>
      <c r="EX126" s="103"/>
      <c r="EY126" s="103"/>
      <c r="EZ126" s="35"/>
      <c r="FA126" s="101"/>
      <c r="FB126" s="101"/>
      <c r="FC126" s="101"/>
      <c r="FD126" s="101"/>
      <c r="FE126" s="101"/>
      <c r="FF126" s="35"/>
      <c r="FG126" s="103"/>
      <c r="FH126" s="103"/>
      <c r="FI126" s="103"/>
      <c r="FJ126" s="103"/>
      <c r="FK126" s="103"/>
      <c r="FL126" s="35"/>
      <c r="FM126" s="105"/>
      <c r="FN126" s="105"/>
      <c r="FO126" s="105"/>
      <c r="FP126" s="105"/>
      <c r="FQ126" s="105"/>
      <c r="FR126" s="105"/>
      <c r="FS126" s="105"/>
      <c r="FT126"/>
      <c r="FU126"/>
    </row>
    <row r="127" spans="1:177" ht="13.5">
      <c r="A127" s="3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101"/>
      <c r="CB127" s="101"/>
      <c r="CC127" s="101"/>
      <c r="CD127" s="101"/>
      <c r="CE127" s="101"/>
      <c r="CF127" s="101"/>
      <c r="CG127" s="101"/>
      <c r="CH127" s="35"/>
      <c r="CI127" s="35"/>
      <c r="CJ127" s="35"/>
      <c r="CK127" s="35"/>
      <c r="CL127" s="35"/>
      <c r="CM127" s="35"/>
      <c r="CN127" s="35"/>
      <c r="CO127"/>
      <c r="CP127"/>
      <c r="CQ127"/>
      <c r="CR127"/>
      <c r="CS127"/>
      <c r="CT127"/>
      <c r="CU127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103"/>
      <c r="DQ127" s="103"/>
      <c r="DR127" s="103"/>
      <c r="DS127" s="103"/>
      <c r="DT127" s="103"/>
      <c r="DU127" s="103"/>
      <c r="DV127" s="35"/>
      <c r="DW127" s="103"/>
      <c r="DX127" s="103"/>
      <c r="DY127" s="103"/>
      <c r="DZ127" s="103"/>
      <c r="EA127" s="103"/>
      <c r="EB127" s="103"/>
      <c r="EC127" s="35"/>
      <c r="ED127" s="103"/>
      <c r="EE127" s="103"/>
      <c r="EF127" s="103"/>
      <c r="EG127" s="103"/>
      <c r="EH127" s="103"/>
      <c r="EI127" s="103"/>
      <c r="EJ127" s="35"/>
      <c r="EK127" s="103"/>
      <c r="EL127" s="103"/>
      <c r="EM127" s="103"/>
      <c r="EN127" s="103"/>
      <c r="EO127" s="103"/>
      <c r="EP127" s="103"/>
      <c r="EQ127" s="103"/>
      <c r="ER127" s="35"/>
      <c r="ES127" s="103"/>
      <c r="ET127" s="103"/>
      <c r="EU127" s="103"/>
      <c r="EV127" s="103"/>
      <c r="EW127" s="103"/>
      <c r="EX127" s="103"/>
      <c r="EY127" s="103"/>
      <c r="EZ127" s="35"/>
      <c r="FA127" s="101"/>
      <c r="FB127" s="101"/>
      <c r="FC127" s="101"/>
      <c r="FD127" s="101"/>
      <c r="FE127" s="101"/>
      <c r="FF127" s="35"/>
      <c r="FG127" s="103"/>
      <c r="FH127" s="103"/>
      <c r="FI127" s="103"/>
      <c r="FJ127" s="103"/>
      <c r="FK127" s="103"/>
      <c r="FL127" s="35"/>
      <c r="FM127" s="105"/>
      <c r="FN127" s="105"/>
      <c r="FO127" s="105"/>
      <c r="FP127" s="105"/>
      <c r="FQ127" s="105"/>
      <c r="FR127" s="105"/>
      <c r="FS127" s="105"/>
      <c r="FT127"/>
      <c r="FU127"/>
    </row>
    <row r="128" spans="1:177" ht="13.5">
      <c r="A128" s="3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101"/>
      <c r="CB128" s="101"/>
      <c r="CC128" s="101"/>
      <c r="CD128" s="101"/>
      <c r="CE128" s="101"/>
      <c r="CF128" s="101"/>
      <c r="CG128" s="101"/>
      <c r="CH128" s="35"/>
      <c r="CI128" s="35"/>
      <c r="CJ128" s="35"/>
      <c r="CK128" s="35"/>
      <c r="CL128" s="35"/>
      <c r="CM128" s="35"/>
      <c r="CN128" s="35"/>
      <c r="CO128"/>
      <c r="CP128"/>
      <c r="CQ128"/>
      <c r="CR128"/>
      <c r="CS128"/>
      <c r="CT128"/>
      <c r="CU128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103"/>
      <c r="DQ128" s="103"/>
      <c r="DR128" s="103"/>
      <c r="DS128" s="103"/>
      <c r="DT128" s="103"/>
      <c r="DU128" s="103"/>
      <c r="DV128" s="35"/>
      <c r="DW128" s="103"/>
      <c r="DX128" s="103"/>
      <c r="DY128" s="103"/>
      <c r="DZ128" s="103"/>
      <c r="EA128" s="103"/>
      <c r="EB128" s="103"/>
      <c r="EC128" s="35"/>
      <c r="ED128" s="103"/>
      <c r="EE128" s="103"/>
      <c r="EF128" s="103"/>
      <c r="EG128" s="103"/>
      <c r="EH128" s="103"/>
      <c r="EI128" s="103"/>
      <c r="EJ128" s="35"/>
      <c r="EK128" s="103"/>
      <c r="EL128" s="103"/>
      <c r="EM128" s="103"/>
      <c r="EN128" s="103"/>
      <c r="EO128" s="103"/>
      <c r="EP128" s="103"/>
      <c r="EQ128" s="103"/>
      <c r="ER128" s="35"/>
      <c r="ES128" s="103"/>
      <c r="ET128" s="103"/>
      <c r="EU128" s="103"/>
      <c r="EV128" s="103"/>
      <c r="EW128" s="103"/>
      <c r="EX128" s="103"/>
      <c r="EY128" s="103"/>
      <c r="EZ128" s="35"/>
      <c r="FA128" s="101"/>
      <c r="FB128" s="101"/>
      <c r="FC128" s="101"/>
      <c r="FD128" s="101"/>
      <c r="FE128" s="101"/>
      <c r="FF128" s="35"/>
      <c r="FG128" s="103"/>
      <c r="FH128" s="103"/>
      <c r="FI128" s="103"/>
      <c r="FJ128" s="103"/>
      <c r="FK128" s="103"/>
      <c r="FL128" s="35"/>
      <c r="FM128" s="105"/>
      <c r="FN128" s="105"/>
      <c r="FO128" s="105"/>
      <c r="FP128" s="105"/>
      <c r="FQ128" s="105"/>
      <c r="FR128" s="105"/>
      <c r="FS128" s="105"/>
      <c r="FT128"/>
      <c r="FU128"/>
    </row>
    <row r="129" spans="1:177" ht="13.5">
      <c r="A129" s="3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101"/>
      <c r="CB129" s="101"/>
      <c r="CC129" s="101"/>
      <c r="CD129" s="101"/>
      <c r="CE129" s="101"/>
      <c r="CF129" s="101"/>
      <c r="CG129" s="101"/>
      <c r="CH129" s="35"/>
      <c r="CI129" s="35"/>
      <c r="CJ129" s="35"/>
      <c r="CK129" s="35"/>
      <c r="CL129" s="35"/>
      <c r="CM129" s="35"/>
      <c r="CN129" s="35"/>
      <c r="CO129"/>
      <c r="CP129"/>
      <c r="CQ129"/>
      <c r="CR129"/>
      <c r="CS129"/>
      <c r="CT129"/>
      <c r="CU129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103"/>
      <c r="DQ129" s="103"/>
      <c r="DR129" s="103"/>
      <c r="DS129" s="103"/>
      <c r="DT129" s="103"/>
      <c r="DU129" s="103"/>
      <c r="DV129" s="35"/>
      <c r="DW129" s="103"/>
      <c r="DX129" s="103"/>
      <c r="DY129" s="103"/>
      <c r="DZ129" s="103"/>
      <c r="EA129" s="103"/>
      <c r="EB129" s="103"/>
      <c r="EC129" s="35"/>
      <c r="ED129" s="103"/>
      <c r="EE129" s="103"/>
      <c r="EF129" s="103"/>
      <c r="EG129" s="103"/>
      <c r="EH129" s="103"/>
      <c r="EI129" s="103"/>
      <c r="EJ129" s="35"/>
      <c r="EK129" s="103"/>
      <c r="EL129" s="103"/>
      <c r="EM129" s="103"/>
      <c r="EN129" s="103"/>
      <c r="EO129" s="103"/>
      <c r="EP129" s="103"/>
      <c r="EQ129" s="103"/>
      <c r="ER129" s="35"/>
      <c r="ES129" s="103"/>
      <c r="ET129" s="103"/>
      <c r="EU129" s="103"/>
      <c r="EV129" s="103"/>
      <c r="EW129" s="103"/>
      <c r="EX129" s="103"/>
      <c r="EY129" s="103"/>
      <c r="EZ129" s="35"/>
      <c r="FA129" s="101"/>
      <c r="FB129" s="101"/>
      <c r="FC129" s="101"/>
      <c r="FD129" s="101"/>
      <c r="FE129" s="101"/>
      <c r="FF129" s="35"/>
      <c r="FG129" s="103"/>
      <c r="FH129" s="103"/>
      <c r="FI129" s="103"/>
      <c r="FJ129" s="103"/>
      <c r="FK129" s="103"/>
      <c r="FL129" s="35"/>
      <c r="FM129" s="105"/>
      <c r="FN129" s="105"/>
      <c r="FO129" s="105"/>
      <c r="FP129" s="105"/>
      <c r="FQ129" s="105"/>
      <c r="FR129" s="105"/>
      <c r="FS129" s="105"/>
      <c r="FT129"/>
      <c r="FU129"/>
    </row>
    <row r="130" spans="1:177" ht="13.5">
      <c r="A130" s="3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101"/>
      <c r="CB130" s="101"/>
      <c r="CC130" s="101"/>
      <c r="CD130" s="101"/>
      <c r="CE130" s="101"/>
      <c r="CF130" s="101"/>
      <c r="CG130" s="101"/>
      <c r="CH130" s="35"/>
      <c r="CI130" s="35"/>
      <c r="CJ130" s="35"/>
      <c r="CK130" s="35"/>
      <c r="CL130" s="35"/>
      <c r="CM130" s="35"/>
      <c r="CN130" s="35"/>
      <c r="CO130"/>
      <c r="CP130"/>
      <c r="CQ130"/>
      <c r="CR130"/>
      <c r="CS130"/>
      <c r="CT130"/>
      <c r="CU130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103"/>
      <c r="DQ130" s="103"/>
      <c r="DR130" s="103"/>
      <c r="DS130" s="103"/>
      <c r="DT130" s="103"/>
      <c r="DU130" s="103"/>
      <c r="DV130" s="35"/>
      <c r="DW130" s="103"/>
      <c r="DX130" s="103"/>
      <c r="DY130" s="103"/>
      <c r="DZ130" s="103"/>
      <c r="EA130" s="103"/>
      <c r="EB130" s="103"/>
      <c r="EC130" s="35"/>
      <c r="ED130" s="103"/>
      <c r="EE130" s="103"/>
      <c r="EF130" s="103"/>
      <c r="EG130" s="103"/>
      <c r="EH130" s="103"/>
      <c r="EI130" s="103"/>
      <c r="EJ130" s="35"/>
      <c r="EK130" s="103"/>
      <c r="EL130" s="103"/>
      <c r="EM130" s="103"/>
      <c r="EN130" s="103"/>
      <c r="EO130" s="103"/>
      <c r="EP130" s="103"/>
      <c r="EQ130" s="103"/>
      <c r="ER130" s="35"/>
      <c r="ES130" s="103"/>
      <c r="ET130" s="103"/>
      <c r="EU130" s="103"/>
      <c r="EV130" s="103"/>
      <c r="EW130" s="103"/>
      <c r="EX130" s="103"/>
      <c r="EY130" s="103"/>
      <c r="EZ130" s="35"/>
      <c r="FA130" s="101"/>
      <c r="FB130" s="101"/>
      <c r="FC130" s="101"/>
      <c r="FD130" s="101"/>
      <c r="FE130" s="101"/>
      <c r="FF130" s="35"/>
      <c r="FG130" s="103"/>
      <c r="FH130" s="103"/>
      <c r="FI130" s="103"/>
      <c r="FJ130" s="103"/>
      <c r="FK130" s="103"/>
      <c r="FL130" s="35"/>
      <c r="FM130" s="105"/>
      <c r="FN130" s="105"/>
      <c r="FO130" s="105"/>
      <c r="FP130" s="105"/>
      <c r="FQ130" s="105"/>
      <c r="FR130" s="105"/>
      <c r="FS130" s="105"/>
      <c r="FT130"/>
      <c r="FU130"/>
    </row>
    <row r="131" spans="1:177" ht="13.5">
      <c r="A131" s="3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101"/>
      <c r="CB131" s="101"/>
      <c r="CC131" s="101"/>
      <c r="CD131" s="101"/>
      <c r="CE131" s="101"/>
      <c r="CF131" s="101"/>
      <c r="CG131" s="101"/>
      <c r="CH131" s="35"/>
      <c r="CI131" s="35"/>
      <c r="CJ131" s="35"/>
      <c r="CK131" s="35"/>
      <c r="CL131" s="35"/>
      <c r="CM131" s="35"/>
      <c r="CN131" s="35"/>
      <c r="CO131"/>
      <c r="CP131"/>
      <c r="CQ131"/>
      <c r="CR131"/>
      <c r="CS131"/>
      <c r="CT131"/>
      <c r="CU131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103"/>
      <c r="DQ131" s="103"/>
      <c r="DR131" s="103"/>
      <c r="DS131" s="103"/>
      <c r="DT131" s="103"/>
      <c r="DU131" s="103"/>
      <c r="DV131" s="35"/>
      <c r="DW131" s="103"/>
      <c r="DX131" s="103"/>
      <c r="DY131" s="103"/>
      <c r="DZ131" s="103"/>
      <c r="EA131" s="103"/>
      <c r="EB131" s="103"/>
      <c r="EC131" s="35"/>
      <c r="ED131" s="103"/>
      <c r="EE131" s="103"/>
      <c r="EF131" s="103"/>
      <c r="EG131" s="103"/>
      <c r="EH131" s="103"/>
      <c r="EI131" s="103"/>
      <c r="EJ131" s="35"/>
      <c r="EK131" s="103"/>
      <c r="EL131" s="103"/>
      <c r="EM131" s="103"/>
      <c r="EN131" s="103"/>
      <c r="EO131" s="103"/>
      <c r="EP131" s="103"/>
      <c r="EQ131" s="103"/>
      <c r="ER131" s="35"/>
      <c r="ES131" s="103"/>
      <c r="ET131" s="103"/>
      <c r="EU131" s="103"/>
      <c r="EV131" s="103"/>
      <c r="EW131" s="103"/>
      <c r="EX131" s="103"/>
      <c r="EY131" s="103"/>
      <c r="EZ131" s="35"/>
      <c r="FA131" s="101"/>
      <c r="FB131" s="101"/>
      <c r="FC131" s="101"/>
      <c r="FD131" s="101"/>
      <c r="FE131" s="101"/>
      <c r="FF131" s="35"/>
      <c r="FG131" s="103"/>
      <c r="FH131" s="103"/>
      <c r="FI131" s="103"/>
      <c r="FJ131" s="103"/>
      <c r="FK131" s="103"/>
      <c r="FL131" s="35"/>
      <c r="FM131" s="105"/>
      <c r="FN131" s="105"/>
      <c r="FO131" s="105"/>
      <c r="FP131" s="105"/>
      <c r="FQ131" s="105"/>
      <c r="FR131" s="105"/>
      <c r="FS131" s="105"/>
      <c r="FT131"/>
      <c r="FU131"/>
    </row>
    <row r="132" spans="1:177" ht="13.5">
      <c r="A132" s="3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101"/>
      <c r="CB132" s="101"/>
      <c r="CC132" s="101"/>
      <c r="CD132" s="101"/>
      <c r="CE132" s="101"/>
      <c r="CF132" s="101"/>
      <c r="CG132" s="101"/>
      <c r="CH132" s="35"/>
      <c r="CI132" s="35"/>
      <c r="CJ132" s="35"/>
      <c r="CK132" s="35"/>
      <c r="CL132" s="35"/>
      <c r="CM132" s="35"/>
      <c r="CN132" s="35"/>
      <c r="CO132"/>
      <c r="CP132"/>
      <c r="CQ132"/>
      <c r="CR132"/>
      <c r="CS132"/>
      <c r="CT132"/>
      <c r="CU132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103"/>
      <c r="DQ132" s="103"/>
      <c r="DR132" s="103"/>
      <c r="DS132" s="103"/>
      <c r="DT132" s="103"/>
      <c r="DU132" s="103"/>
      <c r="DV132" s="35"/>
      <c r="DW132" s="103"/>
      <c r="DX132" s="103"/>
      <c r="DY132" s="103"/>
      <c r="DZ132" s="103"/>
      <c r="EA132" s="103"/>
      <c r="EB132" s="103"/>
      <c r="EC132" s="35"/>
      <c r="ED132" s="103"/>
      <c r="EE132" s="103"/>
      <c r="EF132" s="103"/>
      <c r="EG132" s="103"/>
      <c r="EH132" s="103"/>
      <c r="EI132" s="103"/>
      <c r="EJ132" s="35"/>
      <c r="EK132" s="103"/>
      <c r="EL132" s="103"/>
      <c r="EM132" s="103"/>
      <c r="EN132" s="103"/>
      <c r="EO132" s="103"/>
      <c r="EP132" s="103"/>
      <c r="EQ132" s="103"/>
      <c r="ER132" s="35"/>
      <c r="ES132" s="103"/>
      <c r="ET132" s="103"/>
      <c r="EU132" s="103"/>
      <c r="EV132" s="103"/>
      <c r="EW132" s="103"/>
      <c r="EX132" s="103"/>
      <c r="EY132" s="103"/>
      <c r="EZ132" s="35"/>
      <c r="FA132" s="101"/>
      <c r="FB132" s="101"/>
      <c r="FC132" s="101"/>
      <c r="FD132" s="101"/>
      <c r="FE132" s="101"/>
      <c r="FF132" s="35"/>
      <c r="FG132" s="103"/>
      <c r="FH132" s="103"/>
      <c r="FI132" s="103"/>
      <c r="FJ132" s="103"/>
      <c r="FK132" s="103"/>
      <c r="FL132" s="35"/>
      <c r="FM132" s="105"/>
      <c r="FN132" s="105"/>
      <c r="FO132" s="105"/>
      <c r="FP132" s="105"/>
      <c r="FQ132" s="105"/>
      <c r="FR132" s="105"/>
      <c r="FS132" s="105"/>
      <c r="FT132"/>
      <c r="FU132"/>
    </row>
    <row r="133" spans="1:177" ht="13.5">
      <c r="A133" s="3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101"/>
      <c r="CB133" s="101"/>
      <c r="CC133" s="101"/>
      <c r="CD133" s="101"/>
      <c r="CE133" s="101"/>
      <c r="CF133" s="101"/>
      <c r="CG133" s="101"/>
      <c r="CH133" s="35"/>
      <c r="CI133" s="35"/>
      <c r="CJ133" s="35"/>
      <c r="CK133" s="35"/>
      <c r="CL133" s="35"/>
      <c r="CM133" s="35"/>
      <c r="CN133" s="35"/>
      <c r="CO133"/>
      <c r="CP133"/>
      <c r="CQ133"/>
      <c r="CR133"/>
      <c r="CS133"/>
      <c r="CT133"/>
      <c r="CU133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103"/>
      <c r="DQ133" s="103"/>
      <c r="DR133" s="103"/>
      <c r="DS133" s="103"/>
      <c r="DT133" s="103"/>
      <c r="DU133" s="103"/>
      <c r="DV133" s="35"/>
      <c r="DW133" s="103"/>
      <c r="DX133" s="103"/>
      <c r="DY133" s="103"/>
      <c r="DZ133" s="103"/>
      <c r="EA133" s="103"/>
      <c r="EB133" s="103"/>
      <c r="EC133" s="35"/>
      <c r="ED133" s="103"/>
      <c r="EE133" s="103"/>
      <c r="EF133" s="103"/>
      <c r="EG133" s="103"/>
      <c r="EH133" s="103"/>
      <c r="EI133" s="103"/>
      <c r="EJ133" s="35"/>
      <c r="EK133" s="103"/>
      <c r="EL133" s="103"/>
      <c r="EM133" s="103"/>
      <c r="EN133" s="103"/>
      <c r="EO133" s="103"/>
      <c r="EP133" s="103"/>
      <c r="EQ133" s="103"/>
      <c r="ER133" s="35"/>
      <c r="ES133" s="103"/>
      <c r="ET133" s="103"/>
      <c r="EU133" s="103"/>
      <c r="EV133" s="103"/>
      <c r="EW133" s="103"/>
      <c r="EX133" s="103"/>
      <c r="EY133" s="103"/>
      <c r="EZ133" s="35"/>
      <c r="FA133" s="101"/>
      <c r="FB133" s="101"/>
      <c r="FC133" s="101"/>
      <c r="FD133" s="101"/>
      <c r="FE133" s="101"/>
      <c r="FF133" s="35"/>
      <c r="FG133" s="103"/>
      <c r="FH133" s="103"/>
      <c r="FI133" s="103"/>
      <c r="FJ133" s="103"/>
      <c r="FK133" s="103"/>
      <c r="FL133" s="35"/>
      <c r="FM133" s="105"/>
      <c r="FN133" s="105"/>
      <c r="FO133" s="105"/>
      <c r="FP133" s="105"/>
      <c r="FQ133" s="105"/>
      <c r="FR133" s="105"/>
      <c r="FS133" s="105"/>
      <c r="FT133"/>
      <c r="FU133"/>
    </row>
    <row r="134" spans="1:177" ht="13.5">
      <c r="A134" s="3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101"/>
      <c r="CB134" s="101"/>
      <c r="CC134" s="101"/>
      <c r="CD134" s="101"/>
      <c r="CE134" s="101"/>
      <c r="CF134" s="101"/>
      <c r="CG134" s="101"/>
      <c r="CH134" s="35"/>
      <c r="CI134" s="35"/>
      <c r="CJ134" s="35"/>
      <c r="CK134" s="35"/>
      <c r="CL134" s="35"/>
      <c r="CM134" s="35"/>
      <c r="CN134" s="35"/>
      <c r="CO134"/>
      <c r="CP134"/>
      <c r="CQ134"/>
      <c r="CR134"/>
      <c r="CS134"/>
      <c r="CT134"/>
      <c r="CU134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103"/>
      <c r="DQ134" s="103"/>
      <c r="DR134" s="103"/>
      <c r="DS134" s="103"/>
      <c r="DT134" s="103"/>
      <c r="DU134" s="103"/>
      <c r="DV134" s="35"/>
      <c r="DW134" s="103"/>
      <c r="DX134" s="103"/>
      <c r="DY134" s="103"/>
      <c r="DZ134" s="103"/>
      <c r="EA134" s="103"/>
      <c r="EB134" s="103"/>
      <c r="EC134" s="35"/>
      <c r="ED134" s="103"/>
      <c r="EE134" s="103"/>
      <c r="EF134" s="103"/>
      <c r="EG134" s="103"/>
      <c r="EH134" s="103"/>
      <c r="EI134" s="103"/>
      <c r="EJ134" s="35"/>
      <c r="EK134" s="103"/>
      <c r="EL134" s="103"/>
      <c r="EM134" s="103"/>
      <c r="EN134" s="103"/>
      <c r="EO134" s="103"/>
      <c r="EP134" s="103"/>
      <c r="EQ134" s="103"/>
      <c r="ER134" s="35"/>
      <c r="ES134" s="103"/>
      <c r="ET134" s="103"/>
      <c r="EU134" s="103"/>
      <c r="EV134" s="103"/>
      <c r="EW134" s="103"/>
      <c r="EX134" s="103"/>
      <c r="EY134" s="103"/>
      <c r="EZ134" s="35"/>
      <c r="FA134" s="101"/>
      <c r="FB134" s="101"/>
      <c r="FC134" s="101"/>
      <c r="FD134" s="101"/>
      <c r="FE134" s="101"/>
      <c r="FF134" s="35"/>
      <c r="FG134" s="103"/>
      <c r="FH134" s="103"/>
      <c r="FI134" s="103"/>
      <c r="FJ134" s="103"/>
      <c r="FK134" s="103"/>
      <c r="FL134" s="35"/>
      <c r="FM134" s="105"/>
      <c r="FN134" s="105"/>
      <c r="FO134" s="105"/>
      <c r="FP134" s="105"/>
      <c r="FQ134" s="105"/>
      <c r="FR134" s="105"/>
      <c r="FS134" s="105"/>
      <c r="FT134"/>
      <c r="FU134"/>
    </row>
    <row r="135" spans="1:177" ht="13.5">
      <c r="A135" s="3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101"/>
      <c r="CB135" s="101"/>
      <c r="CC135" s="101"/>
      <c r="CD135" s="101"/>
      <c r="CE135" s="101"/>
      <c r="CF135" s="101"/>
      <c r="CG135" s="101"/>
      <c r="CH135" s="35"/>
      <c r="CI135" s="35"/>
      <c r="CJ135" s="35"/>
      <c r="CK135" s="35"/>
      <c r="CL135" s="35"/>
      <c r="CM135" s="35"/>
      <c r="CN135" s="35"/>
      <c r="CO135"/>
      <c r="CP135"/>
      <c r="CQ135"/>
      <c r="CR135"/>
      <c r="CS135"/>
      <c r="CT135"/>
      <c r="CU1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103"/>
      <c r="DQ135" s="103"/>
      <c r="DR135" s="103"/>
      <c r="DS135" s="103"/>
      <c r="DT135" s="103"/>
      <c r="DU135" s="103"/>
      <c r="DV135" s="35"/>
      <c r="DW135" s="103"/>
      <c r="DX135" s="103"/>
      <c r="DY135" s="103"/>
      <c r="DZ135" s="103"/>
      <c r="EA135" s="103"/>
      <c r="EB135" s="103"/>
      <c r="EC135" s="35"/>
      <c r="ED135" s="103"/>
      <c r="EE135" s="103"/>
      <c r="EF135" s="103"/>
      <c r="EG135" s="103"/>
      <c r="EH135" s="103"/>
      <c r="EI135" s="103"/>
      <c r="EJ135" s="35"/>
      <c r="EK135" s="103"/>
      <c r="EL135" s="103"/>
      <c r="EM135" s="103"/>
      <c r="EN135" s="103"/>
      <c r="EO135" s="103"/>
      <c r="EP135" s="103"/>
      <c r="EQ135" s="103"/>
      <c r="ER135" s="35"/>
      <c r="ES135" s="103"/>
      <c r="ET135" s="103"/>
      <c r="EU135" s="103"/>
      <c r="EV135" s="103"/>
      <c r="EW135" s="103"/>
      <c r="EX135" s="103"/>
      <c r="EY135" s="103"/>
      <c r="EZ135" s="35"/>
      <c r="FA135" s="101"/>
      <c r="FB135" s="101"/>
      <c r="FC135" s="101"/>
      <c r="FD135" s="101"/>
      <c r="FE135" s="101"/>
      <c r="FF135" s="35"/>
      <c r="FG135" s="103"/>
      <c r="FH135" s="103"/>
      <c r="FI135" s="103"/>
      <c r="FJ135" s="103"/>
      <c r="FK135" s="103"/>
      <c r="FL135" s="35"/>
      <c r="FM135" s="105"/>
      <c r="FN135" s="105"/>
      <c r="FO135" s="105"/>
      <c r="FP135" s="105"/>
      <c r="FQ135" s="105"/>
      <c r="FR135" s="105"/>
      <c r="FS135" s="105"/>
      <c r="FT135"/>
      <c r="FU135"/>
    </row>
    <row r="136" spans="1:177" ht="13.5">
      <c r="A136" s="3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101"/>
      <c r="CB136" s="101"/>
      <c r="CC136" s="101"/>
      <c r="CD136" s="101"/>
      <c r="CE136" s="101"/>
      <c r="CF136" s="101"/>
      <c r="CG136" s="101"/>
      <c r="CH136" s="35"/>
      <c r="CI136" s="35"/>
      <c r="CJ136" s="35"/>
      <c r="CK136" s="35"/>
      <c r="CL136" s="35"/>
      <c r="CM136" s="35"/>
      <c r="CN136" s="35"/>
      <c r="CO136"/>
      <c r="CP136"/>
      <c r="CQ136"/>
      <c r="CR136"/>
      <c r="CS136"/>
      <c r="CT136"/>
      <c r="CU136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103"/>
      <c r="DQ136" s="103"/>
      <c r="DR136" s="103"/>
      <c r="DS136" s="103"/>
      <c r="DT136" s="103"/>
      <c r="DU136" s="103"/>
      <c r="DV136" s="35"/>
      <c r="DW136" s="103"/>
      <c r="DX136" s="103"/>
      <c r="DY136" s="103"/>
      <c r="DZ136" s="103"/>
      <c r="EA136" s="103"/>
      <c r="EB136" s="103"/>
      <c r="EC136" s="35"/>
      <c r="ED136" s="103"/>
      <c r="EE136" s="103"/>
      <c r="EF136" s="103"/>
      <c r="EG136" s="103"/>
      <c r="EH136" s="103"/>
      <c r="EI136" s="103"/>
      <c r="EJ136" s="35"/>
      <c r="EK136" s="103"/>
      <c r="EL136" s="103"/>
      <c r="EM136" s="103"/>
      <c r="EN136" s="103"/>
      <c r="EO136" s="103"/>
      <c r="EP136" s="103"/>
      <c r="EQ136" s="103"/>
      <c r="ER136" s="35"/>
      <c r="ES136" s="103"/>
      <c r="ET136" s="103"/>
      <c r="EU136" s="103"/>
      <c r="EV136" s="103"/>
      <c r="EW136" s="103"/>
      <c r="EX136" s="103"/>
      <c r="EY136" s="103"/>
      <c r="EZ136" s="35"/>
      <c r="FA136" s="101"/>
      <c r="FB136" s="101"/>
      <c r="FC136" s="101"/>
      <c r="FD136" s="101"/>
      <c r="FE136" s="101"/>
      <c r="FF136" s="35"/>
      <c r="FG136" s="103"/>
      <c r="FH136" s="103"/>
      <c r="FI136" s="103"/>
      <c r="FJ136" s="103"/>
      <c r="FK136" s="103"/>
      <c r="FL136" s="35"/>
      <c r="FM136" s="105"/>
      <c r="FN136" s="105"/>
      <c r="FO136" s="105"/>
      <c r="FP136" s="105"/>
      <c r="FQ136" s="105"/>
      <c r="FR136" s="105"/>
      <c r="FS136" s="105"/>
      <c r="FT136"/>
      <c r="FU136"/>
    </row>
    <row r="137" spans="1:177" ht="13.5">
      <c r="A137" s="3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101"/>
      <c r="CB137" s="101"/>
      <c r="CC137" s="101"/>
      <c r="CD137" s="101"/>
      <c r="CE137" s="101"/>
      <c r="CF137" s="101"/>
      <c r="CG137" s="101"/>
      <c r="CH137" s="35"/>
      <c r="CI137" s="35"/>
      <c r="CJ137" s="35"/>
      <c r="CK137" s="35"/>
      <c r="CL137" s="35"/>
      <c r="CM137" s="35"/>
      <c r="CN137" s="35"/>
      <c r="CO137"/>
      <c r="CP137"/>
      <c r="CQ137"/>
      <c r="CR137"/>
      <c r="CS137"/>
      <c r="CT137"/>
      <c r="CU137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103"/>
      <c r="DQ137" s="103"/>
      <c r="DR137" s="103"/>
      <c r="DS137" s="103"/>
      <c r="DT137" s="103"/>
      <c r="DU137" s="103"/>
      <c r="DV137" s="35"/>
      <c r="DW137" s="103"/>
      <c r="DX137" s="103"/>
      <c r="DY137" s="103"/>
      <c r="DZ137" s="103"/>
      <c r="EA137" s="103"/>
      <c r="EB137" s="103"/>
      <c r="EC137" s="35"/>
      <c r="ED137" s="103"/>
      <c r="EE137" s="103"/>
      <c r="EF137" s="103"/>
      <c r="EG137" s="103"/>
      <c r="EH137" s="103"/>
      <c r="EI137" s="103"/>
      <c r="EJ137" s="35"/>
      <c r="EK137" s="103"/>
      <c r="EL137" s="103"/>
      <c r="EM137" s="103"/>
      <c r="EN137" s="103"/>
      <c r="EO137" s="103"/>
      <c r="EP137" s="103"/>
      <c r="EQ137" s="103"/>
      <c r="ER137" s="35"/>
      <c r="ES137" s="103"/>
      <c r="ET137" s="103"/>
      <c r="EU137" s="103"/>
      <c r="EV137" s="103"/>
      <c r="EW137" s="103"/>
      <c r="EX137" s="103"/>
      <c r="EY137" s="103"/>
      <c r="EZ137" s="35"/>
      <c r="FA137" s="101"/>
      <c r="FB137" s="101"/>
      <c r="FC137" s="101"/>
      <c r="FD137" s="101"/>
      <c r="FE137" s="101"/>
      <c r="FF137" s="35"/>
      <c r="FG137" s="103"/>
      <c r="FH137" s="103"/>
      <c r="FI137" s="103"/>
      <c r="FJ137" s="103"/>
      <c r="FK137" s="103"/>
      <c r="FL137" s="35"/>
      <c r="FM137" s="105"/>
      <c r="FN137" s="105"/>
      <c r="FO137" s="105"/>
      <c r="FP137" s="105"/>
      <c r="FQ137" s="105"/>
      <c r="FR137" s="105"/>
      <c r="FS137" s="105"/>
      <c r="FT137"/>
      <c r="FU137"/>
    </row>
    <row r="138" spans="1:177" ht="13.5">
      <c r="A138" s="3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101"/>
      <c r="CB138" s="101"/>
      <c r="CC138" s="101"/>
      <c r="CD138" s="101"/>
      <c r="CE138" s="101"/>
      <c r="CF138" s="101"/>
      <c r="CG138" s="101"/>
      <c r="CH138" s="35"/>
      <c r="CI138" s="35"/>
      <c r="CJ138" s="35"/>
      <c r="CK138" s="35"/>
      <c r="CL138" s="35"/>
      <c r="CM138" s="35"/>
      <c r="CN138" s="35"/>
      <c r="CO138"/>
      <c r="CP138"/>
      <c r="CQ138"/>
      <c r="CR138"/>
      <c r="CS138"/>
      <c r="CT138"/>
      <c r="CU138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103"/>
      <c r="DQ138" s="103"/>
      <c r="DR138" s="103"/>
      <c r="DS138" s="103"/>
      <c r="DT138" s="103"/>
      <c r="DU138" s="103"/>
      <c r="DV138" s="35"/>
      <c r="DW138" s="103"/>
      <c r="DX138" s="103"/>
      <c r="DY138" s="103"/>
      <c r="DZ138" s="103"/>
      <c r="EA138" s="103"/>
      <c r="EB138" s="103"/>
      <c r="EC138" s="35"/>
      <c r="ED138" s="103"/>
      <c r="EE138" s="103"/>
      <c r="EF138" s="103"/>
      <c r="EG138" s="103"/>
      <c r="EH138" s="103"/>
      <c r="EI138" s="103"/>
      <c r="EJ138" s="35"/>
      <c r="EK138" s="103"/>
      <c r="EL138" s="103"/>
      <c r="EM138" s="103"/>
      <c r="EN138" s="103"/>
      <c r="EO138" s="103"/>
      <c r="EP138" s="103"/>
      <c r="EQ138" s="103"/>
      <c r="ER138" s="35"/>
      <c r="ES138" s="103"/>
      <c r="ET138" s="103"/>
      <c r="EU138" s="103"/>
      <c r="EV138" s="103"/>
      <c r="EW138" s="103"/>
      <c r="EX138" s="103"/>
      <c r="EY138" s="103"/>
      <c r="EZ138" s="35"/>
      <c r="FA138" s="101"/>
      <c r="FB138" s="101"/>
      <c r="FC138" s="101"/>
      <c r="FD138" s="101"/>
      <c r="FE138" s="101"/>
      <c r="FF138" s="35"/>
      <c r="FG138" s="103"/>
      <c r="FH138" s="103"/>
      <c r="FI138" s="103"/>
      <c r="FJ138" s="103"/>
      <c r="FK138" s="103"/>
      <c r="FL138" s="35"/>
      <c r="FM138" s="105"/>
      <c r="FN138" s="105"/>
      <c r="FO138" s="105"/>
      <c r="FP138" s="105"/>
      <c r="FQ138" s="105"/>
      <c r="FR138" s="105"/>
      <c r="FS138" s="105"/>
      <c r="FT138"/>
      <c r="FU138"/>
    </row>
    <row r="139" spans="1:177" ht="13.5">
      <c r="A139" s="3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101"/>
      <c r="CB139" s="101"/>
      <c r="CC139" s="101"/>
      <c r="CD139" s="101"/>
      <c r="CE139" s="101"/>
      <c r="CF139" s="101"/>
      <c r="CG139" s="101"/>
      <c r="CH139" s="35"/>
      <c r="CI139" s="35"/>
      <c r="CJ139" s="35"/>
      <c r="CK139" s="35"/>
      <c r="CL139" s="35"/>
      <c r="CM139" s="35"/>
      <c r="CN139" s="35"/>
      <c r="CO139"/>
      <c r="CP139"/>
      <c r="CQ139"/>
      <c r="CR139"/>
      <c r="CS139"/>
      <c r="CT139"/>
      <c r="CU139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103"/>
      <c r="DQ139" s="103"/>
      <c r="DR139" s="103"/>
      <c r="DS139" s="103"/>
      <c r="DT139" s="103"/>
      <c r="DU139" s="103"/>
      <c r="DV139" s="35"/>
      <c r="DW139" s="103"/>
      <c r="DX139" s="103"/>
      <c r="DY139" s="103"/>
      <c r="DZ139" s="103"/>
      <c r="EA139" s="103"/>
      <c r="EB139" s="103"/>
      <c r="EC139" s="35"/>
      <c r="ED139" s="103"/>
      <c r="EE139" s="103"/>
      <c r="EF139" s="103"/>
      <c r="EG139" s="103"/>
      <c r="EH139" s="103"/>
      <c r="EI139" s="103"/>
      <c r="EJ139" s="35"/>
      <c r="EK139" s="103"/>
      <c r="EL139" s="103"/>
      <c r="EM139" s="103"/>
      <c r="EN139" s="103"/>
      <c r="EO139" s="103"/>
      <c r="EP139" s="103"/>
      <c r="EQ139" s="103"/>
      <c r="ER139" s="35"/>
      <c r="ES139" s="103"/>
      <c r="ET139" s="103"/>
      <c r="EU139" s="103"/>
      <c r="EV139" s="103"/>
      <c r="EW139" s="103"/>
      <c r="EX139" s="103"/>
      <c r="EY139" s="103"/>
      <c r="EZ139" s="35"/>
      <c r="FA139" s="101"/>
      <c r="FB139" s="101"/>
      <c r="FC139" s="101"/>
      <c r="FD139" s="101"/>
      <c r="FE139" s="101"/>
      <c r="FF139" s="35"/>
      <c r="FG139" s="103"/>
      <c r="FH139" s="103"/>
      <c r="FI139" s="103"/>
      <c r="FJ139" s="103"/>
      <c r="FK139" s="103"/>
      <c r="FL139" s="35"/>
      <c r="FM139" s="105"/>
      <c r="FN139" s="105"/>
      <c r="FO139" s="105"/>
      <c r="FP139" s="105"/>
      <c r="FQ139" s="105"/>
      <c r="FR139" s="105"/>
      <c r="FS139" s="105"/>
      <c r="FT139"/>
      <c r="FU139"/>
    </row>
    <row r="140" spans="1:177" ht="13.5">
      <c r="A140" s="3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101"/>
      <c r="CB140" s="101"/>
      <c r="CC140" s="101"/>
      <c r="CD140" s="101"/>
      <c r="CE140" s="101"/>
      <c r="CF140" s="101"/>
      <c r="CG140" s="101"/>
      <c r="CH140" s="35"/>
      <c r="CI140" s="35"/>
      <c r="CJ140" s="35"/>
      <c r="CK140" s="35"/>
      <c r="CL140" s="35"/>
      <c r="CM140" s="35"/>
      <c r="CN140" s="35"/>
      <c r="CO140"/>
      <c r="CP140"/>
      <c r="CQ140"/>
      <c r="CR140"/>
      <c r="CS140"/>
      <c r="CT140"/>
      <c r="CU140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103"/>
      <c r="DQ140" s="103"/>
      <c r="DR140" s="103"/>
      <c r="DS140" s="103"/>
      <c r="DT140" s="103"/>
      <c r="DU140" s="103"/>
      <c r="DV140" s="35"/>
      <c r="DW140" s="103"/>
      <c r="DX140" s="103"/>
      <c r="DY140" s="103"/>
      <c r="DZ140" s="103"/>
      <c r="EA140" s="103"/>
      <c r="EB140" s="103"/>
      <c r="EC140" s="35"/>
      <c r="ED140" s="103"/>
      <c r="EE140" s="103"/>
      <c r="EF140" s="103"/>
      <c r="EG140" s="103"/>
      <c r="EH140" s="103"/>
      <c r="EI140" s="103"/>
      <c r="EJ140" s="35"/>
      <c r="EK140" s="103"/>
      <c r="EL140" s="103"/>
      <c r="EM140" s="103"/>
      <c r="EN140" s="103"/>
      <c r="EO140" s="103"/>
      <c r="EP140" s="103"/>
      <c r="EQ140" s="103"/>
      <c r="ER140" s="35"/>
      <c r="ES140" s="103"/>
      <c r="ET140" s="103"/>
      <c r="EU140" s="103"/>
      <c r="EV140" s="103"/>
      <c r="EW140" s="103"/>
      <c r="EX140" s="103"/>
      <c r="EY140" s="103"/>
      <c r="EZ140" s="35"/>
      <c r="FA140" s="101"/>
      <c r="FB140" s="101"/>
      <c r="FC140" s="101"/>
      <c r="FD140" s="101"/>
      <c r="FE140" s="101"/>
      <c r="FF140" s="35"/>
      <c r="FG140" s="103"/>
      <c r="FH140" s="103"/>
      <c r="FI140" s="103"/>
      <c r="FJ140" s="103"/>
      <c r="FK140" s="103"/>
      <c r="FL140" s="35"/>
      <c r="FM140" s="105"/>
      <c r="FN140" s="105"/>
      <c r="FO140" s="105"/>
      <c r="FP140" s="105"/>
      <c r="FQ140" s="105"/>
      <c r="FR140" s="105"/>
      <c r="FS140" s="105"/>
      <c r="FT140"/>
      <c r="FU140"/>
    </row>
    <row r="141" spans="1:177" ht="13.5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101"/>
      <c r="CB141" s="101"/>
      <c r="CC141" s="101"/>
      <c r="CD141" s="101"/>
      <c r="CE141" s="101"/>
      <c r="CF141" s="101"/>
      <c r="CG141" s="101"/>
      <c r="CH141" s="35"/>
      <c r="CI141" s="35"/>
      <c r="CJ141" s="35"/>
      <c r="CK141" s="35"/>
      <c r="CL141" s="35"/>
      <c r="CM141" s="35"/>
      <c r="CN141" s="35"/>
      <c r="CO141"/>
      <c r="CP141"/>
      <c r="CQ141"/>
      <c r="CR141"/>
      <c r="CS141"/>
      <c r="CT141"/>
      <c r="CU141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103"/>
      <c r="DQ141" s="103"/>
      <c r="DR141" s="103"/>
      <c r="DS141" s="103"/>
      <c r="DT141" s="103"/>
      <c r="DU141" s="103"/>
      <c r="DV141" s="35"/>
      <c r="DW141" s="103"/>
      <c r="DX141" s="103"/>
      <c r="DY141" s="103"/>
      <c r="DZ141" s="103"/>
      <c r="EA141" s="103"/>
      <c r="EB141" s="103"/>
      <c r="EC141" s="35"/>
      <c r="ED141" s="103"/>
      <c r="EE141" s="103"/>
      <c r="EF141" s="103"/>
      <c r="EG141" s="103"/>
      <c r="EH141" s="103"/>
      <c r="EI141" s="103"/>
      <c r="EJ141" s="35"/>
      <c r="EK141" s="103"/>
      <c r="EL141" s="103"/>
      <c r="EM141" s="103"/>
      <c r="EN141" s="103"/>
      <c r="EO141" s="103"/>
      <c r="EP141" s="103"/>
      <c r="EQ141" s="103"/>
      <c r="ER141" s="35"/>
      <c r="ES141" s="103"/>
      <c r="ET141" s="103"/>
      <c r="EU141" s="103"/>
      <c r="EV141" s="103"/>
      <c r="EW141" s="103"/>
      <c r="EX141" s="103"/>
      <c r="EY141" s="103"/>
      <c r="EZ141" s="35"/>
      <c r="FA141" s="101"/>
      <c r="FB141" s="101"/>
      <c r="FC141" s="101"/>
      <c r="FD141" s="101"/>
      <c r="FE141" s="101"/>
      <c r="FF141" s="35"/>
      <c r="FG141" s="103"/>
      <c r="FH141" s="103"/>
      <c r="FI141" s="103"/>
      <c r="FJ141" s="103"/>
      <c r="FK141" s="103"/>
      <c r="FL141" s="35"/>
      <c r="FM141" s="105"/>
      <c r="FN141" s="105"/>
      <c r="FO141" s="105"/>
      <c r="FP141" s="105"/>
      <c r="FQ141" s="105"/>
      <c r="FR141" s="105"/>
      <c r="FS141" s="105"/>
      <c r="FT141"/>
      <c r="FU141"/>
    </row>
    <row r="142" spans="1:177" ht="13.5">
      <c r="A142" s="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101"/>
      <c r="CB142" s="101"/>
      <c r="CC142" s="101"/>
      <c r="CD142" s="101"/>
      <c r="CE142" s="101"/>
      <c r="CF142" s="101"/>
      <c r="CG142" s="101"/>
      <c r="CH142" s="35"/>
      <c r="CI142" s="35"/>
      <c r="CJ142" s="35"/>
      <c r="CK142" s="35"/>
      <c r="CL142" s="35"/>
      <c r="CM142" s="35"/>
      <c r="CN142" s="35"/>
      <c r="CO142"/>
      <c r="CP142"/>
      <c r="CQ142"/>
      <c r="CR142"/>
      <c r="CS142"/>
      <c r="CT142"/>
      <c r="CU142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103"/>
      <c r="DQ142" s="103"/>
      <c r="DR142" s="103"/>
      <c r="DS142" s="103"/>
      <c r="DT142" s="103"/>
      <c r="DU142" s="103"/>
      <c r="DV142" s="35"/>
      <c r="DW142" s="103"/>
      <c r="DX142" s="103"/>
      <c r="DY142" s="103"/>
      <c r="DZ142" s="103"/>
      <c r="EA142" s="103"/>
      <c r="EB142" s="103"/>
      <c r="EC142" s="35"/>
      <c r="ED142" s="103"/>
      <c r="EE142" s="103"/>
      <c r="EF142" s="103"/>
      <c r="EG142" s="103"/>
      <c r="EH142" s="103"/>
      <c r="EI142" s="103"/>
      <c r="EJ142" s="35"/>
      <c r="EK142" s="103"/>
      <c r="EL142" s="103"/>
      <c r="EM142" s="103"/>
      <c r="EN142" s="103"/>
      <c r="EO142" s="103"/>
      <c r="EP142" s="103"/>
      <c r="EQ142" s="103"/>
      <c r="ER142" s="35"/>
      <c r="ES142" s="103"/>
      <c r="ET142" s="103"/>
      <c r="EU142" s="103"/>
      <c r="EV142" s="103"/>
      <c r="EW142" s="103"/>
      <c r="EX142" s="103"/>
      <c r="EY142" s="103"/>
      <c r="EZ142" s="35"/>
      <c r="FA142" s="101"/>
      <c r="FB142" s="101"/>
      <c r="FC142" s="101"/>
      <c r="FD142" s="101"/>
      <c r="FE142" s="101"/>
      <c r="FF142" s="35"/>
      <c r="FG142" s="103"/>
      <c r="FH142" s="103"/>
      <c r="FI142" s="103"/>
      <c r="FJ142" s="103"/>
      <c r="FK142" s="103"/>
      <c r="FL142" s="35"/>
      <c r="FM142" s="105"/>
      <c r="FN142" s="105"/>
      <c r="FO142" s="105"/>
      <c r="FP142" s="105"/>
      <c r="FQ142" s="105"/>
      <c r="FR142" s="105"/>
      <c r="FS142" s="105"/>
      <c r="FT142"/>
      <c r="FU142"/>
    </row>
    <row r="143" spans="1:177" ht="13.5">
      <c r="A143" s="3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101"/>
      <c r="CB143" s="101"/>
      <c r="CC143" s="101"/>
      <c r="CD143" s="101"/>
      <c r="CE143" s="101"/>
      <c r="CF143" s="101"/>
      <c r="CG143" s="101"/>
      <c r="CH143" s="35"/>
      <c r="CI143" s="35"/>
      <c r="CJ143" s="35"/>
      <c r="CK143" s="35"/>
      <c r="CL143" s="35"/>
      <c r="CM143" s="35"/>
      <c r="CN143" s="35"/>
      <c r="CO143"/>
      <c r="CP143"/>
      <c r="CQ143"/>
      <c r="CR143"/>
      <c r="CS143"/>
      <c r="CT143"/>
      <c r="CU143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103"/>
      <c r="DQ143" s="103"/>
      <c r="DR143" s="103"/>
      <c r="DS143" s="103"/>
      <c r="DT143" s="103"/>
      <c r="DU143" s="103"/>
      <c r="DV143" s="35"/>
      <c r="DW143" s="103"/>
      <c r="DX143" s="103"/>
      <c r="DY143" s="103"/>
      <c r="DZ143" s="103"/>
      <c r="EA143" s="103"/>
      <c r="EB143" s="103"/>
      <c r="EC143" s="35"/>
      <c r="ED143" s="103"/>
      <c r="EE143" s="103"/>
      <c r="EF143" s="103"/>
      <c r="EG143" s="103"/>
      <c r="EH143" s="103"/>
      <c r="EI143" s="103"/>
      <c r="EJ143" s="35"/>
      <c r="EK143" s="103"/>
      <c r="EL143" s="103"/>
      <c r="EM143" s="103"/>
      <c r="EN143" s="103"/>
      <c r="EO143" s="103"/>
      <c r="EP143" s="103"/>
      <c r="EQ143" s="103"/>
      <c r="ER143" s="35"/>
      <c r="ES143" s="103"/>
      <c r="ET143" s="103"/>
      <c r="EU143" s="103"/>
      <c r="EV143" s="103"/>
      <c r="EW143" s="103"/>
      <c r="EX143" s="103"/>
      <c r="EY143" s="103"/>
      <c r="EZ143" s="35"/>
      <c r="FA143" s="101"/>
      <c r="FB143" s="101"/>
      <c r="FC143" s="101"/>
      <c r="FD143" s="101"/>
      <c r="FE143" s="101"/>
      <c r="FF143" s="35"/>
      <c r="FG143" s="103"/>
      <c r="FH143" s="103"/>
      <c r="FI143" s="103"/>
      <c r="FJ143" s="103"/>
      <c r="FK143" s="103"/>
      <c r="FL143" s="35"/>
      <c r="FM143" s="105"/>
      <c r="FN143" s="105"/>
      <c r="FO143" s="105"/>
      <c r="FP143" s="105"/>
      <c r="FQ143" s="105"/>
      <c r="FR143" s="105"/>
      <c r="FS143" s="105"/>
      <c r="FT143"/>
      <c r="FU143"/>
    </row>
    <row r="144" spans="1:177" ht="13.5">
      <c r="A144" s="3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101"/>
      <c r="CB144" s="101"/>
      <c r="CC144" s="101"/>
      <c r="CD144" s="101"/>
      <c r="CE144" s="101"/>
      <c r="CF144" s="101"/>
      <c r="CG144" s="101"/>
      <c r="CH144" s="35"/>
      <c r="CI144" s="35"/>
      <c r="CJ144" s="35"/>
      <c r="CK144" s="35"/>
      <c r="CL144" s="35"/>
      <c r="CM144" s="35"/>
      <c r="CN144" s="35"/>
      <c r="CO144"/>
      <c r="CP144"/>
      <c r="CQ144"/>
      <c r="CR144"/>
      <c r="CS144"/>
      <c r="CT144"/>
      <c r="CU144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103"/>
      <c r="DQ144" s="103"/>
      <c r="DR144" s="103"/>
      <c r="DS144" s="103"/>
      <c r="DT144" s="103"/>
      <c r="DU144" s="103"/>
      <c r="DV144" s="35"/>
      <c r="DW144" s="103"/>
      <c r="DX144" s="103"/>
      <c r="DY144" s="103"/>
      <c r="DZ144" s="103"/>
      <c r="EA144" s="103"/>
      <c r="EB144" s="103"/>
      <c r="EC144" s="35"/>
      <c r="ED144" s="103"/>
      <c r="EE144" s="103"/>
      <c r="EF144" s="103"/>
      <c r="EG144" s="103"/>
      <c r="EH144" s="103"/>
      <c r="EI144" s="103"/>
      <c r="EJ144" s="35"/>
      <c r="EK144" s="103"/>
      <c r="EL144" s="103"/>
      <c r="EM144" s="103"/>
      <c r="EN144" s="103"/>
      <c r="EO144" s="103"/>
      <c r="EP144" s="103"/>
      <c r="EQ144" s="103"/>
      <c r="ER144" s="35"/>
      <c r="ES144" s="103"/>
      <c r="ET144" s="103"/>
      <c r="EU144" s="103"/>
      <c r="EV144" s="103"/>
      <c r="EW144" s="103"/>
      <c r="EX144" s="103"/>
      <c r="EY144" s="103"/>
      <c r="EZ144" s="35"/>
      <c r="FA144" s="101"/>
      <c r="FB144" s="101"/>
      <c r="FC144" s="101"/>
      <c r="FD144" s="101"/>
      <c r="FE144" s="101"/>
      <c r="FF144" s="35"/>
      <c r="FG144" s="103"/>
      <c r="FH144" s="103"/>
      <c r="FI144" s="103"/>
      <c r="FJ144" s="103"/>
      <c r="FK144" s="103"/>
      <c r="FL144" s="35"/>
      <c r="FM144" s="105"/>
      <c r="FN144" s="105"/>
      <c r="FO144" s="105"/>
      <c r="FP144" s="105"/>
      <c r="FQ144" s="105"/>
      <c r="FR144" s="105"/>
      <c r="FS144" s="105"/>
      <c r="FT144"/>
      <c r="FU144"/>
    </row>
    <row r="145" spans="1:177" ht="13.5">
      <c r="A145" s="3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101"/>
      <c r="CB145" s="101"/>
      <c r="CC145" s="101"/>
      <c r="CD145" s="101"/>
      <c r="CE145" s="101"/>
      <c r="CF145" s="101"/>
      <c r="CG145" s="101"/>
      <c r="CH145" s="35"/>
      <c r="CI145" s="35"/>
      <c r="CJ145" s="35"/>
      <c r="CK145" s="35"/>
      <c r="CL145" s="35"/>
      <c r="CM145" s="35"/>
      <c r="CN145" s="35"/>
      <c r="CO145"/>
      <c r="CP145"/>
      <c r="CQ145"/>
      <c r="CR145"/>
      <c r="CS145"/>
      <c r="CT145"/>
      <c r="CU14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103"/>
      <c r="DQ145" s="103"/>
      <c r="DR145" s="103"/>
      <c r="DS145" s="103"/>
      <c r="DT145" s="103"/>
      <c r="DU145" s="103"/>
      <c r="DV145" s="35"/>
      <c r="DW145" s="103"/>
      <c r="DX145" s="103"/>
      <c r="DY145" s="103"/>
      <c r="DZ145" s="103"/>
      <c r="EA145" s="103"/>
      <c r="EB145" s="103"/>
      <c r="EC145" s="35"/>
      <c r="ED145" s="103"/>
      <c r="EE145" s="103"/>
      <c r="EF145" s="103"/>
      <c r="EG145" s="103"/>
      <c r="EH145" s="103"/>
      <c r="EI145" s="103"/>
      <c r="EJ145" s="35"/>
      <c r="EK145" s="103"/>
      <c r="EL145" s="103"/>
      <c r="EM145" s="103"/>
      <c r="EN145" s="103"/>
      <c r="EO145" s="103"/>
      <c r="EP145" s="103"/>
      <c r="EQ145" s="103"/>
      <c r="ER145" s="35"/>
      <c r="ES145" s="103"/>
      <c r="ET145" s="103"/>
      <c r="EU145" s="103"/>
      <c r="EV145" s="103"/>
      <c r="EW145" s="103"/>
      <c r="EX145" s="103"/>
      <c r="EY145" s="103"/>
      <c r="EZ145" s="35"/>
      <c r="FA145" s="101"/>
      <c r="FB145" s="101"/>
      <c r="FC145" s="101"/>
      <c r="FD145" s="101"/>
      <c r="FE145" s="101"/>
      <c r="FF145" s="35"/>
      <c r="FG145" s="103"/>
      <c r="FH145" s="103"/>
      <c r="FI145" s="103"/>
      <c r="FJ145" s="103"/>
      <c r="FK145" s="103"/>
      <c r="FL145" s="35"/>
      <c r="FM145" s="105"/>
      <c r="FN145" s="105"/>
      <c r="FO145" s="105"/>
      <c r="FP145" s="105"/>
      <c r="FQ145" s="105"/>
      <c r="FR145" s="105"/>
      <c r="FS145" s="105"/>
      <c r="FT145"/>
      <c r="FU145"/>
    </row>
    <row r="146" spans="1:177" ht="13.5">
      <c r="A146" s="3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101"/>
      <c r="CB146" s="101"/>
      <c r="CC146" s="101"/>
      <c r="CD146" s="101"/>
      <c r="CE146" s="101"/>
      <c r="CF146" s="101"/>
      <c r="CG146" s="101"/>
      <c r="CH146" s="35"/>
      <c r="CI146" s="35"/>
      <c r="CJ146" s="35"/>
      <c r="CK146" s="35"/>
      <c r="CL146" s="35"/>
      <c r="CM146" s="35"/>
      <c r="CN146" s="35"/>
      <c r="CO146"/>
      <c r="CP146"/>
      <c r="CQ146"/>
      <c r="CR146"/>
      <c r="CS146"/>
      <c r="CT146"/>
      <c r="CU146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103"/>
      <c r="DQ146" s="103"/>
      <c r="DR146" s="103"/>
      <c r="DS146" s="103"/>
      <c r="DT146" s="103"/>
      <c r="DU146" s="103"/>
      <c r="DV146" s="35"/>
      <c r="DW146" s="103"/>
      <c r="DX146" s="103"/>
      <c r="DY146" s="103"/>
      <c r="DZ146" s="103"/>
      <c r="EA146" s="103"/>
      <c r="EB146" s="103"/>
      <c r="EC146" s="35"/>
      <c r="ED146" s="103"/>
      <c r="EE146" s="103"/>
      <c r="EF146" s="103"/>
      <c r="EG146" s="103"/>
      <c r="EH146" s="103"/>
      <c r="EI146" s="103"/>
      <c r="EJ146" s="35"/>
      <c r="EK146" s="103"/>
      <c r="EL146" s="103"/>
      <c r="EM146" s="103"/>
      <c r="EN146" s="103"/>
      <c r="EO146" s="103"/>
      <c r="EP146" s="103"/>
      <c r="EQ146" s="103"/>
      <c r="ER146" s="35"/>
      <c r="ES146" s="103"/>
      <c r="ET146" s="103"/>
      <c r="EU146" s="103"/>
      <c r="EV146" s="103"/>
      <c r="EW146" s="103"/>
      <c r="EX146" s="103"/>
      <c r="EY146" s="103"/>
      <c r="EZ146" s="35"/>
      <c r="FA146" s="101"/>
      <c r="FB146" s="101"/>
      <c r="FC146" s="101"/>
      <c r="FD146" s="101"/>
      <c r="FE146" s="101"/>
      <c r="FF146" s="35"/>
      <c r="FG146" s="103"/>
      <c r="FH146" s="103"/>
      <c r="FI146" s="103"/>
      <c r="FJ146" s="103"/>
      <c r="FK146" s="103"/>
      <c r="FL146" s="35"/>
      <c r="FM146" s="105"/>
      <c r="FN146" s="105"/>
      <c r="FO146" s="105"/>
      <c r="FP146" s="105"/>
      <c r="FQ146" s="105"/>
      <c r="FR146" s="105"/>
      <c r="FS146" s="105"/>
      <c r="FT146"/>
      <c r="FU146"/>
    </row>
    <row r="147" spans="1:177" ht="13.5">
      <c r="A147" s="3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101"/>
      <c r="CB147" s="101"/>
      <c r="CC147" s="101"/>
      <c r="CD147" s="101"/>
      <c r="CE147" s="101"/>
      <c r="CF147" s="101"/>
      <c r="CG147" s="101"/>
      <c r="CH147" s="35"/>
      <c r="CI147" s="35"/>
      <c r="CJ147" s="35"/>
      <c r="CK147" s="35"/>
      <c r="CL147" s="35"/>
      <c r="CM147" s="35"/>
      <c r="CN147" s="35"/>
      <c r="CO147"/>
      <c r="CP147"/>
      <c r="CQ147"/>
      <c r="CR147"/>
      <c r="CS147"/>
      <c r="CT147"/>
      <c r="CU147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103"/>
      <c r="DQ147" s="103"/>
      <c r="DR147" s="103"/>
      <c r="DS147" s="103"/>
      <c r="DT147" s="103"/>
      <c r="DU147" s="103"/>
      <c r="DV147" s="35"/>
      <c r="DW147" s="103"/>
      <c r="DX147" s="103"/>
      <c r="DY147" s="103"/>
      <c r="DZ147" s="103"/>
      <c r="EA147" s="103"/>
      <c r="EB147" s="103"/>
      <c r="EC147" s="35"/>
      <c r="ED147" s="103"/>
      <c r="EE147" s="103"/>
      <c r="EF147" s="103"/>
      <c r="EG147" s="103"/>
      <c r="EH147" s="103"/>
      <c r="EI147" s="103"/>
      <c r="EJ147" s="35"/>
      <c r="EK147" s="103"/>
      <c r="EL147" s="103"/>
      <c r="EM147" s="103"/>
      <c r="EN147" s="103"/>
      <c r="EO147" s="103"/>
      <c r="EP147" s="103"/>
      <c r="EQ147" s="103"/>
      <c r="ER147" s="35"/>
      <c r="ES147" s="103"/>
      <c r="ET147" s="103"/>
      <c r="EU147" s="103"/>
      <c r="EV147" s="103"/>
      <c r="EW147" s="103"/>
      <c r="EX147" s="103"/>
      <c r="EY147" s="103"/>
      <c r="EZ147" s="35"/>
      <c r="FA147" s="101"/>
      <c r="FB147" s="101"/>
      <c r="FC147" s="101"/>
      <c r="FD147" s="101"/>
      <c r="FE147" s="101"/>
      <c r="FF147" s="35"/>
      <c r="FG147" s="103"/>
      <c r="FH147" s="103"/>
      <c r="FI147" s="103"/>
      <c r="FJ147" s="103"/>
      <c r="FK147" s="103"/>
      <c r="FL147" s="35"/>
      <c r="FM147" s="105"/>
      <c r="FN147" s="105"/>
      <c r="FO147" s="105"/>
      <c r="FP147" s="105"/>
      <c r="FQ147" s="105"/>
      <c r="FR147" s="105"/>
      <c r="FS147" s="105"/>
      <c r="FT147"/>
      <c r="FU147"/>
    </row>
    <row r="148" spans="1:177" ht="13.5">
      <c r="A148" s="3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101"/>
      <c r="CB148" s="101"/>
      <c r="CC148" s="101"/>
      <c r="CD148" s="101"/>
      <c r="CE148" s="101"/>
      <c r="CF148" s="101"/>
      <c r="CG148" s="101"/>
      <c r="CH148" s="35"/>
      <c r="CI148" s="35"/>
      <c r="CJ148" s="35"/>
      <c r="CK148" s="35"/>
      <c r="CL148" s="35"/>
      <c r="CM148" s="35"/>
      <c r="CN148" s="35"/>
      <c r="CO148"/>
      <c r="CP148"/>
      <c r="CQ148"/>
      <c r="CR148"/>
      <c r="CS148"/>
      <c r="CT148"/>
      <c r="CU148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103"/>
      <c r="DQ148" s="103"/>
      <c r="DR148" s="103"/>
      <c r="DS148" s="103"/>
      <c r="DT148" s="103"/>
      <c r="DU148" s="103"/>
      <c r="DV148" s="35"/>
      <c r="DW148" s="103"/>
      <c r="DX148" s="103"/>
      <c r="DY148" s="103"/>
      <c r="DZ148" s="103"/>
      <c r="EA148" s="103"/>
      <c r="EB148" s="103"/>
      <c r="EC148" s="35"/>
      <c r="ED148" s="103"/>
      <c r="EE148" s="103"/>
      <c r="EF148" s="103"/>
      <c r="EG148" s="103"/>
      <c r="EH148" s="103"/>
      <c r="EI148" s="103"/>
      <c r="EJ148" s="35"/>
      <c r="EK148" s="103"/>
      <c r="EL148" s="103"/>
      <c r="EM148" s="103"/>
      <c r="EN148" s="103"/>
      <c r="EO148" s="103"/>
      <c r="EP148" s="103"/>
      <c r="EQ148" s="103"/>
      <c r="ER148" s="35"/>
      <c r="ES148" s="103"/>
      <c r="ET148" s="103"/>
      <c r="EU148" s="103"/>
      <c r="EV148" s="103"/>
      <c r="EW148" s="103"/>
      <c r="EX148" s="103"/>
      <c r="EY148" s="103"/>
      <c r="EZ148" s="35"/>
      <c r="FA148" s="101"/>
      <c r="FB148" s="101"/>
      <c r="FC148" s="101"/>
      <c r="FD148" s="101"/>
      <c r="FE148" s="101"/>
      <c r="FF148" s="35"/>
      <c r="FG148" s="103"/>
      <c r="FH148" s="103"/>
      <c r="FI148" s="103"/>
      <c r="FJ148" s="103"/>
      <c r="FK148" s="103"/>
      <c r="FL148" s="35"/>
      <c r="FM148" s="105"/>
      <c r="FN148" s="105"/>
      <c r="FO148" s="105"/>
      <c r="FP148" s="105"/>
      <c r="FQ148" s="105"/>
      <c r="FR148" s="105"/>
      <c r="FS148" s="105"/>
      <c r="FT148"/>
      <c r="FU148"/>
    </row>
    <row r="149" spans="1:177" ht="13.5">
      <c r="A149" s="3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101"/>
      <c r="CB149" s="101"/>
      <c r="CC149" s="101"/>
      <c r="CD149" s="101"/>
      <c r="CE149" s="101"/>
      <c r="CF149" s="101"/>
      <c r="CG149" s="101"/>
      <c r="CH149" s="35"/>
      <c r="CI149" s="35"/>
      <c r="CJ149" s="35"/>
      <c r="CK149" s="35"/>
      <c r="CL149" s="35"/>
      <c r="CM149" s="35"/>
      <c r="CN149" s="35"/>
      <c r="CO149"/>
      <c r="CP149"/>
      <c r="CQ149"/>
      <c r="CR149"/>
      <c r="CS149"/>
      <c r="CT149"/>
      <c r="CU149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103"/>
      <c r="DQ149" s="103"/>
      <c r="DR149" s="103"/>
      <c r="DS149" s="103"/>
      <c r="DT149" s="103"/>
      <c r="DU149" s="103"/>
      <c r="DV149" s="35"/>
      <c r="DW149" s="103"/>
      <c r="DX149" s="103"/>
      <c r="DY149" s="103"/>
      <c r="DZ149" s="103"/>
      <c r="EA149" s="103"/>
      <c r="EB149" s="103"/>
      <c r="EC149" s="35"/>
      <c r="ED149" s="103"/>
      <c r="EE149" s="103"/>
      <c r="EF149" s="103"/>
      <c r="EG149" s="103"/>
      <c r="EH149" s="103"/>
      <c r="EI149" s="103"/>
      <c r="EJ149" s="35"/>
      <c r="EK149" s="103"/>
      <c r="EL149" s="103"/>
      <c r="EM149" s="103"/>
      <c r="EN149" s="103"/>
      <c r="EO149" s="103"/>
      <c r="EP149" s="103"/>
      <c r="EQ149" s="103"/>
      <c r="ER149" s="35"/>
      <c r="ES149" s="103"/>
      <c r="ET149" s="103"/>
      <c r="EU149" s="103"/>
      <c r="EV149" s="103"/>
      <c r="EW149" s="103"/>
      <c r="EX149" s="103"/>
      <c r="EY149" s="103"/>
      <c r="EZ149" s="35"/>
      <c r="FA149" s="101"/>
      <c r="FB149" s="101"/>
      <c r="FC149" s="101"/>
      <c r="FD149" s="101"/>
      <c r="FE149" s="101"/>
      <c r="FF149" s="35"/>
      <c r="FG149" s="103"/>
      <c r="FH149" s="103"/>
      <c r="FI149" s="103"/>
      <c r="FJ149" s="103"/>
      <c r="FK149" s="103"/>
      <c r="FL149" s="35"/>
      <c r="FM149" s="105"/>
      <c r="FN149" s="105"/>
      <c r="FO149" s="105"/>
      <c r="FP149" s="105"/>
      <c r="FQ149" s="105"/>
      <c r="FR149" s="105"/>
      <c r="FS149" s="105"/>
      <c r="FT149"/>
      <c r="FU149"/>
    </row>
    <row r="150" spans="1:177" ht="13.5">
      <c r="A150" s="3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101"/>
      <c r="CB150" s="101"/>
      <c r="CC150" s="101"/>
      <c r="CD150" s="101"/>
      <c r="CE150" s="101"/>
      <c r="CF150" s="101"/>
      <c r="CG150" s="101"/>
      <c r="CH150" s="35"/>
      <c r="CI150" s="35"/>
      <c r="CJ150" s="35"/>
      <c r="CK150" s="35"/>
      <c r="CL150" s="35"/>
      <c r="CM150" s="35"/>
      <c r="CN150" s="35"/>
      <c r="CO150"/>
      <c r="CP150"/>
      <c r="CQ150"/>
      <c r="CR150"/>
      <c r="CS150"/>
      <c r="CT150"/>
      <c r="CU150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103"/>
      <c r="DQ150" s="103"/>
      <c r="DR150" s="103"/>
      <c r="DS150" s="103"/>
      <c r="DT150" s="103"/>
      <c r="DU150" s="103"/>
      <c r="DV150" s="35"/>
      <c r="DW150" s="103"/>
      <c r="DX150" s="103"/>
      <c r="DY150" s="103"/>
      <c r="DZ150" s="103"/>
      <c r="EA150" s="103"/>
      <c r="EB150" s="103"/>
      <c r="EC150" s="35"/>
      <c r="ED150" s="103"/>
      <c r="EE150" s="103"/>
      <c r="EF150" s="103"/>
      <c r="EG150" s="103"/>
      <c r="EH150" s="103"/>
      <c r="EI150" s="103"/>
      <c r="EJ150" s="35"/>
      <c r="EK150" s="103"/>
      <c r="EL150" s="103"/>
      <c r="EM150" s="103"/>
      <c r="EN150" s="103"/>
      <c r="EO150" s="103"/>
      <c r="EP150" s="103"/>
      <c r="EQ150" s="103"/>
      <c r="ER150" s="35"/>
      <c r="ES150" s="103"/>
      <c r="ET150" s="103"/>
      <c r="EU150" s="103"/>
      <c r="EV150" s="103"/>
      <c r="EW150" s="103"/>
      <c r="EX150" s="103"/>
      <c r="EY150" s="103"/>
      <c r="EZ150" s="35"/>
      <c r="FA150" s="101"/>
      <c r="FB150" s="101"/>
      <c r="FC150" s="101"/>
      <c r="FD150" s="101"/>
      <c r="FE150" s="101"/>
      <c r="FF150" s="35"/>
      <c r="FG150" s="103"/>
      <c r="FH150" s="103"/>
      <c r="FI150" s="103"/>
      <c r="FJ150" s="103"/>
      <c r="FK150" s="103"/>
      <c r="FL150" s="35"/>
      <c r="FM150" s="105"/>
      <c r="FN150" s="105"/>
      <c r="FO150" s="105"/>
      <c r="FP150" s="105"/>
      <c r="FQ150" s="105"/>
      <c r="FR150" s="105"/>
      <c r="FS150" s="105"/>
      <c r="FT150"/>
      <c r="FU150"/>
    </row>
    <row r="151" spans="1:177" ht="13.5">
      <c r="A151" s="3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101"/>
      <c r="CB151" s="101"/>
      <c r="CC151" s="101"/>
      <c r="CD151" s="101"/>
      <c r="CE151" s="101"/>
      <c r="CF151" s="101"/>
      <c r="CG151" s="101"/>
      <c r="CH151" s="35"/>
      <c r="CI151" s="35"/>
      <c r="CJ151" s="35"/>
      <c r="CK151" s="35"/>
      <c r="CL151" s="35"/>
      <c r="CM151" s="35"/>
      <c r="CN151" s="35"/>
      <c r="CO151"/>
      <c r="CP151"/>
      <c r="CQ151"/>
      <c r="CR151"/>
      <c r="CS151"/>
      <c r="CT151"/>
      <c r="CU151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103"/>
      <c r="DQ151" s="103"/>
      <c r="DR151" s="103"/>
      <c r="DS151" s="103"/>
      <c r="DT151" s="103"/>
      <c r="DU151" s="103"/>
      <c r="DV151" s="35"/>
      <c r="DW151" s="103"/>
      <c r="DX151" s="103"/>
      <c r="DY151" s="103"/>
      <c r="DZ151" s="103"/>
      <c r="EA151" s="103"/>
      <c r="EB151" s="103"/>
      <c r="EC151" s="35"/>
      <c r="ED151" s="103"/>
      <c r="EE151" s="103"/>
      <c r="EF151" s="103"/>
      <c r="EG151" s="103"/>
      <c r="EH151" s="103"/>
      <c r="EI151" s="103"/>
      <c r="EJ151" s="35"/>
      <c r="EK151" s="103"/>
      <c r="EL151" s="103"/>
      <c r="EM151" s="103"/>
      <c r="EN151" s="103"/>
      <c r="EO151" s="103"/>
      <c r="EP151" s="103"/>
      <c r="EQ151" s="103"/>
      <c r="ER151" s="35"/>
      <c r="ES151" s="103"/>
      <c r="ET151" s="103"/>
      <c r="EU151" s="103"/>
      <c r="EV151" s="103"/>
      <c r="EW151" s="103"/>
      <c r="EX151" s="103"/>
      <c r="EY151" s="103"/>
      <c r="EZ151" s="35"/>
      <c r="FA151" s="101"/>
      <c r="FB151" s="101"/>
      <c r="FC151" s="101"/>
      <c r="FD151" s="101"/>
      <c r="FE151" s="101"/>
      <c r="FF151" s="35"/>
      <c r="FG151" s="103"/>
      <c r="FH151" s="103"/>
      <c r="FI151" s="103"/>
      <c r="FJ151" s="103"/>
      <c r="FK151" s="103"/>
      <c r="FL151" s="35"/>
      <c r="FM151" s="105"/>
      <c r="FN151" s="105"/>
      <c r="FO151" s="105"/>
      <c r="FP151" s="105"/>
      <c r="FQ151" s="105"/>
      <c r="FR151" s="105"/>
      <c r="FS151" s="105"/>
      <c r="FT151"/>
      <c r="FU151"/>
    </row>
    <row r="152" spans="1:177" ht="13.5">
      <c r="A152" s="3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101"/>
      <c r="CB152" s="101"/>
      <c r="CC152" s="101"/>
      <c r="CD152" s="101"/>
      <c r="CE152" s="101"/>
      <c r="CF152" s="101"/>
      <c r="CG152" s="101"/>
      <c r="CH152" s="35"/>
      <c r="CI152" s="35"/>
      <c r="CJ152" s="35"/>
      <c r="CK152" s="35"/>
      <c r="CL152" s="35"/>
      <c r="CM152" s="35"/>
      <c r="CN152" s="35"/>
      <c r="CO152"/>
      <c r="CP152"/>
      <c r="CQ152"/>
      <c r="CR152"/>
      <c r="CS152"/>
      <c r="CT152"/>
      <c r="CU152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103"/>
      <c r="DQ152" s="103"/>
      <c r="DR152" s="103"/>
      <c r="DS152" s="103"/>
      <c r="DT152" s="103"/>
      <c r="DU152" s="103"/>
      <c r="DV152" s="35"/>
      <c r="DW152" s="103"/>
      <c r="DX152" s="103"/>
      <c r="DY152" s="103"/>
      <c r="DZ152" s="103"/>
      <c r="EA152" s="103"/>
      <c r="EB152" s="103"/>
      <c r="EC152" s="35"/>
      <c r="ED152" s="103"/>
      <c r="EE152" s="103"/>
      <c r="EF152" s="103"/>
      <c r="EG152" s="103"/>
      <c r="EH152" s="103"/>
      <c r="EI152" s="103"/>
      <c r="EJ152" s="35"/>
      <c r="EK152" s="103"/>
      <c r="EL152" s="103"/>
      <c r="EM152" s="103"/>
      <c r="EN152" s="103"/>
      <c r="EO152" s="103"/>
      <c r="EP152" s="103"/>
      <c r="EQ152" s="103"/>
      <c r="ER152" s="35"/>
      <c r="ES152" s="103"/>
      <c r="ET152" s="103"/>
      <c r="EU152" s="103"/>
      <c r="EV152" s="103"/>
      <c r="EW152" s="103"/>
      <c r="EX152" s="103"/>
      <c r="EY152" s="103"/>
      <c r="EZ152" s="35"/>
      <c r="FA152" s="101"/>
      <c r="FB152" s="101"/>
      <c r="FC152" s="101"/>
      <c r="FD152" s="101"/>
      <c r="FE152" s="101"/>
      <c r="FF152" s="35"/>
      <c r="FG152" s="103"/>
      <c r="FH152" s="103"/>
      <c r="FI152" s="103"/>
      <c r="FJ152" s="103"/>
      <c r="FK152" s="103"/>
      <c r="FL152" s="35"/>
      <c r="FM152" s="105"/>
      <c r="FN152" s="105"/>
      <c r="FO152" s="105"/>
      <c r="FP152" s="105"/>
      <c r="FQ152" s="105"/>
      <c r="FR152" s="105"/>
      <c r="FS152" s="105"/>
      <c r="FT152"/>
      <c r="FU152"/>
    </row>
    <row r="153" spans="1:177" ht="13.5">
      <c r="A153" s="3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101"/>
      <c r="CB153" s="101"/>
      <c r="CC153" s="101"/>
      <c r="CD153" s="101"/>
      <c r="CE153" s="101"/>
      <c r="CF153" s="101"/>
      <c r="CG153" s="101"/>
      <c r="CH153" s="35"/>
      <c r="CI153" s="35"/>
      <c r="CJ153" s="35"/>
      <c r="CK153" s="35"/>
      <c r="CL153" s="35"/>
      <c r="CM153" s="35"/>
      <c r="CN153" s="35"/>
      <c r="CO153"/>
      <c r="CP153"/>
      <c r="CQ153"/>
      <c r="CR153"/>
      <c r="CS153"/>
      <c r="CT153"/>
      <c r="CU153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103"/>
      <c r="DQ153" s="103"/>
      <c r="DR153" s="103"/>
      <c r="DS153" s="103"/>
      <c r="DT153" s="103"/>
      <c r="DU153" s="103"/>
      <c r="DV153" s="35"/>
      <c r="DW153" s="103"/>
      <c r="DX153" s="103"/>
      <c r="DY153" s="103"/>
      <c r="DZ153" s="103"/>
      <c r="EA153" s="103"/>
      <c r="EB153" s="103"/>
      <c r="EC153" s="35"/>
      <c r="ED153" s="103"/>
      <c r="EE153" s="103"/>
      <c r="EF153" s="103"/>
      <c r="EG153" s="103"/>
      <c r="EH153" s="103"/>
      <c r="EI153" s="103"/>
      <c r="EJ153" s="35"/>
      <c r="EK153" s="103"/>
      <c r="EL153" s="103"/>
      <c r="EM153" s="103"/>
      <c r="EN153" s="103"/>
      <c r="EO153" s="103"/>
      <c r="EP153" s="103"/>
      <c r="EQ153" s="103"/>
      <c r="ER153" s="35"/>
      <c r="ES153" s="103"/>
      <c r="ET153" s="103"/>
      <c r="EU153" s="103"/>
      <c r="EV153" s="103"/>
      <c r="EW153" s="103"/>
      <c r="EX153" s="103"/>
      <c r="EY153" s="103"/>
      <c r="EZ153" s="35"/>
      <c r="FA153" s="101"/>
      <c r="FB153" s="101"/>
      <c r="FC153" s="101"/>
      <c r="FD153" s="101"/>
      <c r="FE153" s="101"/>
      <c r="FF153" s="35"/>
      <c r="FG153" s="103"/>
      <c r="FH153" s="103"/>
      <c r="FI153" s="103"/>
      <c r="FJ153" s="103"/>
      <c r="FK153" s="103"/>
      <c r="FL153" s="35"/>
      <c r="FM153" s="105"/>
      <c r="FN153" s="105"/>
      <c r="FO153" s="105"/>
      <c r="FP153" s="105"/>
      <c r="FQ153" s="105"/>
      <c r="FR153" s="105"/>
      <c r="FS153" s="105"/>
      <c r="FT153"/>
      <c r="FU153"/>
    </row>
    <row r="154" spans="1:177" ht="13.5">
      <c r="A154" s="3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101"/>
      <c r="CB154" s="101"/>
      <c r="CC154" s="101"/>
      <c r="CD154" s="101"/>
      <c r="CE154" s="101"/>
      <c r="CF154" s="101"/>
      <c r="CG154" s="101"/>
      <c r="CH154" s="35"/>
      <c r="CI154" s="35"/>
      <c r="CJ154" s="35"/>
      <c r="CK154" s="35"/>
      <c r="CL154" s="35"/>
      <c r="CM154" s="35"/>
      <c r="CN154" s="35"/>
      <c r="CO154"/>
      <c r="CP154"/>
      <c r="CQ154"/>
      <c r="CR154"/>
      <c r="CS154"/>
      <c r="CT154"/>
      <c r="CU154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103"/>
      <c r="DQ154" s="103"/>
      <c r="DR154" s="103"/>
      <c r="DS154" s="103"/>
      <c r="DT154" s="103"/>
      <c r="DU154" s="103"/>
      <c r="DV154" s="35"/>
      <c r="DW154" s="103"/>
      <c r="DX154" s="103"/>
      <c r="DY154" s="103"/>
      <c r="DZ154" s="103"/>
      <c r="EA154" s="103"/>
      <c r="EB154" s="103"/>
      <c r="EC154" s="35"/>
      <c r="ED154" s="103"/>
      <c r="EE154" s="103"/>
      <c r="EF154" s="103"/>
      <c r="EG154" s="103"/>
      <c r="EH154" s="103"/>
      <c r="EI154" s="103"/>
      <c r="EJ154" s="35"/>
      <c r="EK154" s="103"/>
      <c r="EL154" s="103"/>
      <c r="EM154" s="103"/>
      <c r="EN154" s="103"/>
      <c r="EO154" s="103"/>
      <c r="EP154" s="103"/>
      <c r="EQ154" s="103"/>
      <c r="ER154" s="35"/>
      <c r="ES154" s="103"/>
      <c r="ET154" s="103"/>
      <c r="EU154" s="103"/>
      <c r="EV154" s="103"/>
      <c r="EW154" s="103"/>
      <c r="EX154" s="103"/>
      <c r="EY154" s="103"/>
      <c r="EZ154" s="35"/>
      <c r="FA154" s="101"/>
      <c r="FB154" s="101"/>
      <c r="FC154" s="101"/>
      <c r="FD154" s="101"/>
      <c r="FE154" s="101"/>
      <c r="FF154" s="35"/>
      <c r="FG154" s="103"/>
      <c r="FH154" s="103"/>
      <c r="FI154" s="103"/>
      <c r="FJ154" s="103"/>
      <c r="FK154" s="103"/>
      <c r="FL154" s="35"/>
      <c r="FM154" s="105"/>
      <c r="FN154" s="105"/>
      <c r="FO154" s="105"/>
      <c r="FP154" s="105"/>
      <c r="FQ154" s="105"/>
      <c r="FR154" s="105"/>
      <c r="FS154" s="105"/>
      <c r="FT154"/>
      <c r="FU154"/>
    </row>
    <row r="155" spans="1:177" ht="13.5">
      <c r="A155" s="3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101"/>
      <c r="CB155" s="101"/>
      <c r="CC155" s="101"/>
      <c r="CD155" s="101"/>
      <c r="CE155" s="101"/>
      <c r="CF155" s="101"/>
      <c r="CG155" s="101"/>
      <c r="CH155" s="35"/>
      <c r="CI155" s="35"/>
      <c r="CJ155" s="35"/>
      <c r="CK155" s="35"/>
      <c r="CL155" s="35"/>
      <c r="CM155" s="35"/>
      <c r="CN155" s="35"/>
      <c r="CO155"/>
      <c r="CP155"/>
      <c r="CQ155"/>
      <c r="CR155"/>
      <c r="CS155"/>
      <c r="CT155"/>
      <c r="CU15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103"/>
      <c r="DQ155" s="103"/>
      <c r="DR155" s="103"/>
      <c r="DS155" s="103"/>
      <c r="DT155" s="103"/>
      <c r="DU155" s="103"/>
      <c r="DV155" s="35"/>
      <c r="DW155" s="103"/>
      <c r="DX155" s="103"/>
      <c r="DY155" s="103"/>
      <c r="DZ155" s="103"/>
      <c r="EA155" s="103"/>
      <c r="EB155" s="103"/>
      <c r="EC155" s="35"/>
      <c r="ED155" s="103"/>
      <c r="EE155" s="103"/>
      <c r="EF155" s="103"/>
      <c r="EG155" s="103"/>
      <c r="EH155" s="103"/>
      <c r="EI155" s="103"/>
      <c r="EJ155" s="35"/>
      <c r="EK155" s="103"/>
      <c r="EL155" s="103"/>
      <c r="EM155" s="103"/>
      <c r="EN155" s="103"/>
      <c r="EO155" s="103"/>
      <c r="EP155" s="103"/>
      <c r="EQ155" s="103"/>
      <c r="ER155" s="35"/>
      <c r="ES155" s="103"/>
      <c r="ET155" s="103"/>
      <c r="EU155" s="103"/>
      <c r="EV155" s="103"/>
      <c r="EW155" s="103"/>
      <c r="EX155" s="103"/>
      <c r="EY155" s="103"/>
      <c r="EZ155" s="35"/>
      <c r="FA155" s="101"/>
      <c r="FB155" s="101"/>
      <c r="FC155" s="101"/>
      <c r="FD155" s="101"/>
      <c r="FE155" s="101"/>
      <c r="FF155" s="35"/>
      <c r="FG155" s="103"/>
      <c r="FH155" s="103"/>
      <c r="FI155" s="103"/>
      <c r="FJ155" s="103"/>
      <c r="FK155" s="103"/>
      <c r="FL155" s="35"/>
      <c r="FM155" s="105"/>
      <c r="FN155" s="105"/>
      <c r="FO155" s="105"/>
      <c r="FP155" s="105"/>
      <c r="FQ155" s="105"/>
      <c r="FR155" s="105"/>
      <c r="FS155" s="105"/>
      <c r="FT155"/>
      <c r="FU155"/>
    </row>
    <row r="156" spans="1:177" ht="13.5">
      <c r="A156" s="3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101"/>
      <c r="CB156" s="101"/>
      <c r="CC156" s="101"/>
      <c r="CD156" s="101"/>
      <c r="CE156" s="101"/>
      <c r="CF156" s="101"/>
      <c r="CG156" s="101"/>
      <c r="CH156" s="35"/>
      <c r="CI156" s="35"/>
      <c r="CJ156" s="35"/>
      <c r="CK156" s="35"/>
      <c r="CL156" s="35"/>
      <c r="CM156" s="35"/>
      <c r="CN156" s="35"/>
      <c r="CO156"/>
      <c r="CP156"/>
      <c r="CQ156"/>
      <c r="CR156"/>
      <c r="CS156"/>
      <c r="CT156"/>
      <c r="CU156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103"/>
      <c r="DQ156" s="103"/>
      <c r="DR156" s="103"/>
      <c r="DS156" s="103"/>
      <c r="DT156" s="103"/>
      <c r="DU156" s="103"/>
      <c r="DV156" s="35"/>
      <c r="DW156" s="103"/>
      <c r="DX156" s="103"/>
      <c r="DY156" s="103"/>
      <c r="DZ156" s="103"/>
      <c r="EA156" s="103"/>
      <c r="EB156" s="103"/>
      <c r="EC156" s="35"/>
      <c r="ED156" s="103"/>
      <c r="EE156" s="103"/>
      <c r="EF156" s="103"/>
      <c r="EG156" s="103"/>
      <c r="EH156" s="103"/>
      <c r="EI156" s="103"/>
      <c r="EJ156" s="35"/>
      <c r="EK156" s="103"/>
      <c r="EL156" s="103"/>
      <c r="EM156" s="103"/>
      <c r="EN156" s="103"/>
      <c r="EO156" s="103"/>
      <c r="EP156" s="103"/>
      <c r="EQ156" s="103"/>
      <c r="ER156" s="35"/>
      <c r="ES156" s="103"/>
      <c r="ET156" s="103"/>
      <c r="EU156" s="103"/>
      <c r="EV156" s="103"/>
      <c r="EW156" s="103"/>
      <c r="EX156" s="103"/>
      <c r="EY156" s="103"/>
      <c r="EZ156" s="35"/>
      <c r="FA156" s="101"/>
      <c r="FB156" s="101"/>
      <c r="FC156" s="101"/>
      <c r="FD156" s="101"/>
      <c r="FE156" s="101"/>
      <c r="FF156" s="35"/>
      <c r="FG156" s="103"/>
      <c r="FH156" s="103"/>
      <c r="FI156" s="103"/>
      <c r="FJ156" s="103"/>
      <c r="FK156" s="103"/>
      <c r="FL156" s="35"/>
      <c r="FM156" s="105"/>
      <c r="FN156" s="105"/>
      <c r="FO156" s="105"/>
      <c r="FP156" s="105"/>
      <c r="FQ156" s="105"/>
      <c r="FR156" s="105"/>
      <c r="FS156" s="105"/>
      <c r="FT156"/>
      <c r="FU156"/>
    </row>
    <row r="157" spans="1:177" ht="13.5">
      <c r="A157" s="3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101"/>
      <c r="CB157" s="101"/>
      <c r="CC157" s="101"/>
      <c r="CD157" s="101"/>
      <c r="CE157" s="101"/>
      <c r="CF157" s="101"/>
      <c r="CG157" s="101"/>
      <c r="CH157" s="35"/>
      <c r="CI157" s="35"/>
      <c r="CJ157" s="35"/>
      <c r="CK157" s="35"/>
      <c r="CL157" s="35"/>
      <c r="CM157" s="35"/>
      <c r="CN157" s="35"/>
      <c r="CO157"/>
      <c r="CP157"/>
      <c r="CQ157"/>
      <c r="CR157"/>
      <c r="CS157"/>
      <c r="CT157"/>
      <c r="CU157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103"/>
      <c r="DQ157" s="103"/>
      <c r="DR157" s="103"/>
      <c r="DS157" s="103"/>
      <c r="DT157" s="103"/>
      <c r="DU157" s="103"/>
      <c r="DV157" s="35"/>
      <c r="DW157" s="103"/>
      <c r="DX157" s="103"/>
      <c r="DY157" s="103"/>
      <c r="DZ157" s="103"/>
      <c r="EA157" s="103"/>
      <c r="EB157" s="103"/>
      <c r="EC157" s="35"/>
      <c r="ED157" s="103"/>
      <c r="EE157" s="103"/>
      <c r="EF157" s="103"/>
      <c r="EG157" s="103"/>
      <c r="EH157" s="103"/>
      <c r="EI157" s="103"/>
      <c r="EJ157" s="35"/>
      <c r="EK157" s="103"/>
      <c r="EL157" s="103"/>
      <c r="EM157" s="103"/>
      <c r="EN157" s="103"/>
      <c r="EO157" s="103"/>
      <c r="EP157" s="103"/>
      <c r="EQ157" s="103"/>
      <c r="ER157" s="35"/>
      <c r="ES157" s="103"/>
      <c r="ET157" s="103"/>
      <c r="EU157" s="103"/>
      <c r="EV157" s="103"/>
      <c r="EW157" s="103"/>
      <c r="EX157" s="103"/>
      <c r="EY157" s="103"/>
      <c r="EZ157" s="35"/>
      <c r="FA157" s="101"/>
      <c r="FB157" s="101"/>
      <c r="FC157" s="101"/>
      <c r="FD157" s="101"/>
      <c r="FE157" s="101"/>
      <c r="FF157" s="35"/>
      <c r="FG157" s="103"/>
      <c r="FH157" s="103"/>
      <c r="FI157" s="103"/>
      <c r="FJ157" s="103"/>
      <c r="FK157" s="103"/>
      <c r="FL157" s="35"/>
      <c r="FM157" s="105"/>
      <c r="FN157" s="105"/>
      <c r="FO157" s="105"/>
      <c r="FP157" s="105"/>
      <c r="FQ157" s="105"/>
      <c r="FR157" s="105"/>
      <c r="FS157" s="105"/>
      <c r="FT157"/>
      <c r="FU157"/>
    </row>
    <row r="158" spans="1:177" ht="13.5">
      <c r="A158" s="3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101"/>
      <c r="CB158" s="101"/>
      <c r="CC158" s="101"/>
      <c r="CD158" s="101"/>
      <c r="CE158" s="101"/>
      <c r="CF158" s="101"/>
      <c r="CG158" s="101"/>
      <c r="CH158" s="35"/>
      <c r="CI158" s="35"/>
      <c r="CJ158" s="35"/>
      <c r="CK158" s="35"/>
      <c r="CL158" s="35"/>
      <c r="CM158" s="35"/>
      <c r="CN158" s="35"/>
      <c r="CO158"/>
      <c r="CP158"/>
      <c r="CQ158"/>
      <c r="CR158"/>
      <c r="CS158"/>
      <c r="CT158"/>
      <c r="CU158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103"/>
      <c r="DQ158" s="103"/>
      <c r="DR158" s="103"/>
      <c r="DS158" s="103"/>
      <c r="DT158" s="103"/>
      <c r="DU158" s="103"/>
      <c r="DV158" s="35"/>
      <c r="DW158" s="103"/>
      <c r="DX158" s="103"/>
      <c r="DY158" s="103"/>
      <c r="DZ158" s="103"/>
      <c r="EA158" s="103"/>
      <c r="EB158" s="103"/>
      <c r="EC158" s="35"/>
      <c r="ED158" s="103"/>
      <c r="EE158" s="103"/>
      <c r="EF158" s="103"/>
      <c r="EG158" s="103"/>
      <c r="EH158" s="103"/>
      <c r="EI158" s="103"/>
      <c r="EJ158" s="35"/>
      <c r="EK158" s="103"/>
      <c r="EL158" s="103"/>
      <c r="EM158" s="103"/>
      <c r="EN158" s="103"/>
      <c r="EO158" s="103"/>
      <c r="EP158" s="103"/>
      <c r="EQ158" s="103"/>
      <c r="ER158" s="35"/>
      <c r="ES158" s="103"/>
      <c r="ET158" s="103"/>
      <c r="EU158" s="103"/>
      <c r="EV158" s="103"/>
      <c r="EW158" s="103"/>
      <c r="EX158" s="103"/>
      <c r="EY158" s="103"/>
      <c r="EZ158" s="35"/>
      <c r="FA158" s="101"/>
      <c r="FB158" s="101"/>
      <c r="FC158" s="101"/>
      <c r="FD158" s="101"/>
      <c r="FE158" s="101"/>
      <c r="FF158" s="35"/>
      <c r="FG158" s="103"/>
      <c r="FH158" s="103"/>
      <c r="FI158" s="103"/>
      <c r="FJ158" s="103"/>
      <c r="FK158" s="103"/>
      <c r="FL158" s="35"/>
      <c r="FM158" s="105"/>
      <c r="FN158" s="105"/>
      <c r="FO158" s="105"/>
      <c r="FP158" s="105"/>
      <c r="FQ158" s="105"/>
      <c r="FR158" s="105"/>
      <c r="FS158" s="105"/>
      <c r="FT158"/>
      <c r="FU158"/>
    </row>
    <row r="159" spans="1:177" ht="13.5">
      <c r="A159" s="3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101"/>
      <c r="CB159" s="101"/>
      <c r="CC159" s="101"/>
      <c r="CD159" s="101"/>
      <c r="CE159" s="101"/>
      <c r="CF159" s="101"/>
      <c r="CG159" s="101"/>
      <c r="CH159" s="35"/>
      <c r="CI159" s="35"/>
      <c r="CJ159" s="35"/>
      <c r="CK159" s="35"/>
      <c r="CL159" s="35"/>
      <c r="CM159" s="35"/>
      <c r="CN159" s="35"/>
      <c r="CO159"/>
      <c r="CP159"/>
      <c r="CQ159"/>
      <c r="CR159"/>
      <c r="CS159"/>
      <c r="CT159"/>
      <c r="CU159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103"/>
      <c r="DQ159" s="103"/>
      <c r="DR159" s="103"/>
      <c r="DS159" s="103"/>
      <c r="DT159" s="103"/>
      <c r="DU159" s="103"/>
      <c r="DV159" s="35"/>
      <c r="DW159" s="103"/>
      <c r="DX159" s="103"/>
      <c r="DY159" s="103"/>
      <c r="DZ159" s="103"/>
      <c r="EA159" s="103"/>
      <c r="EB159" s="103"/>
      <c r="EC159" s="35"/>
      <c r="ED159" s="103"/>
      <c r="EE159" s="103"/>
      <c r="EF159" s="103"/>
      <c r="EG159" s="103"/>
      <c r="EH159" s="103"/>
      <c r="EI159" s="103"/>
      <c r="EJ159" s="35"/>
      <c r="EK159" s="103"/>
      <c r="EL159" s="103"/>
      <c r="EM159" s="103"/>
      <c r="EN159" s="103"/>
      <c r="EO159" s="103"/>
      <c r="EP159" s="103"/>
      <c r="EQ159" s="103"/>
      <c r="ER159" s="35"/>
      <c r="ES159" s="103"/>
      <c r="ET159" s="103"/>
      <c r="EU159" s="103"/>
      <c r="EV159" s="103"/>
      <c r="EW159" s="103"/>
      <c r="EX159" s="103"/>
      <c r="EY159" s="103"/>
      <c r="EZ159" s="35"/>
      <c r="FA159" s="101"/>
      <c r="FB159" s="101"/>
      <c r="FC159" s="101"/>
      <c r="FD159" s="101"/>
      <c r="FE159" s="101"/>
      <c r="FF159" s="35"/>
      <c r="FG159" s="103"/>
      <c r="FH159" s="103"/>
      <c r="FI159" s="103"/>
      <c r="FJ159" s="103"/>
      <c r="FK159" s="103"/>
      <c r="FL159" s="35"/>
      <c r="FM159" s="105"/>
      <c r="FN159" s="105"/>
      <c r="FO159" s="105"/>
      <c r="FP159" s="105"/>
      <c r="FQ159" s="105"/>
      <c r="FR159" s="105"/>
      <c r="FS159" s="105"/>
      <c r="FT159"/>
      <c r="FU159"/>
    </row>
    <row r="160" spans="1:177" ht="13.5">
      <c r="A160" s="3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101"/>
      <c r="CB160" s="101"/>
      <c r="CC160" s="101"/>
      <c r="CD160" s="101"/>
      <c r="CE160" s="101"/>
      <c r="CF160" s="101"/>
      <c r="CG160" s="101"/>
      <c r="CH160" s="35"/>
      <c r="CI160" s="35"/>
      <c r="CJ160" s="35"/>
      <c r="CK160" s="35"/>
      <c r="CL160" s="35"/>
      <c r="CM160" s="35"/>
      <c r="CN160" s="35"/>
      <c r="CO160"/>
      <c r="CP160"/>
      <c r="CQ160"/>
      <c r="CR160"/>
      <c r="CS160"/>
      <c r="CT160"/>
      <c r="CU160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103"/>
      <c r="DQ160" s="103"/>
      <c r="DR160" s="103"/>
      <c r="DS160" s="103"/>
      <c r="DT160" s="103"/>
      <c r="DU160" s="103"/>
      <c r="DV160" s="35"/>
      <c r="DW160" s="103"/>
      <c r="DX160" s="103"/>
      <c r="DY160" s="103"/>
      <c r="DZ160" s="103"/>
      <c r="EA160" s="103"/>
      <c r="EB160" s="103"/>
      <c r="EC160" s="35"/>
      <c r="ED160" s="103"/>
      <c r="EE160" s="103"/>
      <c r="EF160" s="103"/>
      <c r="EG160" s="103"/>
      <c r="EH160" s="103"/>
      <c r="EI160" s="103"/>
      <c r="EJ160" s="35"/>
      <c r="EK160" s="103"/>
      <c r="EL160" s="103"/>
      <c r="EM160" s="103"/>
      <c r="EN160" s="103"/>
      <c r="EO160" s="103"/>
      <c r="EP160" s="103"/>
      <c r="EQ160" s="103"/>
      <c r="ER160" s="35"/>
      <c r="ES160" s="103"/>
      <c r="ET160" s="103"/>
      <c r="EU160" s="103"/>
      <c r="EV160" s="103"/>
      <c r="EW160" s="103"/>
      <c r="EX160" s="103"/>
      <c r="EY160" s="103"/>
      <c r="EZ160" s="35"/>
      <c r="FA160" s="101"/>
      <c r="FB160" s="101"/>
      <c r="FC160" s="101"/>
      <c r="FD160" s="101"/>
      <c r="FE160" s="101"/>
      <c r="FF160" s="35"/>
      <c r="FG160" s="103"/>
      <c r="FH160" s="103"/>
      <c r="FI160" s="103"/>
      <c r="FJ160" s="103"/>
      <c r="FK160" s="103"/>
      <c r="FL160" s="35"/>
      <c r="FM160" s="105"/>
      <c r="FN160" s="105"/>
      <c r="FO160" s="105"/>
      <c r="FP160" s="105"/>
      <c r="FQ160" s="105"/>
      <c r="FR160" s="105"/>
      <c r="FS160" s="105"/>
      <c r="FT160"/>
      <c r="FU160"/>
    </row>
    <row r="161" spans="1:177" ht="13.5">
      <c r="A161" s="3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101"/>
      <c r="CB161" s="101"/>
      <c r="CC161" s="101"/>
      <c r="CD161" s="101"/>
      <c r="CE161" s="101"/>
      <c r="CF161" s="101"/>
      <c r="CG161" s="101"/>
      <c r="CH161" s="35"/>
      <c r="CI161" s="35"/>
      <c r="CJ161" s="35"/>
      <c r="CK161" s="35"/>
      <c r="CL161" s="35"/>
      <c r="CM161" s="35"/>
      <c r="CN161" s="35"/>
      <c r="CO161"/>
      <c r="CP161"/>
      <c r="CQ161"/>
      <c r="CR161"/>
      <c r="CS161"/>
      <c r="CT161"/>
      <c r="CU161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103"/>
      <c r="DQ161" s="103"/>
      <c r="DR161" s="103"/>
      <c r="DS161" s="103"/>
      <c r="DT161" s="103"/>
      <c r="DU161" s="103"/>
      <c r="DV161" s="35"/>
      <c r="DW161" s="103"/>
      <c r="DX161" s="103"/>
      <c r="DY161" s="103"/>
      <c r="DZ161" s="103"/>
      <c r="EA161" s="103"/>
      <c r="EB161" s="103"/>
      <c r="EC161" s="35"/>
      <c r="ED161" s="103"/>
      <c r="EE161" s="103"/>
      <c r="EF161" s="103"/>
      <c r="EG161" s="103"/>
      <c r="EH161" s="103"/>
      <c r="EI161" s="103"/>
      <c r="EJ161" s="35"/>
      <c r="EK161" s="103"/>
      <c r="EL161" s="103"/>
      <c r="EM161" s="103"/>
      <c r="EN161" s="103"/>
      <c r="EO161" s="103"/>
      <c r="EP161" s="103"/>
      <c r="EQ161" s="103"/>
      <c r="ER161" s="35"/>
      <c r="ES161" s="103"/>
      <c r="ET161" s="103"/>
      <c r="EU161" s="103"/>
      <c r="EV161" s="103"/>
      <c r="EW161" s="103"/>
      <c r="EX161" s="103"/>
      <c r="EY161" s="103"/>
      <c r="EZ161" s="35"/>
      <c r="FA161" s="101"/>
      <c r="FB161" s="101"/>
      <c r="FC161" s="101"/>
      <c r="FD161" s="101"/>
      <c r="FE161" s="101"/>
      <c r="FF161" s="35"/>
      <c r="FG161" s="103"/>
      <c r="FH161" s="103"/>
      <c r="FI161" s="103"/>
      <c r="FJ161" s="103"/>
      <c r="FK161" s="103"/>
      <c r="FL161" s="35"/>
      <c r="FM161" s="105"/>
      <c r="FN161" s="105"/>
      <c r="FO161" s="105"/>
      <c r="FP161" s="105"/>
      <c r="FQ161" s="105"/>
      <c r="FR161" s="105"/>
      <c r="FS161" s="105"/>
      <c r="FT161"/>
      <c r="FU161"/>
    </row>
    <row r="162" spans="1:177" ht="13.5">
      <c r="A162" s="3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101"/>
      <c r="CB162" s="101"/>
      <c r="CC162" s="101"/>
      <c r="CD162" s="101"/>
      <c r="CE162" s="101"/>
      <c r="CF162" s="101"/>
      <c r="CG162" s="101"/>
      <c r="CH162" s="35"/>
      <c r="CI162" s="35"/>
      <c r="CJ162" s="35"/>
      <c r="CK162" s="35"/>
      <c r="CL162" s="35"/>
      <c r="CM162" s="35"/>
      <c r="CN162" s="35"/>
      <c r="CO162"/>
      <c r="CP162"/>
      <c r="CQ162"/>
      <c r="CR162"/>
      <c r="CS162"/>
      <c r="CT162"/>
      <c r="CU162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103"/>
      <c r="DQ162" s="103"/>
      <c r="DR162" s="103"/>
      <c r="DS162" s="103"/>
      <c r="DT162" s="103"/>
      <c r="DU162" s="103"/>
      <c r="DV162" s="35"/>
      <c r="DW162" s="103"/>
      <c r="DX162" s="103"/>
      <c r="DY162" s="103"/>
      <c r="DZ162" s="103"/>
      <c r="EA162" s="103"/>
      <c r="EB162" s="103"/>
      <c r="EC162" s="35"/>
      <c r="ED162" s="103"/>
      <c r="EE162" s="103"/>
      <c r="EF162" s="103"/>
      <c r="EG162" s="103"/>
      <c r="EH162" s="103"/>
      <c r="EI162" s="103"/>
      <c r="EJ162" s="35"/>
      <c r="EK162" s="103"/>
      <c r="EL162" s="103"/>
      <c r="EM162" s="103"/>
      <c r="EN162" s="103"/>
      <c r="EO162" s="103"/>
      <c r="EP162" s="103"/>
      <c r="EQ162" s="103"/>
      <c r="ER162" s="35"/>
      <c r="ES162" s="103"/>
      <c r="ET162" s="103"/>
      <c r="EU162" s="103"/>
      <c r="EV162" s="103"/>
      <c r="EW162" s="103"/>
      <c r="EX162" s="103"/>
      <c r="EY162" s="103"/>
      <c r="EZ162" s="35"/>
      <c r="FA162" s="101"/>
      <c r="FB162" s="101"/>
      <c r="FC162" s="101"/>
      <c r="FD162" s="101"/>
      <c r="FE162" s="101"/>
      <c r="FF162" s="35"/>
      <c r="FG162" s="103"/>
      <c r="FH162" s="103"/>
      <c r="FI162" s="103"/>
      <c r="FJ162" s="103"/>
      <c r="FK162" s="103"/>
      <c r="FL162" s="35"/>
      <c r="FM162" s="105"/>
      <c r="FN162" s="105"/>
      <c r="FO162" s="105"/>
      <c r="FP162" s="105"/>
      <c r="FQ162" s="105"/>
      <c r="FR162" s="105"/>
      <c r="FS162" s="105"/>
      <c r="FT162"/>
      <c r="FU162"/>
    </row>
    <row r="163" spans="1:177" ht="13.5">
      <c r="A163" s="3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101"/>
      <c r="CB163" s="101"/>
      <c r="CC163" s="101"/>
      <c r="CD163" s="101"/>
      <c r="CE163" s="101"/>
      <c r="CF163" s="101"/>
      <c r="CG163" s="101"/>
      <c r="CH163" s="35"/>
      <c r="CI163" s="35"/>
      <c r="CJ163" s="35"/>
      <c r="CK163" s="35"/>
      <c r="CL163" s="35"/>
      <c r="CM163" s="35"/>
      <c r="CN163" s="35"/>
      <c r="CO163"/>
      <c r="CP163"/>
      <c r="CQ163"/>
      <c r="CR163"/>
      <c r="CS163"/>
      <c r="CT163"/>
      <c r="CU163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103"/>
      <c r="DQ163" s="103"/>
      <c r="DR163" s="103"/>
      <c r="DS163" s="103"/>
      <c r="DT163" s="103"/>
      <c r="DU163" s="103"/>
      <c r="DV163" s="35"/>
      <c r="DW163" s="103"/>
      <c r="DX163" s="103"/>
      <c r="DY163" s="103"/>
      <c r="DZ163" s="103"/>
      <c r="EA163" s="103"/>
      <c r="EB163" s="103"/>
      <c r="EC163" s="35"/>
      <c r="ED163" s="103"/>
      <c r="EE163" s="103"/>
      <c r="EF163" s="103"/>
      <c r="EG163" s="103"/>
      <c r="EH163" s="103"/>
      <c r="EI163" s="103"/>
      <c r="EJ163" s="35"/>
      <c r="EK163" s="103"/>
      <c r="EL163" s="103"/>
      <c r="EM163" s="103"/>
      <c r="EN163" s="103"/>
      <c r="EO163" s="103"/>
      <c r="EP163" s="103"/>
      <c r="EQ163" s="103"/>
      <c r="ER163" s="35"/>
      <c r="ES163" s="103"/>
      <c r="ET163" s="103"/>
      <c r="EU163" s="103"/>
      <c r="EV163" s="103"/>
      <c r="EW163" s="103"/>
      <c r="EX163" s="103"/>
      <c r="EY163" s="103"/>
      <c r="EZ163" s="35"/>
      <c r="FA163" s="101"/>
      <c r="FB163" s="101"/>
      <c r="FC163" s="101"/>
      <c r="FD163" s="101"/>
      <c r="FE163" s="101"/>
      <c r="FF163" s="35"/>
      <c r="FG163" s="103"/>
      <c r="FH163" s="103"/>
      <c r="FI163" s="103"/>
      <c r="FJ163" s="103"/>
      <c r="FK163" s="103"/>
      <c r="FL163" s="35"/>
      <c r="FM163" s="105"/>
      <c r="FN163" s="105"/>
      <c r="FO163" s="105"/>
      <c r="FP163" s="105"/>
      <c r="FQ163" s="105"/>
      <c r="FR163" s="105"/>
      <c r="FS163" s="105"/>
      <c r="FT163"/>
      <c r="FU163"/>
    </row>
    <row r="164" spans="1:177" ht="13.5">
      <c r="A164" s="3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101"/>
      <c r="CB164" s="101"/>
      <c r="CC164" s="101"/>
      <c r="CD164" s="101"/>
      <c r="CE164" s="101"/>
      <c r="CF164" s="101"/>
      <c r="CG164" s="101"/>
      <c r="CH164" s="35"/>
      <c r="CI164" s="35"/>
      <c r="CJ164" s="35"/>
      <c r="CK164" s="35"/>
      <c r="CL164" s="35"/>
      <c r="CM164" s="35"/>
      <c r="CN164" s="35"/>
      <c r="CO164"/>
      <c r="CP164"/>
      <c r="CQ164"/>
      <c r="CR164"/>
      <c r="CS164"/>
      <c r="CT164"/>
      <c r="CU164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103"/>
      <c r="DQ164" s="103"/>
      <c r="DR164" s="103"/>
      <c r="DS164" s="103"/>
      <c r="DT164" s="103"/>
      <c r="DU164" s="103"/>
      <c r="DV164" s="35"/>
      <c r="DW164" s="103"/>
      <c r="DX164" s="103"/>
      <c r="DY164" s="103"/>
      <c r="DZ164" s="103"/>
      <c r="EA164" s="103"/>
      <c r="EB164" s="103"/>
      <c r="EC164" s="35"/>
      <c r="ED164" s="103"/>
      <c r="EE164" s="103"/>
      <c r="EF164" s="103"/>
      <c r="EG164" s="103"/>
      <c r="EH164" s="103"/>
      <c r="EI164" s="103"/>
      <c r="EJ164" s="35"/>
      <c r="EK164" s="103"/>
      <c r="EL164" s="103"/>
      <c r="EM164" s="103"/>
      <c r="EN164" s="103"/>
      <c r="EO164" s="103"/>
      <c r="EP164" s="103"/>
      <c r="EQ164" s="103"/>
      <c r="ER164" s="35"/>
      <c r="ES164" s="103"/>
      <c r="ET164" s="103"/>
      <c r="EU164" s="103"/>
      <c r="EV164" s="103"/>
      <c r="EW164" s="103"/>
      <c r="EX164" s="103"/>
      <c r="EY164" s="103"/>
      <c r="EZ164" s="35"/>
      <c r="FA164" s="101"/>
      <c r="FB164" s="101"/>
      <c r="FC164" s="101"/>
      <c r="FD164" s="101"/>
      <c r="FE164" s="101"/>
      <c r="FF164" s="35"/>
      <c r="FG164" s="103"/>
      <c r="FH164" s="103"/>
      <c r="FI164" s="103"/>
      <c r="FJ164" s="103"/>
      <c r="FK164" s="103"/>
      <c r="FL164" s="35"/>
      <c r="FM164" s="105"/>
      <c r="FN164" s="105"/>
      <c r="FO164" s="105"/>
      <c r="FP164" s="105"/>
      <c r="FQ164" s="105"/>
      <c r="FR164" s="105"/>
      <c r="FS164" s="105"/>
      <c r="FT164"/>
      <c r="FU164"/>
    </row>
    <row r="165" spans="1:177" ht="13.5">
      <c r="A165" s="3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101"/>
      <c r="CB165" s="101"/>
      <c r="CC165" s="101"/>
      <c r="CD165" s="101"/>
      <c r="CE165" s="101"/>
      <c r="CF165" s="101"/>
      <c r="CG165" s="101"/>
      <c r="CH165" s="35"/>
      <c r="CI165" s="35"/>
      <c r="CJ165" s="35"/>
      <c r="CK165" s="35"/>
      <c r="CL165" s="35"/>
      <c r="CM165" s="35"/>
      <c r="CN165" s="35"/>
      <c r="CO165"/>
      <c r="CP165"/>
      <c r="CQ165"/>
      <c r="CR165"/>
      <c r="CS165"/>
      <c r="CT165"/>
      <c r="CU16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103"/>
      <c r="DQ165" s="103"/>
      <c r="DR165" s="103"/>
      <c r="DS165" s="103"/>
      <c r="DT165" s="103"/>
      <c r="DU165" s="103"/>
      <c r="DV165" s="35"/>
      <c r="DW165" s="103"/>
      <c r="DX165" s="103"/>
      <c r="DY165" s="103"/>
      <c r="DZ165" s="103"/>
      <c r="EA165" s="103"/>
      <c r="EB165" s="103"/>
      <c r="EC165" s="35"/>
      <c r="ED165" s="103"/>
      <c r="EE165" s="103"/>
      <c r="EF165" s="103"/>
      <c r="EG165" s="103"/>
      <c r="EH165" s="103"/>
      <c r="EI165" s="103"/>
      <c r="EJ165" s="35"/>
      <c r="EK165" s="103"/>
      <c r="EL165" s="103"/>
      <c r="EM165" s="103"/>
      <c r="EN165" s="103"/>
      <c r="EO165" s="103"/>
      <c r="EP165" s="103"/>
      <c r="EQ165" s="103"/>
      <c r="ER165" s="35"/>
      <c r="ES165" s="103"/>
      <c r="ET165" s="103"/>
      <c r="EU165" s="103"/>
      <c r="EV165" s="103"/>
      <c r="EW165" s="103"/>
      <c r="EX165" s="103"/>
      <c r="EY165" s="103"/>
      <c r="EZ165" s="35"/>
      <c r="FA165" s="101"/>
      <c r="FB165" s="101"/>
      <c r="FC165" s="101"/>
      <c r="FD165" s="101"/>
      <c r="FE165" s="101"/>
      <c r="FF165" s="35"/>
      <c r="FG165" s="103"/>
      <c r="FH165" s="103"/>
      <c r="FI165" s="103"/>
      <c r="FJ165" s="103"/>
      <c r="FK165" s="103"/>
      <c r="FL165" s="35"/>
      <c r="FM165" s="105"/>
      <c r="FN165" s="105"/>
      <c r="FO165" s="105"/>
      <c r="FP165" s="105"/>
      <c r="FQ165" s="105"/>
      <c r="FR165" s="105"/>
      <c r="FS165" s="105"/>
      <c r="FT165"/>
      <c r="FU165"/>
    </row>
    <row r="166" spans="1:177" ht="13.5">
      <c r="A166" s="3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101"/>
      <c r="CB166" s="101"/>
      <c r="CC166" s="101"/>
      <c r="CD166" s="101"/>
      <c r="CE166" s="101"/>
      <c r="CF166" s="101"/>
      <c r="CG166" s="101"/>
      <c r="CH166" s="35"/>
      <c r="CI166" s="35"/>
      <c r="CJ166" s="35"/>
      <c r="CK166" s="35"/>
      <c r="CL166" s="35"/>
      <c r="CM166" s="35"/>
      <c r="CN166" s="35"/>
      <c r="CO166"/>
      <c r="CP166"/>
      <c r="CQ166"/>
      <c r="CR166"/>
      <c r="CS166"/>
      <c r="CT166"/>
      <c r="CU166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103"/>
      <c r="DQ166" s="103"/>
      <c r="DR166" s="103"/>
      <c r="DS166" s="103"/>
      <c r="DT166" s="103"/>
      <c r="DU166" s="103"/>
      <c r="DV166" s="35"/>
      <c r="DW166" s="103"/>
      <c r="DX166" s="103"/>
      <c r="DY166" s="103"/>
      <c r="DZ166" s="103"/>
      <c r="EA166" s="103"/>
      <c r="EB166" s="103"/>
      <c r="EC166" s="35"/>
      <c r="ED166" s="103"/>
      <c r="EE166" s="103"/>
      <c r="EF166" s="103"/>
      <c r="EG166" s="103"/>
      <c r="EH166" s="103"/>
      <c r="EI166" s="103"/>
      <c r="EJ166" s="35"/>
      <c r="EK166" s="103"/>
      <c r="EL166" s="103"/>
      <c r="EM166" s="103"/>
      <c r="EN166" s="103"/>
      <c r="EO166" s="103"/>
      <c r="EP166" s="103"/>
      <c r="EQ166" s="103"/>
      <c r="ER166" s="35"/>
      <c r="ES166" s="103"/>
      <c r="ET166" s="103"/>
      <c r="EU166" s="103"/>
      <c r="EV166" s="103"/>
      <c r="EW166" s="103"/>
      <c r="EX166" s="103"/>
      <c r="EY166" s="103"/>
      <c r="EZ166" s="35"/>
      <c r="FA166" s="101"/>
      <c r="FB166" s="101"/>
      <c r="FC166" s="101"/>
      <c r="FD166" s="101"/>
      <c r="FE166" s="101"/>
      <c r="FF166" s="35"/>
      <c r="FG166" s="103"/>
      <c r="FH166" s="103"/>
      <c r="FI166" s="103"/>
      <c r="FJ166" s="103"/>
      <c r="FK166" s="103"/>
      <c r="FL166" s="35"/>
      <c r="FM166" s="105"/>
      <c r="FN166" s="105"/>
      <c r="FO166" s="105"/>
      <c r="FP166" s="105"/>
      <c r="FQ166" s="105"/>
      <c r="FR166" s="105"/>
      <c r="FS166" s="105"/>
      <c r="FT166"/>
      <c r="FU166"/>
    </row>
    <row r="167" spans="1:177" ht="13.5">
      <c r="A167" s="3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101"/>
      <c r="CB167" s="101"/>
      <c r="CC167" s="101"/>
      <c r="CD167" s="101"/>
      <c r="CE167" s="101"/>
      <c r="CF167" s="101"/>
      <c r="CG167" s="101"/>
      <c r="CH167" s="35"/>
      <c r="CI167" s="35"/>
      <c r="CJ167" s="35"/>
      <c r="CK167" s="35"/>
      <c r="CL167" s="35"/>
      <c r="CM167" s="35"/>
      <c r="CN167" s="35"/>
      <c r="CO167"/>
      <c r="CP167"/>
      <c r="CQ167"/>
      <c r="CR167"/>
      <c r="CS167"/>
      <c r="CT167"/>
      <c r="CU167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103"/>
      <c r="DQ167" s="103"/>
      <c r="DR167" s="103"/>
      <c r="DS167" s="103"/>
      <c r="DT167" s="103"/>
      <c r="DU167" s="103"/>
      <c r="DV167" s="35"/>
      <c r="DW167" s="103"/>
      <c r="DX167" s="103"/>
      <c r="DY167" s="103"/>
      <c r="DZ167" s="103"/>
      <c r="EA167" s="103"/>
      <c r="EB167" s="103"/>
      <c r="EC167" s="35"/>
      <c r="ED167" s="103"/>
      <c r="EE167" s="103"/>
      <c r="EF167" s="103"/>
      <c r="EG167" s="103"/>
      <c r="EH167" s="103"/>
      <c r="EI167" s="103"/>
      <c r="EJ167" s="35"/>
      <c r="EK167" s="103"/>
      <c r="EL167" s="103"/>
      <c r="EM167" s="103"/>
      <c r="EN167" s="103"/>
      <c r="EO167" s="103"/>
      <c r="EP167" s="103"/>
      <c r="EQ167" s="103"/>
      <c r="ER167" s="35"/>
      <c r="ES167" s="103"/>
      <c r="ET167" s="103"/>
      <c r="EU167" s="103"/>
      <c r="EV167" s="103"/>
      <c r="EW167" s="103"/>
      <c r="EX167" s="103"/>
      <c r="EY167" s="103"/>
      <c r="EZ167" s="35"/>
      <c r="FA167" s="101"/>
      <c r="FB167" s="101"/>
      <c r="FC167" s="101"/>
      <c r="FD167" s="101"/>
      <c r="FE167" s="101"/>
      <c r="FF167" s="35"/>
      <c r="FG167" s="103"/>
      <c r="FH167" s="103"/>
      <c r="FI167" s="103"/>
      <c r="FJ167" s="103"/>
      <c r="FK167" s="103"/>
      <c r="FL167" s="35"/>
      <c r="FM167" s="105"/>
      <c r="FN167" s="105"/>
      <c r="FO167" s="105"/>
      <c r="FP167" s="105"/>
      <c r="FQ167" s="105"/>
      <c r="FR167" s="105"/>
      <c r="FS167" s="105"/>
      <c r="FT167"/>
      <c r="FU167"/>
    </row>
    <row r="168" spans="1:177" ht="13.5">
      <c r="A168" s="3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101"/>
      <c r="CB168" s="101"/>
      <c r="CC168" s="101"/>
      <c r="CD168" s="101"/>
      <c r="CE168" s="101"/>
      <c r="CF168" s="101"/>
      <c r="CG168" s="101"/>
      <c r="CH168" s="35"/>
      <c r="CI168" s="35"/>
      <c r="CJ168" s="35"/>
      <c r="CK168" s="35"/>
      <c r="CL168" s="35"/>
      <c r="CM168" s="35"/>
      <c r="CN168" s="35"/>
      <c r="CO168"/>
      <c r="CP168"/>
      <c r="CQ168"/>
      <c r="CR168"/>
      <c r="CS168"/>
      <c r="CT168"/>
      <c r="CU168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103"/>
      <c r="DQ168" s="103"/>
      <c r="DR168" s="103"/>
      <c r="DS168" s="103"/>
      <c r="DT168" s="103"/>
      <c r="DU168" s="103"/>
      <c r="DV168" s="35"/>
      <c r="DW168" s="103"/>
      <c r="DX168" s="103"/>
      <c r="DY168" s="103"/>
      <c r="DZ168" s="103"/>
      <c r="EA168" s="103"/>
      <c r="EB168" s="103"/>
      <c r="EC168" s="35"/>
      <c r="ED168" s="103"/>
      <c r="EE168" s="103"/>
      <c r="EF168" s="103"/>
      <c r="EG168" s="103"/>
      <c r="EH168" s="103"/>
      <c r="EI168" s="103"/>
      <c r="EJ168" s="35"/>
      <c r="EK168" s="103"/>
      <c r="EL168" s="103"/>
      <c r="EM168" s="103"/>
      <c r="EN168" s="103"/>
      <c r="EO168" s="103"/>
      <c r="EP168" s="103"/>
      <c r="EQ168" s="103"/>
      <c r="ER168" s="35"/>
      <c r="ES168" s="103"/>
      <c r="ET168" s="103"/>
      <c r="EU168" s="103"/>
      <c r="EV168" s="103"/>
      <c r="EW168" s="103"/>
      <c r="EX168" s="103"/>
      <c r="EY168" s="103"/>
      <c r="EZ168" s="35"/>
      <c r="FA168" s="101"/>
      <c r="FB168" s="101"/>
      <c r="FC168" s="101"/>
      <c r="FD168" s="101"/>
      <c r="FE168" s="101"/>
      <c r="FF168" s="35"/>
      <c r="FG168" s="103"/>
      <c r="FH168" s="103"/>
      <c r="FI168" s="103"/>
      <c r="FJ168" s="103"/>
      <c r="FK168" s="103"/>
      <c r="FL168" s="35"/>
      <c r="FM168" s="105"/>
      <c r="FN168" s="105"/>
      <c r="FO168" s="105"/>
      <c r="FP168" s="105"/>
      <c r="FQ168" s="105"/>
      <c r="FR168" s="105"/>
      <c r="FS168" s="105"/>
      <c r="FT168"/>
      <c r="FU168"/>
    </row>
    <row r="169" spans="1:177" ht="13.5">
      <c r="A169" s="3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101"/>
      <c r="CB169" s="101"/>
      <c r="CC169" s="101"/>
      <c r="CD169" s="101"/>
      <c r="CE169" s="101"/>
      <c r="CF169" s="101"/>
      <c r="CG169" s="101"/>
      <c r="CH169" s="35"/>
      <c r="CI169" s="35"/>
      <c r="CJ169" s="35"/>
      <c r="CK169" s="35"/>
      <c r="CL169" s="35"/>
      <c r="CM169" s="35"/>
      <c r="CN169" s="35"/>
      <c r="CO169"/>
      <c r="CP169"/>
      <c r="CQ169"/>
      <c r="CR169"/>
      <c r="CS169"/>
      <c r="CT169"/>
      <c r="CU169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103"/>
      <c r="DQ169" s="103"/>
      <c r="DR169" s="103"/>
      <c r="DS169" s="103"/>
      <c r="DT169" s="103"/>
      <c r="DU169" s="103"/>
      <c r="DV169" s="35"/>
      <c r="DW169" s="103"/>
      <c r="DX169" s="103"/>
      <c r="DY169" s="103"/>
      <c r="DZ169" s="103"/>
      <c r="EA169" s="103"/>
      <c r="EB169" s="103"/>
      <c r="EC169" s="35"/>
      <c r="ED169" s="103"/>
      <c r="EE169" s="103"/>
      <c r="EF169" s="103"/>
      <c r="EG169" s="103"/>
      <c r="EH169" s="103"/>
      <c r="EI169" s="103"/>
      <c r="EJ169" s="35"/>
      <c r="EK169" s="103"/>
      <c r="EL169" s="103"/>
      <c r="EM169" s="103"/>
      <c r="EN169" s="103"/>
      <c r="EO169" s="103"/>
      <c r="EP169" s="103"/>
      <c r="EQ169" s="103"/>
      <c r="ER169" s="35"/>
      <c r="ES169" s="103"/>
      <c r="ET169" s="103"/>
      <c r="EU169" s="103"/>
      <c r="EV169" s="103"/>
      <c r="EW169" s="103"/>
      <c r="EX169" s="103"/>
      <c r="EY169" s="103"/>
      <c r="EZ169" s="35"/>
      <c r="FA169" s="101"/>
      <c r="FB169" s="101"/>
      <c r="FC169" s="101"/>
      <c r="FD169" s="101"/>
      <c r="FE169" s="101"/>
      <c r="FF169" s="35"/>
      <c r="FG169" s="103"/>
      <c r="FH169" s="103"/>
      <c r="FI169" s="103"/>
      <c r="FJ169" s="103"/>
      <c r="FK169" s="103"/>
      <c r="FL169" s="35"/>
      <c r="FM169" s="105"/>
      <c r="FN169" s="105"/>
      <c r="FO169" s="105"/>
      <c r="FP169" s="105"/>
      <c r="FQ169" s="105"/>
      <c r="FR169" s="105"/>
      <c r="FS169" s="105"/>
      <c r="FT169"/>
      <c r="FU169"/>
    </row>
    <row r="170" spans="1:177" ht="13.5">
      <c r="A170" s="3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101"/>
      <c r="CB170" s="101"/>
      <c r="CC170" s="101"/>
      <c r="CD170" s="101"/>
      <c r="CE170" s="101"/>
      <c r="CF170" s="101"/>
      <c r="CG170" s="101"/>
      <c r="CH170" s="35"/>
      <c r="CI170" s="35"/>
      <c r="CJ170" s="35"/>
      <c r="CK170" s="35"/>
      <c r="CL170" s="35"/>
      <c r="CM170" s="35"/>
      <c r="CN170" s="35"/>
      <c r="CO170"/>
      <c r="CP170"/>
      <c r="CQ170"/>
      <c r="CR170"/>
      <c r="CS170"/>
      <c r="CT170"/>
      <c r="CU170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103"/>
      <c r="DQ170" s="103"/>
      <c r="DR170" s="103"/>
      <c r="DS170" s="103"/>
      <c r="DT170" s="103"/>
      <c r="DU170" s="103"/>
      <c r="DV170" s="35"/>
      <c r="DW170" s="103"/>
      <c r="DX170" s="103"/>
      <c r="DY170" s="103"/>
      <c r="DZ170" s="103"/>
      <c r="EA170" s="103"/>
      <c r="EB170" s="103"/>
      <c r="EC170" s="35"/>
      <c r="ED170" s="103"/>
      <c r="EE170" s="103"/>
      <c r="EF170" s="103"/>
      <c r="EG170" s="103"/>
      <c r="EH170" s="103"/>
      <c r="EI170" s="103"/>
      <c r="EJ170" s="35"/>
      <c r="EK170" s="103"/>
      <c r="EL170" s="103"/>
      <c r="EM170" s="103"/>
      <c r="EN170" s="103"/>
      <c r="EO170" s="103"/>
      <c r="EP170" s="103"/>
      <c r="EQ170" s="103"/>
      <c r="ER170" s="35"/>
      <c r="ES170" s="103"/>
      <c r="ET170" s="103"/>
      <c r="EU170" s="103"/>
      <c r="EV170" s="103"/>
      <c r="EW170" s="103"/>
      <c r="EX170" s="103"/>
      <c r="EY170" s="103"/>
      <c r="EZ170" s="35"/>
      <c r="FA170" s="101"/>
      <c r="FB170" s="101"/>
      <c r="FC170" s="101"/>
      <c r="FD170" s="101"/>
      <c r="FE170" s="101"/>
      <c r="FF170" s="35"/>
      <c r="FG170" s="103"/>
      <c r="FH170" s="103"/>
      <c r="FI170" s="103"/>
      <c r="FJ170" s="103"/>
      <c r="FK170" s="103"/>
      <c r="FL170" s="35"/>
      <c r="FM170" s="105"/>
      <c r="FN170" s="105"/>
      <c r="FO170" s="105"/>
      <c r="FP170" s="105"/>
      <c r="FQ170" s="105"/>
      <c r="FR170" s="105"/>
      <c r="FS170" s="105"/>
      <c r="FT170"/>
      <c r="FU170"/>
    </row>
    <row r="171" spans="1:177" ht="13.5">
      <c r="A171" s="3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101"/>
      <c r="CB171" s="101"/>
      <c r="CC171" s="101"/>
      <c r="CD171" s="101"/>
      <c r="CE171" s="101"/>
      <c r="CF171" s="101"/>
      <c r="CG171" s="101"/>
      <c r="CH171" s="35"/>
      <c r="CI171" s="35"/>
      <c r="CJ171" s="35"/>
      <c r="CK171" s="35"/>
      <c r="CL171" s="35"/>
      <c r="CM171" s="35"/>
      <c r="CN171" s="35"/>
      <c r="CO171"/>
      <c r="CP171"/>
      <c r="CQ171"/>
      <c r="CR171"/>
      <c r="CS171"/>
      <c r="CT171"/>
      <c r="CU171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103"/>
      <c r="DQ171" s="103"/>
      <c r="DR171" s="103"/>
      <c r="DS171" s="103"/>
      <c r="DT171" s="103"/>
      <c r="DU171" s="103"/>
      <c r="DV171" s="35"/>
      <c r="DW171" s="103"/>
      <c r="DX171" s="103"/>
      <c r="DY171" s="103"/>
      <c r="DZ171" s="103"/>
      <c r="EA171" s="103"/>
      <c r="EB171" s="103"/>
      <c r="EC171" s="35"/>
      <c r="ED171" s="103"/>
      <c r="EE171" s="103"/>
      <c r="EF171" s="103"/>
      <c r="EG171" s="103"/>
      <c r="EH171" s="103"/>
      <c r="EI171" s="103"/>
      <c r="EJ171" s="35"/>
      <c r="EK171" s="103"/>
      <c r="EL171" s="103"/>
      <c r="EM171" s="103"/>
      <c r="EN171" s="103"/>
      <c r="EO171" s="103"/>
      <c r="EP171" s="103"/>
      <c r="EQ171" s="103"/>
      <c r="ER171" s="35"/>
      <c r="ES171" s="103"/>
      <c r="ET171" s="103"/>
      <c r="EU171" s="103"/>
      <c r="EV171" s="103"/>
      <c r="EW171" s="103"/>
      <c r="EX171" s="103"/>
      <c r="EY171" s="103"/>
      <c r="EZ171" s="35"/>
      <c r="FA171" s="101"/>
      <c r="FB171" s="101"/>
      <c r="FC171" s="101"/>
      <c r="FD171" s="101"/>
      <c r="FE171" s="101"/>
      <c r="FF171" s="35"/>
      <c r="FG171" s="103"/>
      <c r="FH171" s="103"/>
      <c r="FI171" s="103"/>
      <c r="FJ171" s="103"/>
      <c r="FK171" s="103"/>
      <c r="FL171" s="35"/>
      <c r="FM171" s="105"/>
      <c r="FN171" s="105"/>
      <c r="FO171" s="105"/>
      <c r="FP171" s="105"/>
      <c r="FQ171" s="105"/>
      <c r="FR171" s="105"/>
      <c r="FS171" s="105"/>
      <c r="FT171"/>
      <c r="FU171"/>
    </row>
    <row r="172" spans="1:177" ht="13.5">
      <c r="A172" s="3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101"/>
      <c r="CB172" s="101"/>
      <c r="CC172" s="101"/>
      <c r="CD172" s="101"/>
      <c r="CE172" s="101"/>
      <c r="CF172" s="101"/>
      <c r="CG172" s="101"/>
      <c r="CH172" s="35"/>
      <c r="CI172" s="35"/>
      <c r="CJ172" s="35"/>
      <c r="CK172" s="35"/>
      <c r="CL172" s="35"/>
      <c r="CM172" s="35"/>
      <c r="CN172" s="35"/>
      <c r="CO172"/>
      <c r="CP172"/>
      <c r="CQ172"/>
      <c r="CR172"/>
      <c r="CS172"/>
      <c r="CT172"/>
      <c r="CU172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103"/>
      <c r="DQ172" s="103"/>
      <c r="DR172" s="103"/>
      <c r="DS172" s="103"/>
      <c r="DT172" s="103"/>
      <c r="DU172" s="103"/>
      <c r="DV172" s="35"/>
      <c r="DW172" s="103"/>
      <c r="DX172" s="103"/>
      <c r="DY172" s="103"/>
      <c r="DZ172" s="103"/>
      <c r="EA172" s="103"/>
      <c r="EB172" s="103"/>
      <c r="EC172" s="35"/>
      <c r="ED172" s="103"/>
      <c r="EE172" s="103"/>
      <c r="EF172" s="103"/>
      <c r="EG172" s="103"/>
      <c r="EH172" s="103"/>
      <c r="EI172" s="103"/>
      <c r="EJ172" s="35"/>
      <c r="EK172" s="103"/>
      <c r="EL172" s="103"/>
      <c r="EM172" s="103"/>
      <c r="EN172" s="103"/>
      <c r="EO172" s="103"/>
      <c r="EP172" s="103"/>
      <c r="EQ172" s="103"/>
      <c r="ER172" s="35"/>
      <c r="ES172" s="103"/>
      <c r="ET172" s="103"/>
      <c r="EU172" s="103"/>
      <c r="EV172" s="103"/>
      <c r="EW172" s="103"/>
      <c r="EX172" s="103"/>
      <c r="EY172" s="103"/>
      <c r="EZ172" s="35"/>
      <c r="FA172" s="101"/>
      <c r="FB172" s="101"/>
      <c r="FC172" s="101"/>
      <c r="FD172" s="101"/>
      <c r="FE172" s="101"/>
      <c r="FF172" s="35"/>
      <c r="FG172" s="103"/>
      <c r="FH172" s="103"/>
      <c r="FI172" s="103"/>
      <c r="FJ172" s="103"/>
      <c r="FK172" s="103"/>
      <c r="FL172" s="35"/>
      <c r="FM172" s="105"/>
      <c r="FN172" s="105"/>
      <c r="FO172" s="105"/>
      <c r="FP172" s="105"/>
      <c r="FQ172" s="105"/>
      <c r="FR172" s="105"/>
      <c r="FS172" s="105"/>
      <c r="FT172"/>
      <c r="FU172"/>
    </row>
    <row r="173" spans="1:177" ht="13.5">
      <c r="A173" s="3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101"/>
      <c r="CB173" s="101"/>
      <c r="CC173" s="101"/>
      <c r="CD173" s="101"/>
      <c r="CE173" s="101"/>
      <c r="CF173" s="101"/>
      <c r="CG173" s="101"/>
      <c r="CH173" s="35"/>
      <c r="CI173" s="35"/>
      <c r="CJ173" s="35"/>
      <c r="CK173" s="35"/>
      <c r="CL173" s="35"/>
      <c r="CM173" s="35"/>
      <c r="CN173" s="35"/>
      <c r="CO173"/>
      <c r="CP173"/>
      <c r="CQ173"/>
      <c r="CR173"/>
      <c r="CS173"/>
      <c r="CT173"/>
      <c r="CU173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103"/>
      <c r="DQ173" s="103"/>
      <c r="DR173" s="103"/>
      <c r="DS173" s="103"/>
      <c r="DT173" s="103"/>
      <c r="DU173" s="103"/>
      <c r="DV173" s="35"/>
      <c r="DW173" s="103"/>
      <c r="DX173" s="103"/>
      <c r="DY173" s="103"/>
      <c r="DZ173" s="103"/>
      <c r="EA173" s="103"/>
      <c r="EB173" s="103"/>
      <c r="EC173" s="35"/>
      <c r="ED173" s="103"/>
      <c r="EE173" s="103"/>
      <c r="EF173" s="103"/>
      <c r="EG173" s="103"/>
      <c r="EH173" s="103"/>
      <c r="EI173" s="103"/>
      <c r="EJ173" s="35"/>
      <c r="EK173" s="103"/>
      <c r="EL173" s="103"/>
      <c r="EM173" s="103"/>
      <c r="EN173" s="103"/>
      <c r="EO173" s="103"/>
      <c r="EP173" s="103"/>
      <c r="EQ173" s="103"/>
      <c r="ER173" s="35"/>
      <c r="ES173" s="103"/>
      <c r="ET173" s="103"/>
      <c r="EU173" s="103"/>
      <c r="EV173" s="103"/>
      <c r="EW173" s="103"/>
      <c r="EX173" s="103"/>
      <c r="EY173" s="103"/>
      <c r="EZ173" s="35"/>
      <c r="FA173" s="101"/>
      <c r="FB173" s="101"/>
      <c r="FC173" s="101"/>
      <c r="FD173" s="101"/>
      <c r="FE173" s="101"/>
      <c r="FF173" s="35"/>
      <c r="FG173" s="103"/>
      <c r="FH173" s="103"/>
      <c r="FI173" s="103"/>
      <c r="FJ173" s="103"/>
      <c r="FK173" s="103"/>
      <c r="FL173" s="35"/>
      <c r="FM173" s="105"/>
      <c r="FN173" s="105"/>
      <c r="FO173" s="105"/>
      <c r="FP173" s="105"/>
      <c r="FQ173" s="105"/>
      <c r="FR173" s="105"/>
      <c r="FS173" s="105"/>
      <c r="FT173"/>
      <c r="FU173"/>
    </row>
    <row r="174" spans="1:177" ht="13.5">
      <c r="A174" s="3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101"/>
      <c r="CB174" s="101"/>
      <c r="CC174" s="101"/>
      <c r="CD174" s="101"/>
      <c r="CE174" s="101"/>
      <c r="CF174" s="101"/>
      <c r="CG174" s="101"/>
      <c r="CH174" s="35"/>
      <c r="CI174" s="35"/>
      <c r="CJ174" s="35"/>
      <c r="CK174" s="35"/>
      <c r="CL174" s="35"/>
      <c r="CM174" s="35"/>
      <c r="CN174" s="35"/>
      <c r="CO174"/>
      <c r="CP174"/>
      <c r="CQ174"/>
      <c r="CR174"/>
      <c r="CS174"/>
      <c r="CT174"/>
      <c r="CU174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103"/>
      <c r="DQ174" s="103"/>
      <c r="DR174" s="103"/>
      <c r="DS174" s="103"/>
      <c r="DT174" s="103"/>
      <c r="DU174" s="103"/>
      <c r="DV174" s="35"/>
      <c r="DW174" s="103"/>
      <c r="DX174" s="103"/>
      <c r="DY174" s="103"/>
      <c r="DZ174" s="103"/>
      <c r="EA174" s="103"/>
      <c r="EB174" s="103"/>
      <c r="EC174" s="35"/>
      <c r="ED174" s="103"/>
      <c r="EE174" s="103"/>
      <c r="EF174" s="103"/>
      <c r="EG174" s="103"/>
      <c r="EH174" s="103"/>
      <c r="EI174" s="103"/>
      <c r="EJ174" s="35"/>
      <c r="EK174" s="103"/>
      <c r="EL174" s="103"/>
      <c r="EM174" s="103"/>
      <c r="EN174" s="103"/>
      <c r="EO174" s="103"/>
      <c r="EP174" s="103"/>
      <c r="EQ174" s="103"/>
      <c r="ER174" s="35"/>
      <c r="ES174" s="103"/>
      <c r="ET174" s="103"/>
      <c r="EU174" s="103"/>
      <c r="EV174" s="103"/>
      <c r="EW174" s="103"/>
      <c r="EX174" s="103"/>
      <c r="EY174" s="103"/>
      <c r="EZ174" s="35"/>
      <c r="FA174" s="101"/>
      <c r="FB174" s="101"/>
      <c r="FC174" s="101"/>
      <c r="FD174" s="101"/>
      <c r="FE174" s="101"/>
      <c r="FF174" s="35"/>
      <c r="FG174" s="103"/>
      <c r="FH174" s="103"/>
      <c r="FI174" s="103"/>
      <c r="FJ174" s="103"/>
      <c r="FK174" s="103"/>
      <c r="FL174" s="35"/>
      <c r="FM174" s="105"/>
      <c r="FN174" s="105"/>
      <c r="FO174" s="105"/>
      <c r="FP174" s="105"/>
      <c r="FQ174" s="105"/>
      <c r="FR174" s="105"/>
      <c r="FS174" s="105"/>
      <c r="FT174"/>
      <c r="FU174"/>
    </row>
    <row r="175" spans="1:177" ht="13.5">
      <c r="A175" s="3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101"/>
      <c r="CB175" s="101"/>
      <c r="CC175" s="101"/>
      <c r="CD175" s="101"/>
      <c r="CE175" s="101"/>
      <c r="CF175" s="101"/>
      <c r="CG175" s="101"/>
      <c r="CH175" s="35"/>
      <c r="CI175" s="35"/>
      <c r="CJ175" s="35"/>
      <c r="CK175" s="35"/>
      <c r="CL175" s="35"/>
      <c r="CM175" s="35"/>
      <c r="CN175" s="35"/>
      <c r="CO175"/>
      <c r="CP175"/>
      <c r="CQ175"/>
      <c r="CR175"/>
      <c r="CS175"/>
      <c r="CT175"/>
      <c r="CU17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103"/>
      <c r="DQ175" s="103"/>
      <c r="DR175" s="103"/>
      <c r="DS175" s="103"/>
      <c r="DT175" s="103"/>
      <c r="DU175" s="103"/>
      <c r="DV175" s="35"/>
      <c r="DW175" s="103"/>
      <c r="DX175" s="103"/>
      <c r="DY175" s="103"/>
      <c r="DZ175" s="103"/>
      <c r="EA175" s="103"/>
      <c r="EB175" s="103"/>
      <c r="EC175" s="35"/>
      <c r="ED175" s="103"/>
      <c r="EE175" s="103"/>
      <c r="EF175" s="103"/>
      <c r="EG175" s="103"/>
      <c r="EH175" s="103"/>
      <c r="EI175" s="103"/>
      <c r="EJ175" s="35"/>
      <c r="EK175" s="103"/>
      <c r="EL175" s="103"/>
      <c r="EM175" s="103"/>
      <c r="EN175" s="103"/>
      <c r="EO175" s="103"/>
      <c r="EP175" s="103"/>
      <c r="EQ175" s="103"/>
      <c r="ER175" s="35"/>
      <c r="ES175" s="103"/>
      <c r="ET175" s="103"/>
      <c r="EU175" s="103"/>
      <c r="EV175" s="103"/>
      <c r="EW175" s="103"/>
      <c r="EX175" s="103"/>
      <c r="EY175" s="103"/>
      <c r="EZ175" s="35"/>
      <c r="FA175" s="101"/>
      <c r="FB175" s="101"/>
      <c r="FC175" s="101"/>
      <c r="FD175" s="101"/>
      <c r="FE175" s="101"/>
      <c r="FF175" s="35"/>
      <c r="FG175" s="103"/>
      <c r="FH175" s="103"/>
      <c r="FI175" s="103"/>
      <c r="FJ175" s="103"/>
      <c r="FK175" s="103"/>
      <c r="FL175" s="35"/>
      <c r="FM175" s="105"/>
      <c r="FN175" s="105"/>
      <c r="FO175" s="105"/>
      <c r="FP175" s="105"/>
      <c r="FQ175" s="105"/>
      <c r="FR175" s="105"/>
      <c r="FS175" s="105"/>
      <c r="FT175"/>
      <c r="FU175"/>
    </row>
    <row r="176" spans="1:177" ht="13.5">
      <c r="A176" s="3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101"/>
      <c r="CB176" s="101"/>
      <c r="CC176" s="101"/>
      <c r="CD176" s="101"/>
      <c r="CE176" s="101"/>
      <c r="CF176" s="101"/>
      <c r="CG176" s="101"/>
      <c r="CH176" s="35"/>
      <c r="CI176" s="35"/>
      <c r="CJ176" s="35"/>
      <c r="CK176" s="35"/>
      <c r="CL176" s="35"/>
      <c r="CM176" s="35"/>
      <c r="CN176" s="35"/>
      <c r="CO176"/>
      <c r="CP176"/>
      <c r="CQ176"/>
      <c r="CR176"/>
      <c r="CS176"/>
      <c r="CT176"/>
      <c r="CU176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103"/>
      <c r="DQ176" s="103"/>
      <c r="DR176" s="103"/>
      <c r="DS176" s="103"/>
      <c r="DT176" s="103"/>
      <c r="DU176" s="103"/>
      <c r="DV176" s="35"/>
      <c r="DW176" s="103"/>
      <c r="DX176" s="103"/>
      <c r="DY176" s="103"/>
      <c r="DZ176" s="103"/>
      <c r="EA176" s="103"/>
      <c r="EB176" s="103"/>
      <c r="EC176" s="35"/>
      <c r="ED176" s="103"/>
      <c r="EE176" s="103"/>
      <c r="EF176" s="103"/>
      <c r="EG176" s="103"/>
      <c r="EH176" s="103"/>
      <c r="EI176" s="103"/>
      <c r="EJ176" s="35"/>
      <c r="EK176" s="103"/>
      <c r="EL176" s="103"/>
      <c r="EM176" s="103"/>
      <c r="EN176" s="103"/>
      <c r="EO176" s="103"/>
      <c r="EP176" s="103"/>
      <c r="EQ176" s="103"/>
      <c r="ER176" s="35"/>
      <c r="ES176" s="103"/>
      <c r="ET176" s="103"/>
      <c r="EU176" s="103"/>
      <c r="EV176" s="103"/>
      <c r="EW176" s="103"/>
      <c r="EX176" s="103"/>
      <c r="EY176" s="103"/>
      <c r="EZ176" s="35"/>
      <c r="FA176" s="101"/>
      <c r="FB176" s="101"/>
      <c r="FC176" s="101"/>
      <c r="FD176" s="101"/>
      <c r="FE176" s="101"/>
      <c r="FF176" s="35"/>
      <c r="FG176" s="103"/>
      <c r="FH176" s="103"/>
      <c r="FI176" s="103"/>
      <c r="FJ176" s="103"/>
      <c r="FK176" s="103"/>
      <c r="FL176" s="35"/>
      <c r="FM176" s="105"/>
      <c r="FN176" s="105"/>
      <c r="FO176" s="105"/>
      <c r="FP176" s="105"/>
      <c r="FQ176" s="105"/>
      <c r="FR176" s="105"/>
      <c r="FS176" s="105"/>
      <c r="FT176"/>
      <c r="FU176"/>
    </row>
    <row r="177" spans="1:177" ht="13.5">
      <c r="A177" s="3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101"/>
      <c r="CB177" s="101"/>
      <c r="CC177" s="101"/>
      <c r="CD177" s="101"/>
      <c r="CE177" s="101"/>
      <c r="CF177" s="101"/>
      <c r="CG177" s="101"/>
      <c r="CH177" s="35"/>
      <c r="CI177" s="35"/>
      <c r="CJ177" s="35"/>
      <c r="CK177" s="35"/>
      <c r="CL177" s="35"/>
      <c r="CM177" s="35"/>
      <c r="CN177" s="35"/>
      <c r="CO177"/>
      <c r="CP177"/>
      <c r="CQ177"/>
      <c r="CR177"/>
      <c r="CS177"/>
      <c r="CT177"/>
      <c r="CU177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103"/>
      <c r="DQ177" s="103"/>
      <c r="DR177" s="103"/>
      <c r="DS177" s="103"/>
      <c r="DT177" s="103"/>
      <c r="DU177" s="103"/>
      <c r="DV177" s="35"/>
      <c r="DW177" s="103"/>
      <c r="DX177" s="103"/>
      <c r="DY177" s="103"/>
      <c r="DZ177" s="103"/>
      <c r="EA177" s="103"/>
      <c r="EB177" s="103"/>
      <c r="EC177" s="35"/>
      <c r="ED177" s="103"/>
      <c r="EE177" s="103"/>
      <c r="EF177" s="103"/>
      <c r="EG177" s="103"/>
      <c r="EH177" s="103"/>
      <c r="EI177" s="103"/>
      <c r="EJ177" s="35"/>
      <c r="EK177" s="103"/>
      <c r="EL177" s="103"/>
      <c r="EM177" s="103"/>
      <c r="EN177" s="103"/>
      <c r="EO177" s="103"/>
      <c r="EP177" s="103"/>
      <c r="EQ177" s="103"/>
      <c r="ER177" s="35"/>
      <c r="ES177" s="103"/>
      <c r="ET177" s="103"/>
      <c r="EU177" s="103"/>
      <c r="EV177" s="103"/>
      <c r="EW177" s="103"/>
      <c r="EX177" s="103"/>
      <c r="EY177" s="103"/>
      <c r="EZ177" s="35"/>
      <c r="FA177" s="101"/>
      <c r="FB177" s="101"/>
      <c r="FC177" s="101"/>
      <c r="FD177" s="101"/>
      <c r="FE177" s="101"/>
      <c r="FF177" s="35"/>
      <c r="FG177" s="103"/>
      <c r="FH177" s="103"/>
      <c r="FI177" s="103"/>
      <c r="FJ177" s="103"/>
      <c r="FK177" s="103"/>
      <c r="FL177" s="35"/>
      <c r="FM177" s="105"/>
      <c r="FN177" s="105"/>
      <c r="FO177" s="105"/>
      <c r="FP177" s="105"/>
      <c r="FQ177" s="105"/>
      <c r="FR177" s="105"/>
      <c r="FS177" s="105"/>
      <c r="FT177"/>
      <c r="FU177"/>
    </row>
    <row r="178" spans="1:177" ht="13.5">
      <c r="A178" s="3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101"/>
      <c r="CB178" s="101"/>
      <c r="CC178" s="101"/>
      <c r="CD178" s="101"/>
      <c r="CE178" s="101"/>
      <c r="CF178" s="101"/>
      <c r="CG178" s="101"/>
      <c r="CH178" s="35"/>
      <c r="CI178" s="35"/>
      <c r="CJ178" s="35"/>
      <c r="CK178" s="35"/>
      <c r="CL178" s="35"/>
      <c r="CM178" s="35"/>
      <c r="CN178" s="35"/>
      <c r="CO178"/>
      <c r="CP178"/>
      <c r="CQ178"/>
      <c r="CR178"/>
      <c r="CS178"/>
      <c r="CT178"/>
      <c r="CU178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103"/>
      <c r="DQ178" s="103"/>
      <c r="DR178" s="103"/>
      <c r="DS178" s="103"/>
      <c r="DT178" s="103"/>
      <c r="DU178" s="103"/>
      <c r="DV178" s="35"/>
      <c r="DW178" s="103"/>
      <c r="DX178" s="103"/>
      <c r="DY178" s="103"/>
      <c r="DZ178" s="103"/>
      <c r="EA178" s="103"/>
      <c r="EB178" s="103"/>
      <c r="EC178" s="35"/>
      <c r="ED178" s="103"/>
      <c r="EE178" s="103"/>
      <c r="EF178" s="103"/>
      <c r="EG178" s="103"/>
      <c r="EH178" s="103"/>
      <c r="EI178" s="103"/>
      <c r="EJ178" s="35"/>
      <c r="EK178" s="103"/>
      <c r="EL178" s="103"/>
      <c r="EM178" s="103"/>
      <c r="EN178" s="103"/>
      <c r="EO178" s="103"/>
      <c r="EP178" s="103"/>
      <c r="EQ178" s="103"/>
      <c r="ER178" s="35"/>
      <c r="ES178" s="103"/>
      <c r="ET178" s="103"/>
      <c r="EU178" s="103"/>
      <c r="EV178" s="103"/>
      <c r="EW178" s="103"/>
      <c r="EX178" s="103"/>
      <c r="EY178" s="103"/>
      <c r="EZ178" s="35"/>
      <c r="FA178" s="101"/>
      <c r="FB178" s="101"/>
      <c r="FC178" s="101"/>
      <c r="FD178" s="101"/>
      <c r="FE178" s="101"/>
      <c r="FF178" s="35"/>
      <c r="FG178" s="103"/>
      <c r="FH178" s="103"/>
      <c r="FI178" s="103"/>
      <c r="FJ178" s="103"/>
      <c r="FK178" s="103"/>
      <c r="FL178" s="35"/>
      <c r="FM178" s="105"/>
      <c r="FN178" s="105"/>
      <c r="FO178" s="105"/>
      <c r="FP178" s="105"/>
      <c r="FQ178" s="105"/>
      <c r="FR178" s="105"/>
      <c r="FS178" s="105"/>
      <c r="FT178"/>
      <c r="FU178"/>
    </row>
    <row r="179" spans="1:177" ht="13.5">
      <c r="A179" s="3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101"/>
      <c r="CB179" s="101"/>
      <c r="CC179" s="101"/>
      <c r="CD179" s="101"/>
      <c r="CE179" s="101"/>
      <c r="CF179" s="101"/>
      <c r="CG179" s="101"/>
      <c r="CH179" s="35"/>
      <c r="CI179" s="35"/>
      <c r="CJ179" s="35"/>
      <c r="CK179" s="35"/>
      <c r="CL179" s="35"/>
      <c r="CM179" s="35"/>
      <c r="CN179" s="35"/>
      <c r="CO179"/>
      <c r="CP179"/>
      <c r="CQ179"/>
      <c r="CR179"/>
      <c r="CS179"/>
      <c r="CT179"/>
      <c r="CU179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103"/>
      <c r="DQ179" s="103"/>
      <c r="DR179" s="103"/>
      <c r="DS179" s="103"/>
      <c r="DT179" s="103"/>
      <c r="DU179" s="103"/>
      <c r="DV179" s="35"/>
      <c r="DW179" s="103"/>
      <c r="DX179" s="103"/>
      <c r="DY179" s="103"/>
      <c r="DZ179" s="103"/>
      <c r="EA179" s="103"/>
      <c r="EB179" s="103"/>
      <c r="EC179" s="35"/>
      <c r="ED179" s="103"/>
      <c r="EE179" s="103"/>
      <c r="EF179" s="103"/>
      <c r="EG179" s="103"/>
      <c r="EH179" s="103"/>
      <c r="EI179" s="103"/>
      <c r="EJ179" s="35"/>
      <c r="EK179" s="103"/>
      <c r="EL179" s="103"/>
      <c r="EM179" s="103"/>
      <c r="EN179" s="103"/>
      <c r="EO179" s="103"/>
      <c r="EP179" s="103"/>
      <c r="EQ179" s="103"/>
      <c r="ER179" s="35"/>
      <c r="ES179" s="103"/>
      <c r="ET179" s="103"/>
      <c r="EU179" s="103"/>
      <c r="EV179" s="103"/>
      <c r="EW179" s="103"/>
      <c r="EX179" s="103"/>
      <c r="EY179" s="103"/>
      <c r="EZ179" s="35"/>
      <c r="FA179" s="101"/>
      <c r="FB179" s="101"/>
      <c r="FC179" s="101"/>
      <c r="FD179" s="101"/>
      <c r="FE179" s="101"/>
      <c r="FF179" s="35"/>
      <c r="FG179" s="103"/>
      <c r="FH179" s="103"/>
      <c r="FI179" s="103"/>
      <c r="FJ179" s="103"/>
      <c r="FK179" s="103"/>
      <c r="FL179" s="35"/>
      <c r="FM179" s="105"/>
      <c r="FN179" s="105"/>
      <c r="FO179" s="105"/>
      <c r="FP179" s="105"/>
      <c r="FQ179" s="105"/>
      <c r="FR179" s="105"/>
      <c r="FS179" s="105"/>
      <c r="FT179"/>
      <c r="FU179"/>
    </row>
    <row r="180" spans="1:177" ht="13.5">
      <c r="A180" s="3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101"/>
      <c r="CB180" s="101"/>
      <c r="CC180" s="101"/>
      <c r="CD180" s="101"/>
      <c r="CE180" s="101"/>
      <c r="CF180" s="101"/>
      <c r="CG180" s="101"/>
      <c r="CH180" s="35"/>
      <c r="CI180" s="35"/>
      <c r="CJ180" s="35"/>
      <c r="CK180" s="35"/>
      <c r="CL180" s="35"/>
      <c r="CM180" s="35"/>
      <c r="CN180" s="35"/>
      <c r="CO180"/>
      <c r="CP180"/>
      <c r="CQ180"/>
      <c r="CR180"/>
      <c r="CS180"/>
      <c r="CT180"/>
      <c r="CU180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103"/>
      <c r="DQ180" s="103"/>
      <c r="DR180" s="103"/>
      <c r="DS180" s="103"/>
      <c r="DT180" s="103"/>
      <c r="DU180" s="103"/>
      <c r="DV180" s="35"/>
      <c r="DW180" s="103"/>
      <c r="DX180" s="103"/>
      <c r="DY180" s="103"/>
      <c r="DZ180" s="103"/>
      <c r="EA180" s="103"/>
      <c r="EB180" s="103"/>
      <c r="EC180" s="35"/>
      <c r="ED180" s="103"/>
      <c r="EE180" s="103"/>
      <c r="EF180" s="103"/>
      <c r="EG180" s="103"/>
      <c r="EH180" s="103"/>
      <c r="EI180" s="103"/>
      <c r="EJ180" s="35"/>
      <c r="EK180" s="103"/>
      <c r="EL180" s="103"/>
      <c r="EM180" s="103"/>
      <c r="EN180" s="103"/>
      <c r="EO180" s="103"/>
      <c r="EP180" s="103"/>
      <c r="EQ180" s="103"/>
      <c r="ER180" s="35"/>
      <c r="ES180" s="103"/>
      <c r="ET180" s="103"/>
      <c r="EU180" s="103"/>
      <c r="EV180" s="103"/>
      <c r="EW180" s="103"/>
      <c r="EX180" s="103"/>
      <c r="EY180" s="103"/>
      <c r="EZ180" s="35"/>
      <c r="FA180" s="101"/>
      <c r="FB180" s="101"/>
      <c r="FC180" s="101"/>
      <c r="FD180" s="101"/>
      <c r="FE180" s="101"/>
      <c r="FF180" s="35"/>
      <c r="FG180" s="103"/>
      <c r="FH180" s="103"/>
      <c r="FI180" s="103"/>
      <c r="FJ180" s="103"/>
      <c r="FK180" s="103"/>
      <c r="FL180" s="35"/>
      <c r="FM180" s="105"/>
      <c r="FN180" s="105"/>
      <c r="FO180" s="105"/>
      <c r="FP180" s="105"/>
      <c r="FQ180" s="105"/>
      <c r="FR180" s="105"/>
      <c r="FS180" s="105"/>
      <c r="FT180"/>
      <c r="FU180"/>
    </row>
    <row r="181" spans="1:177" ht="13.5">
      <c r="A181" s="3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101"/>
      <c r="CB181" s="101"/>
      <c r="CC181" s="101"/>
      <c r="CD181" s="101"/>
      <c r="CE181" s="101"/>
      <c r="CF181" s="101"/>
      <c r="CG181" s="101"/>
      <c r="CH181" s="35"/>
      <c r="CI181" s="35"/>
      <c r="CJ181" s="35"/>
      <c r="CK181" s="35"/>
      <c r="CL181" s="35"/>
      <c r="CM181" s="35"/>
      <c r="CN181" s="35"/>
      <c r="CO181"/>
      <c r="CP181"/>
      <c r="CQ181"/>
      <c r="CR181"/>
      <c r="CS181"/>
      <c r="CT181"/>
      <c r="CU181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103"/>
      <c r="DQ181" s="103"/>
      <c r="DR181" s="103"/>
      <c r="DS181" s="103"/>
      <c r="DT181" s="103"/>
      <c r="DU181" s="103"/>
      <c r="DV181" s="35"/>
      <c r="DW181" s="103"/>
      <c r="DX181" s="103"/>
      <c r="DY181" s="103"/>
      <c r="DZ181" s="103"/>
      <c r="EA181" s="103"/>
      <c r="EB181" s="103"/>
      <c r="EC181" s="35"/>
      <c r="ED181" s="103"/>
      <c r="EE181" s="103"/>
      <c r="EF181" s="103"/>
      <c r="EG181" s="103"/>
      <c r="EH181" s="103"/>
      <c r="EI181" s="103"/>
      <c r="EJ181" s="35"/>
      <c r="EK181" s="103"/>
      <c r="EL181" s="103"/>
      <c r="EM181" s="103"/>
      <c r="EN181" s="103"/>
      <c r="EO181" s="103"/>
      <c r="EP181" s="103"/>
      <c r="EQ181" s="103"/>
      <c r="ER181" s="35"/>
      <c r="ES181" s="103"/>
      <c r="ET181" s="103"/>
      <c r="EU181" s="103"/>
      <c r="EV181" s="103"/>
      <c r="EW181" s="103"/>
      <c r="EX181" s="103"/>
      <c r="EY181" s="103"/>
      <c r="EZ181" s="35"/>
      <c r="FA181" s="101"/>
      <c r="FB181" s="101"/>
      <c r="FC181" s="101"/>
      <c r="FD181" s="101"/>
      <c r="FE181" s="101"/>
      <c r="FF181" s="35"/>
      <c r="FG181" s="103"/>
      <c r="FH181" s="103"/>
      <c r="FI181" s="103"/>
      <c r="FJ181" s="103"/>
      <c r="FK181" s="103"/>
      <c r="FL181" s="35"/>
      <c r="FM181" s="105"/>
      <c r="FN181" s="105"/>
      <c r="FO181" s="105"/>
      <c r="FP181" s="105"/>
      <c r="FQ181" s="105"/>
      <c r="FR181" s="105"/>
      <c r="FS181" s="105"/>
      <c r="FT181"/>
      <c r="FU181"/>
    </row>
    <row r="182" spans="1:177" ht="13.5">
      <c r="A182" s="3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101"/>
      <c r="CB182" s="101"/>
      <c r="CC182" s="101"/>
      <c r="CD182" s="101"/>
      <c r="CE182" s="101"/>
      <c r="CF182" s="101"/>
      <c r="CG182" s="101"/>
      <c r="CH182" s="35"/>
      <c r="CI182" s="35"/>
      <c r="CJ182" s="35"/>
      <c r="CK182" s="35"/>
      <c r="CL182" s="35"/>
      <c r="CM182" s="35"/>
      <c r="CN182" s="35"/>
      <c r="CO182"/>
      <c r="CP182"/>
      <c r="CQ182"/>
      <c r="CR182"/>
      <c r="CS182"/>
      <c r="CT182"/>
      <c r="CU182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103"/>
      <c r="DQ182" s="103"/>
      <c r="DR182" s="103"/>
      <c r="DS182" s="103"/>
      <c r="DT182" s="103"/>
      <c r="DU182" s="103"/>
      <c r="DV182" s="35"/>
      <c r="DW182" s="103"/>
      <c r="DX182" s="103"/>
      <c r="DY182" s="103"/>
      <c r="DZ182" s="103"/>
      <c r="EA182" s="103"/>
      <c r="EB182" s="103"/>
      <c r="EC182" s="35"/>
      <c r="ED182" s="103"/>
      <c r="EE182" s="103"/>
      <c r="EF182" s="103"/>
      <c r="EG182" s="103"/>
      <c r="EH182" s="103"/>
      <c r="EI182" s="103"/>
      <c r="EJ182" s="35"/>
      <c r="EK182" s="103"/>
      <c r="EL182" s="103"/>
      <c r="EM182" s="103"/>
      <c r="EN182" s="103"/>
      <c r="EO182" s="103"/>
      <c r="EP182" s="103"/>
      <c r="EQ182" s="103"/>
      <c r="ER182" s="35"/>
      <c r="ES182" s="103"/>
      <c r="ET182" s="103"/>
      <c r="EU182" s="103"/>
      <c r="EV182" s="103"/>
      <c r="EW182" s="103"/>
      <c r="EX182" s="103"/>
      <c r="EY182" s="103"/>
      <c r="EZ182" s="35"/>
      <c r="FA182" s="101"/>
      <c r="FB182" s="101"/>
      <c r="FC182" s="101"/>
      <c r="FD182" s="101"/>
      <c r="FE182" s="101"/>
      <c r="FF182" s="35"/>
      <c r="FG182" s="103"/>
      <c r="FH182" s="103"/>
      <c r="FI182" s="103"/>
      <c r="FJ182" s="103"/>
      <c r="FK182" s="103"/>
      <c r="FL182" s="35"/>
      <c r="FM182" s="105"/>
      <c r="FN182" s="105"/>
      <c r="FO182" s="105"/>
      <c r="FP182" s="105"/>
      <c r="FQ182" s="105"/>
      <c r="FR182" s="105"/>
      <c r="FS182" s="105"/>
      <c r="FT182"/>
      <c r="FU182"/>
    </row>
    <row r="183" spans="1:177" ht="13.5">
      <c r="A183" s="3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101"/>
      <c r="CB183" s="101"/>
      <c r="CC183" s="101"/>
      <c r="CD183" s="101"/>
      <c r="CE183" s="101"/>
      <c r="CF183" s="101"/>
      <c r="CG183" s="101"/>
      <c r="CH183" s="35"/>
      <c r="CI183" s="35"/>
      <c r="CJ183" s="35"/>
      <c r="CK183" s="35"/>
      <c r="CL183" s="35"/>
      <c r="CM183" s="35"/>
      <c r="CN183" s="35"/>
      <c r="CO183"/>
      <c r="CP183"/>
      <c r="CQ183"/>
      <c r="CR183"/>
      <c r="CS183"/>
      <c r="CT183"/>
      <c r="CU183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103"/>
      <c r="DQ183" s="103"/>
      <c r="DR183" s="103"/>
      <c r="DS183" s="103"/>
      <c r="DT183" s="103"/>
      <c r="DU183" s="103"/>
      <c r="DV183" s="35"/>
      <c r="DW183" s="103"/>
      <c r="DX183" s="103"/>
      <c r="DY183" s="103"/>
      <c r="DZ183" s="103"/>
      <c r="EA183" s="103"/>
      <c r="EB183" s="103"/>
      <c r="EC183" s="35"/>
      <c r="ED183" s="103"/>
      <c r="EE183" s="103"/>
      <c r="EF183" s="103"/>
      <c r="EG183" s="103"/>
      <c r="EH183" s="103"/>
      <c r="EI183" s="103"/>
      <c r="EJ183" s="35"/>
      <c r="EK183" s="103"/>
      <c r="EL183" s="103"/>
      <c r="EM183" s="103"/>
      <c r="EN183" s="103"/>
      <c r="EO183" s="103"/>
      <c r="EP183" s="103"/>
      <c r="EQ183" s="103"/>
      <c r="ER183" s="35"/>
      <c r="ES183" s="103"/>
      <c r="ET183" s="103"/>
      <c r="EU183" s="103"/>
      <c r="EV183" s="103"/>
      <c r="EW183" s="103"/>
      <c r="EX183" s="103"/>
      <c r="EY183" s="103"/>
      <c r="EZ183" s="35"/>
      <c r="FA183" s="101"/>
      <c r="FB183" s="101"/>
      <c r="FC183" s="101"/>
      <c r="FD183" s="101"/>
      <c r="FE183" s="101"/>
      <c r="FF183" s="35"/>
      <c r="FG183" s="103"/>
      <c r="FH183" s="103"/>
      <c r="FI183" s="103"/>
      <c r="FJ183" s="103"/>
      <c r="FK183" s="103"/>
      <c r="FL183" s="35"/>
      <c r="FM183" s="105"/>
      <c r="FN183" s="105"/>
      <c r="FO183" s="105"/>
      <c r="FP183" s="105"/>
      <c r="FQ183" s="105"/>
      <c r="FR183" s="105"/>
      <c r="FS183" s="105"/>
      <c r="FT183"/>
      <c r="FU183"/>
    </row>
    <row r="184" spans="1:177" ht="13.5">
      <c r="A184" s="3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101"/>
      <c r="CB184" s="101"/>
      <c r="CC184" s="101"/>
      <c r="CD184" s="101"/>
      <c r="CE184" s="101"/>
      <c r="CF184" s="101"/>
      <c r="CG184" s="101"/>
      <c r="CH184" s="35"/>
      <c r="CI184" s="35"/>
      <c r="CJ184" s="35"/>
      <c r="CK184" s="35"/>
      <c r="CL184" s="35"/>
      <c r="CM184" s="35"/>
      <c r="CN184" s="35"/>
      <c r="CO184"/>
      <c r="CP184"/>
      <c r="CQ184"/>
      <c r="CR184"/>
      <c r="CS184"/>
      <c r="CT184"/>
      <c r="CU184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103"/>
      <c r="DQ184" s="103"/>
      <c r="DR184" s="103"/>
      <c r="DS184" s="103"/>
      <c r="DT184" s="103"/>
      <c r="DU184" s="103"/>
      <c r="DV184" s="35"/>
      <c r="DW184" s="103"/>
      <c r="DX184" s="103"/>
      <c r="DY184" s="103"/>
      <c r="DZ184" s="103"/>
      <c r="EA184" s="103"/>
      <c r="EB184" s="103"/>
      <c r="EC184" s="35"/>
      <c r="ED184" s="103"/>
      <c r="EE184" s="103"/>
      <c r="EF184" s="103"/>
      <c r="EG184" s="103"/>
      <c r="EH184" s="103"/>
      <c r="EI184" s="103"/>
      <c r="EJ184" s="35"/>
      <c r="EK184" s="103"/>
      <c r="EL184" s="103"/>
      <c r="EM184" s="103"/>
      <c r="EN184" s="103"/>
      <c r="EO184" s="103"/>
      <c r="EP184" s="103"/>
      <c r="EQ184" s="103"/>
      <c r="ER184" s="35"/>
      <c r="ES184" s="103"/>
      <c r="ET184" s="103"/>
      <c r="EU184" s="103"/>
      <c r="EV184" s="103"/>
      <c r="EW184" s="103"/>
      <c r="EX184" s="103"/>
      <c r="EY184" s="103"/>
      <c r="EZ184" s="35"/>
      <c r="FA184" s="101"/>
      <c r="FB184" s="101"/>
      <c r="FC184" s="101"/>
      <c r="FD184" s="101"/>
      <c r="FE184" s="101"/>
      <c r="FF184" s="35"/>
      <c r="FG184" s="103"/>
      <c r="FH184" s="103"/>
      <c r="FI184" s="103"/>
      <c r="FJ184" s="103"/>
      <c r="FK184" s="103"/>
      <c r="FL184" s="35"/>
      <c r="FM184" s="105"/>
      <c r="FN184" s="105"/>
      <c r="FO184" s="105"/>
      <c r="FP184" s="105"/>
      <c r="FQ184" s="105"/>
      <c r="FR184" s="105"/>
      <c r="FS184" s="105"/>
      <c r="FT184"/>
      <c r="FU184"/>
    </row>
    <row r="185" spans="1:177" ht="13.5">
      <c r="A185" s="3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101"/>
      <c r="CB185" s="101"/>
      <c r="CC185" s="101"/>
      <c r="CD185" s="101"/>
      <c r="CE185" s="101"/>
      <c r="CF185" s="101"/>
      <c r="CG185" s="101"/>
      <c r="CH185" s="35"/>
      <c r="CI185" s="35"/>
      <c r="CJ185" s="35"/>
      <c r="CK185" s="35"/>
      <c r="CL185" s="35"/>
      <c r="CM185" s="35"/>
      <c r="CN185" s="35"/>
      <c r="CO185"/>
      <c r="CP185"/>
      <c r="CQ185"/>
      <c r="CR185"/>
      <c r="CS185"/>
      <c r="CT185"/>
      <c r="CU18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103"/>
      <c r="DQ185" s="103"/>
      <c r="DR185" s="103"/>
      <c r="DS185" s="103"/>
      <c r="DT185" s="103"/>
      <c r="DU185" s="103"/>
      <c r="DV185" s="35"/>
      <c r="DW185" s="103"/>
      <c r="DX185" s="103"/>
      <c r="DY185" s="103"/>
      <c r="DZ185" s="103"/>
      <c r="EA185" s="103"/>
      <c r="EB185" s="103"/>
      <c r="EC185" s="35"/>
      <c r="ED185" s="103"/>
      <c r="EE185" s="103"/>
      <c r="EF185" s="103"/>
      <c r="EG185" s="103"/>
      <c r="EH185" s="103"/>
      <c r="EI185" s="103"/>
      <c r="EJ185" s="35"/>
      <c r="EK185" s="103"/>
      <c r="EL185" s="103"/>
      <c r="EM185" s="103"/>
      <c r="EN185" s="103"/>
      <c r="EO185" s="103"/>
      <c r="EP185" s="103"/>
      <c r="EQ185" s="103"/>
      <c r="ER185" s="35"/>
      <c r="ES185" s="103"/>
      <c r="ET185" s="103"/>
      <c r="EU185" s="103"/>
      <c r="EV185" s="103"/>
      <c r="EW185" s="103"/>
      <c r="EX185" s="103"/>
      <c r="EY185" s="103"/>
      <c r="EZ185" s="35"/>
      <c r="FA185" s="101"/>
      <c r="FB185" s="101"/>
      <c r="FC185" s="101"/>
      <c r="FD185" s="101"/>
      <c r="FE185" s="101"/>
      <c r="FF185" s="35"/>
      <c r="FG185" s="103"/>
      <c r="FH185" s="103"/>
      <c r="FI185" s="103"/>
      <c r="FJ185" s="103"/>
      <c r="FK185" s="103"/>
      <c r="FL185" s="35"/>
      <c r="FM185" s="105"/>
      <c r="FN185" s="105"/>
      <c r="FO185" s="105"/>
      <c r="FP185" s="105"/>
      <c r="FQ185" s="105"/>
      <c r="FR185" s="105"/>
      <c r="FS185" s="105"/>
      <c r="FT185"/>
      <c r="FU185"/>
    </row>
    <row r="186" spans="1:177" ht="13.5">
      <c r="A186" s="3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101"/>
      <c r="CB186" s="101"/>
      <c r="CC186" s="101"/>
      <c r="CD186" s="101"/>
      <c r="CE186" s="101"/>
      <c r="CF186" s="101"/>
      <c r="CG186" s="101"/>
      <c r="CH186" s="35"/>
      <c r="CI186" s="35"/>
      <c r="CJ186" s="35"/>
      <c r="CK186" s="35"/>
      <c r="CL186" s="35"/>
      <c r="CM186" s="35"/>
      <c r="CN186" s="35"/>
      <c r="CO186"/>
      <c r="CP186"/>
      <c r="CQ186"/>
      <c r="CR186"/>
      <c r="CS186"/>
      <c r="CT186"/>
      <c r="CU186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103"/>
      <c r="DQ186" s="103"/>
      <c r="DR186" s="103"/>
      <c r="DS186" s="103"/>
      <c r="DT186" s="103"/>
      <c r="DU186" s="103"/>
      <c r="DV186" s="35"/>
      <c r="DW186" s="103"/>
      <c r="DX186" s="103"/>
      <c r="DY186" s="103"/>
      <c r="DZ186" s="103"/>
      <c r="EA186" s="103"/>
      <c r="EB186" s="103"/>
      <c r="EC186" s="35"/>
      <c r="ED186" s="103"/>
      <c r="EE186" s="103"/>
      <c r="EF186" s="103"/>
      <c r="EG186" s="103"/>
      <c r="EH186" s="103"/>
      <c r="EI186" s="103"/>
      <c r="EJ186" s="35"/>
      <c r="EK186" s="103"/>
      <c r="EL186" s="103"/>
      <c r="EM186" s="103"/>
      <c r="EN186" s="103"/>
      <c r="EO186" s="103"/>
      <c r="EP186" s="103"/>
      <c r="EQ186" s="103"/>
      <c r="ER186" s="35"/>
      <c r="ES186" s="103"/>
      <c r="ET186" s="103"/>
      <c r="EU186" s="103"/>
      <c r="EV186" s="103"/>
      <c r="EW186" s="103"/>
      <c r="EX186" s="103"/>
      <c r="EY186" s="103"/>
      <c r="EZ186" s="35"/>
      <c r="FA186" s="101"/>
      <c r="FB186" s="101"/>
      <c r="FC186" s="101"/>
      <c r="FD186" s="101"/>
      <c r="FE186" s="101"/>
      <c r="FF186" s="35"/>
      <c r="FG186" s="103"/>
      <c r="FH186" s="103"/>
      <c r="FI186" s="103"/>
      <c r="FJ186" s="103"/>
      <c r="FK186" s="103"/>
      <c r="FL186" s="35"/>
      <c r="FM186" s="105"/>
      <c r="FN186" s="105"/>
      <c r="FO186" s="105"/>
      <c r="FP186" s="105"/>
      <c r="FQ186" s="105"/>
      <c r="FR186" s="105"/>
      <c r="FS186" s="105"/>
      <c r="FT186"/>
      <c r="FU186"/>
    </row>
    <row r="187" spans="1:177" ht="13.5">
      <c r="A187" s="3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101"/>
      <c r="CB187" s="101"/>
      <c r="CC187" s="101"/>
      <c r="CD187" s="101"/>
      <c r="CE187" s="101"/>
      <c r="CF187" s="101"/>
      <c r="CG187" s="101"/>
      <c r="CH187" s="35"/>
      <c r="CI187" s="35"/>
      <c r="CJ187" s="35"/>
      <c r="CK187" s="35"/>
      <c r="CL187" s="35"/>
      <c r="CM187" s="35"/>
      <c r="CN187" s="35"/>
      <c r="CO187"/>
      <c r="CP187"/>
      <c r="CQ187"/>
      <c r="CR187"/>
      <c r="CS187"/>
      <c r="CT187"/>
      <c r="CU187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103"/>
      <c r="DQ187" s="103"/>
      <c r="DR187" s="103"/>
      <c r="DS187" s="103"/>
      <c r="DT187" s="103"/>
      <c r="DU187" s="103"/>
      <c r="DV187" s="35"/>
      <c r="DW187" s="103"/>
      <c r="DX187" s="103"/>
      <c r="DY187" s="103"/>
      <c r="DZ187" s="103"/>
      <c r="EA187" s="103"/>
      <c r="EB187" s="103"/>
      <c r="EC187" s="35"/>
      <c r="ED187" s="103"/>
      <c r="EE187" s="103"/>
      <c r="EF187" s="103"/>
      <c r="EG187" s="103"/>
      <c r="EH187" s="103"/>
      <c r="EI187" s="103"/>
      <c r="EJ187" s="35"/>
      <c r="EK187" s="103"/>
      <c r="EL187" s="103"/>
      <c r="EM187" s="103"/>
      <c r="EN187" s="103"/>
      <c r="EO187" s="103"/>
      <c r="EP187" s="103"/>
      <c r="EQ187" s="103"/>
      <c r="ER187" s="35"/>
      <c r="ES187" s="103"/>
      <c r="ET187" s="103"/>
      <c r="EU187" s="103"/>
      <c r="EV187" s="103"/>
      <c r="EW187" s="103"/>
      <c r="EX187" s="103"/>
      <c r="EY187" s="103"/>
      <c r="EZ187" s="35"/>
      <c r="FA187" s="101"/>
      <c r="FB187" s="101"/>
      <c r="FC187" s="101"/>
      <c r="FD187" s="101"/>
      <c r="FE187" s="101"/>
      <c r="FF187" s="35"/>
      <c r="FG187" s="103"/>
      <c r="FH187" s="103"/>
      <c r="FI187" s="103"/>
      <c r="FJ187" s="103"/>
      <c r="FK187" s="103"/>
      <c r="FL187" s="35"/>
      <c r="FM187" s="105"/>
      <c r="FN187" s="105"/>
      <c r="FO187" s="105"/>
      <c r="FP187" s="105"/>
      <c r="FQ187" s="105"/>
      <c r="FR187" s="105"/>
      <c r="FS187" s="105"/>
      <c r="FT187"/>
      <c r="FU187"/>
    </row>
    <row r="188" spans="1:177" ht="13.5">
      <c r="A188" s="3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101"/>
      <c r="CB188" s="101"/>
      <c r="CC188" s="101"/>
      <c r="CD188" s="101"/>
      <c r="CE188" s="101"/>
      <c r="CF188" s="101"/>
      <c r="CG188" s="101"/>
      <c r="CH188" s="35"/>
      <c r="CI188" s="35"/>
      <c r="CJ188" s="35"/>
      <c r="CK188" s="35"/>
      <c r="CL188" s="35"/>
      <c r="CM188" s="35"/>
      <c r="CN188" s="35"/>
      <c r="CO188"/>
      <c r="CP188"/>
      <c r="CQ188"/>
      <c r="CR188"/>
      <c r="CS188"/>
      <c r="CT188"/>
      <c r="CU188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103"/>
      <c r="DQ188" s="103"/>
      <c r="DR188" s="103"/>
      <c r="DS188" s="103"/>
      <c r="DT188" s="103"/>
      <c r="DU188" s="103"/>
      <c r="DV188" s="35"/>
      <c r="DW188" s="103"/>
      <c r="DX188" s="103"/>
      <c r="DY188" s="103"/>
      <c r="DZ188" s="103"/>
      <c r="EA188" s="103"/>
      <c r="EB188" s="103"/>
      <c r="EC188" s="35"/>
      <c r="ED188" s="103"/>
      <c r="EE188" s="103"/>
      <c r="EF188" s="103"/>
      <c r="EG188" s="103"/>
      <c r="EH188" s="103"/>
      <c r="EI188" s="103"/>
      <c r="EJ188" s="35"/>
      <c r="EK188" s="103"/>
      <c r="EL188" s="103"/>
      <c r="EM188" s="103"/>
      <c r="EN188" s="103"/>
      <c r="EO188" s="103"/>
      <c r="EP188" s="103"/>
      <c r="EQ188" s="103"/>
      <c r="ER188" s="35"/>
      <c r="ES188" s="103"/>
      <c r="ET188" s="103"/>
      <c r="EU188" s="103"/>
      <c r="EV188" s="103"/>
      <c r="EW188" s="103"/>
      <c r="EX188" s="103"/>
      <c r="EY188" s="103"/>
      <c r="EZ188" s="35"/>
      <c r="FA188" s="101"/>
      <c r="FB188" s="101"/>
      <c r="FC188" s="101"/>
      <c r="FD188" s="101"/>
      <c r="FE188" s="101"/>
      <c r="FF188" s="35"/>
      <c r="FG188" s="103"/>
      <c r="FH188" s="103"/>
      <c r="FI188" s="103"/>
      <c r="FJ188" s="103"/>
      <c r="FK188" s="103"/>
      <c r="FL188" s="35"/>
      <c r="FM188" s="105"/>
      <c r="FN188" s="105"/>
      <c r="FO188" s="105"/>
      <c r="FP188" s="105"/>
      <c r="FQ188" s="105"/>
      <c r="FR188" s="105"/>
      <c r="FS188" s="105"/>
      <c r="FT188"/>
      <c r="FU188"/>
    </row>
    <row r="189" spans="1:177" ht="13.5">
      <c r="A189" s="3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101"/>
      <c r="CB189" s="101"/>
      <c r="CC189" s="101"/>
      <c r="CD189" s="101"/>
      <c r="CE189" s="101"/>
      <c r="CF189" s="101"/>
      <c r="CG189" s="101"/>
      <c r="CH189" s="35"/>
      <c r="CI189" s="35"/>
      <c r="CJ189" s="35"/>
      <c r="CK189" s="35"/>
      <c r="CL189" s="35"/>
      <c r="CM189" s="35"/>
      <c r="CN189" s="35"/>
      <c r="CO189"/>
      <c r="CP189"/>
      <c r="CQ189"/>
      <c r="CR189"/>
      <c r="CS189"/>
      <c r="CT189"/>
      <c r="CU189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103"/>
      <c r="DQ189" s="103"/>
      <c r="DR189" s="103"/>
      <c r="DS189" s="103"/>
      <c r="DT189" s="103"/>
      <c r="DU189" s="103"/>
      <c r="DV189" s="35"/>
      <c r="DW189" s="103"/>
      <c r="DX189" s="103"/>
      <c r="DY189" s="103"/>
      <c r="DZ189" s="103"/>
      <c r="EA189" s="103"/>
      <c r="EB189" s="103"/>
      <c r="EC189" s="35"/>
      <c r="ED189" s="103"/>
      <c r="EE189" s="103"/>
      <c r="EF189" s="103"/>
      <c r="EG189" s="103"/>
      <c r="EH189" s="103"/>
      <c r="EI189" s="103"/>
      <c r="EJ189" s="35"/>
      <c r="EK189" s="103"/>
      <c r="EL189" s="103"/>
      <c r="EM189" s="103"/>
      <c r="EN189" s="103"/>
      <c r="EO189" s="103"/>
      <c r="EP189" s="103"/>
      <c r="EQ189" s="103"/>
      <c r="ER189" s="35"/>
      <c r="ES189" s="103"/>
      <c r="ET189" s="103"/>
      <c r="EU189" s="103"/>
      <c r="EV189" s="103"/>
      <c r="EW189" s="103"/>
      <c r="EX189" s="103"/>
      <c r="EY189" s="103"/>
      <c r="EZ189" s="35"/>
      <c r="FA189" s="101"/>
      <c r="FB189" s="101"/>
      <c r="FC189" s="101"/>
      <c r="FD189" s="101"/>
      <c r="FE189" s="101"/>
      <c r="FF189" s="35"/>
      <c r="FG189" s="103"/>
      <c r="FH189" s="103"/>
      <c r="FI189" s="103"/>
      <c r="FJ189" s="103"/>
      <c r="FK189" s="103"/>
      <c r="FL189" s="35"/>
      <c r="FM189" s="105"/>
      <c r="FN189" s="105"/>
      <c r="FO189" s="105"/>
      <c r="FP189" s="105"/>
      <c r="FQ189" s="105"/>
      <c r="FR189" s="105"/>
      <c r="FS189" s="105"/>
      <c r="FT189"/>
      <c r="FU189"/>
    </row>
    <row r="190" spans="1:177" ht="13.5">
      <c r="A190" s="3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101"/>
      <c r="CB190" s="101"/>
      <c r="CC190" s="101"/>
      <c r="CD190" s="101"/>
      <c r="CE190" s="101"/>
      <c r="CF190" s="101"/>
      <c r="CG190" s="101"/>
      <c r="CH190" s="35"/>
      <c r="CI190" s="35"/>
      <c r="CJ190" s="35"/>
      <c r="CK190" s="35"/>
      <c r="CL190" s="35"/>
      <c r="CM190" s="35"/>
      <c r="CN190" s="35"/>
      <c r="CO190"/>
      <c r="CP190"/>
      <c r="CQ190"/>
      <c r="CR190"/>
      <c r="CS190"/>
      <c r="CT190"/>
      <c r="CU190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103"/>
      <c r="DQ190" s="103"/>
      <c r="DR190" s="103"/>
      <c r="DS190" s="103"/>
      <c r="DT190" s="103"/>
      <c r="DU190" s="103"/>
      <c r="DV190" s="35"/>
      <c r="DW190" s="103"/>
      <c r="DX190" s="103"/>
      <c r="DY190" s="103"/>
      <c r="DZ190" s="103"/>
      <c r="EA190" s="103"/>
      <c r="EB190" s="103"/>
      <c r="EC190" s="35"/>
      <c r="ED190" s="103"/>
      <c r="EE190" s="103"/>
      <c r="EF190" s="103"/>
      <c r="EG190" s="103"/>
      <c r="EH190" s="103"/>
      <c r="EI190" s="103"/>
      <c r="EJ190" s="35"/>
      <c r="EK190" s="103"/>
      <c r="EL190" s="103"/>
      <c r="EM190" s="103"/>
      <c r="EN190" s="103"/>
      <c r="EO190" s="103"/>
      <c r="EP190" s="103"/>
      <c r="EQ190" s="103"/>
      <c r="ER190" s="35"/>
      <c r="ES190" s="103"/>
      <c r="ET190" s="103"/>
      <c r="EU190" s="103"/>
      <c r="EV190" s="103"/>
      <c r="EW190" s="103"/>
      <c r="EX190" s="103"/>
      <c r="EY190" s="103"/>
      <c r="EZ190" s="35"/>
      <c r="FA190" s="101"/>
      <c r="FB190" s="101"/>
      <c r="FC190" s="101"/>
      <c r="FD190" s="101"/>
      <c r="FE190" s="101"/>
      <c r="FF190" s="35"/>
      <c r="FG190" s="103"/>
      <c r="FH190" s="103"/>
      <c r="FI190" s="103"/>
      <c r="FJ190" s="103"/>
      <c r="FK190" s="103"/>
      <c r="FL190" s="35"/>
      <c r="FM190" s="105"/>
      <c r="FN190" s="105"/>
      <c r="FO190" s="105"/>
      <c r="FP190" s="105"/>
      <c r="FQ190" s="105"/>
      <c r="FR190" s="105"/>
      <c r="FS190" s="105"/>
      <c r="FT190"/>
      <c r="FU190"/>
    </row>
    <row r="191" spans="1:177" ht="13.5">
      <c r="A191" s="3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101"/>
      <c r="CB191" s="101"/>
      <c r="CC191" s="101"/>
      <c r="CD191" s="101"/>
      <c r="CE191" s="101"/>
      <c r="CF191" s="101"/>
      <c r="CG191" s="101"/>
      <c r="CH191" s="35"/>
      <c r="CI191" s="35"/>
      <c r="CJ191" s="35"/>
      <c r="CK191" s="35"/>
      <c r="CL191" s="35"/>
      <c r="CM191" s="35"/>
      <c r="CN191" s="35"/>
      <c r="CO191"/>
      <c r="CP191"/>
      <c r="CQ191"/>
      <c r="CR191"/>
      <c r="CS191"/>
      <c r="CT191"/>
      <c r="CU191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103"/>
      <c r="DQ191" s="103"/>
      <c r="DR191" s="103"/>
      <c r="DS191" s="103"/>
      <c r="DT191" s="103"/>
      <c r="DU191" s="103"/>
      <c r="DV191" s="35"/>
      <c r="DW191" s="103"/>
      <c r="DX191" s="103"/>
      <c r="DY191" s="103"/>
      <c r="DZ191" s="103"/>
      <c r="EA191" s="103"/>
      <c r="EB191" s="103"/>
      <c r="EC191" s="35"/>
      <c r="ED191" s="103"/>
      <c r="EE191" s="103"/>
      <c r="EF191" s="103"/>
      <c r="EG191" s="103"/>
      <c r="EH191" s="103"/>
      <c r="EI191" s="103"/>
      <c r="EJ191" s="35"/>
      <c r="EK191" s="103"/>
      <c r="EL191" s="103"/>
      <c r="EM191" s="103"/>
      <c r="EN191" s="103"/>
      <c r="EO191" s="103"/>
      <c r="EP191" s="103"/>
      <c r="EQ191" s="103"/>
      <c r="ER191" s="35"/>
      <c r="ES191" s="103"/>
      <c r="ET191" s="103"/>
      <c r="EU191" s="103"/>
      <c r="EV191" s="103"/>
      <c r="EW191" s="103"/>
      <c r="EX191" s="103"/>
      <c r="EY191" s="103"/>
      <c r="EZ191" s="35"/>
      <c r="FA191" s="101"/>
      <c r="FB191" s="101"/>
      <c r="FC191" s="101"/>
      <c r="FD191" s="101"/>
      <c r="FE191" s="101"/>
      <c r="FF191" s="35"/>
      <c r="FG191" s="103"/>
      <c r="FH191" s="103"/>
      <c r="FI191" s="103"/>
      <c r="FJ191" s="103"/>
      <c r="FK191" s="103"/>
      <c r="FL191" s="35"/>
      <c r="FM191" s="105"/>
      <c r="FN191" s="105"/>
      <c r="FO191" s="105"/>
      <c r="FP191" s="105"/>
      <c r="FQ191" s="105"/>
      <c r="FR191" s="105"/>
      <c r="FS191" s="105"/>
      <c r="FT191"/>
      <c r="FU191"/>
    </row>
    <row r="192" spans="1:177" ht="13.5">
      <c r="A192" s="3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101"/>
      <c r="CB192" s="101"/>
      <c r="CC192" s="101"/>
      <c r="CD192" s="101"/>
      <c r="CE192" s="101"/>
      <c r="CF192" s="101"/>
      <c r="CG192" s="101"/>
      <c r="CH192" s="35"/>
      <c r="CI192" s="35"/>
      <c r="CJ192" s="35"/>
      <c r="CK192" s="35"/>
      <c r="CL192" s="35"/>
      <c r="CM192" s="35"/>
      <c r="CN192" s="35"/>
      <c r="CO192"/>
      <c r="CP192"/>
      <c r="CQ192"/>
      <c r="CR192"/>
      <c r="CS192"/>
      <c r="CT192"/>
      <c r="CU192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103"/>
      <c r="DQ192" s="103"/>
      <c r="DR192" s="103"/>
      <c r="DS192" s="103"/>
      <c r="DT192" s="103"/>
      <c r="DU192" s="103"/>
      <c r="DV192" s="35"/>
      <c r="DW192" s="103"/>
      <c r="DX192" s="103"/>
      <c r="DY192" s="103"/>
      <c r="DZ192" s="103"/>
      <c r="EA192" s="103"/>
      <c r="EB192" s="103"/>
      <c r="EC192" s="35"/>
      <c r="ED192" s="103"/>
      <c r="EE192" s="103"/>
      <c r="EF192" s="103"/>
      <c r="EG192" s="103"/>
      <c r="EH192" s="103"/>
      <c r="EI192" s="103"/>
      <c r="EJ192" s="35"/>
      <c r="EK192" s="103"/>
      <c r="EL192" s="103"/>
      <c r="EM192" s="103"/>
      <c r="EN192" s="103"/>
      <c r="EO192" s="103"/>
      <c r="EP192" s="103"/>
      <c r="EQ192" s="103"/>
      <c r="ER192" s="35"/>
      <c r="ES192" s="103"/>
      <c r="ET192" s="103"/>
      <c r="EU192" s="103"/>
      <c r="EV192" s="103"/>
      <c r="EW192" s="103"/>
      <c r="EX192" s="103"/>
      <c r="EY192" s="103"/>
      <c r="EZ192" s="35"/>
      <c r="FA192" s="101"/>
      <c r="FB192" s="101"/>
      <c r="FC192" s="101"/>
      <c r="FD192" s="101"/>
      <c r="FE192" s="101"/>
      <c r="FF192" s="35"/>
      <c r="FG192" s="103"/>
      <c r="FH192" s="103"/>
      <c r="FI192" s="103"/>
      <c r="FJ192" s="103"/>
      <c r="FK192" s="103"/>
      <c r="FL192" s="35"/>
      <c r="FM192" s="105"/>
      <c r="FN192" s="105"/>
      <c r="FO192" s="105"/>
      <c r="FP192" s="105"/>
      <c r="FQ192" s="105"/>
      <c r="FR192" s="105"/>
      <c r="FS192" s="105"/>
      <c r="FT192"/>
      <c r="FU192"/>
    </row>
    <row r="193" spans="1:177" ht="13.5">
      <c r="A193" s="3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101"/>
      <c r="CB193" s="101"/>
      <c r="CC193" s="101"/>
      <c r="CD193" s="101"/>
      <c r="CE193" s="101"/>
      <c r="CF193" s="101"/>
      <c r="CG193" s="101"/>
      <c r="CH193" s="35"/>
      <c r="CI193" s="35"/>
      <c r="CJ193" s="35"/>
      <c r="CK193" s="35"/>
      <c r="CL193" s="35"/>
      <c r="CM193" s="35"/>
      <c r="CN193" s="35"/>
      <c r="CO193"/>
      <c r="CP193"/>
      <c r="CQ193"/>
      <c r="CR193"/>
      <c r="CS193"/>
      <c r="CT193"/>
      <c r="CU193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103"/>
      <c r="DQ193" s="103"/>
      <c r="DR193" s="103"/>
      <c r="DS193" s="103"/>
      <c r="DT193" s="103"/>
      <c r="DU193" s="103"/>
      <c r="DV193" s="35"/>
      <c r="DW193" s="103"/>
      <c r="DX193" s="103"/>
      <c r="DY193" s="103"/>
      <c r="DZ193" s="103"/>
      <c r="EA193" s="103"/>
      <c r="EB193" s="103"/>
      <c r="EC193" s="35"/>
      <c r="ED193" s="103"/>
      <c r="EE193" s="103"/>
      <c r="EF193" s="103"/>
      <c r="EG193" s="103"/>
      <c r="EH193" s="103"/>
      <c r="EI193" s="103"/>
      <c r="EJ193" s="35"/>
      <c r="EK193" s="103"/>
      <c r="EL193" s="103"/>
      <c r="EM193" s="103"/>
      <c r="EN193" s="103"/>
      <c r="EO193" s="103"/>
      <c r="EP193" s="103"/>
      <c r="EQ193" s="103"/>
      <c r="ER193" s="35"/>
      <c r="ES193" s="103"/>
      <c r="ET193" s="103"/>
      <c r="EU193" s="103"/>
      <c r="EV193" s="103"/>
      <c r="EW193" s="103"/>
      <c r="EX193" s="103"/>
      <c r="EY193" s="103"/>
      <c r="EZ193" s="35"/>
      <c r="FA193" s="101"/>
      <c r="FB193" s="101"/>
      <c r="FC193" s="101"/>
      <c r="FD193" s="101"/>
      <c r="FE193" s="101"/>
      <c r="FF193" s="35"/>
      <c r="FG193" s="103"/>
      <c r="FH193" s="103"/>
      <c r="FI193" s="103"/>
      <c r="FJ193" s="103"/>
      <c r="FK193" s="103"/>
      <c r="FL193" s="35"/>
      <c r="FM193" s="105"/>
      <c r="FN193" s="105"/>
      <c r="FO193" s="105"/>
      <c r="FP193" s="105"/>
      <c r="FQ193" s="105"/>
      <c r="FR193" s="105"/>
      <c r="FS193" s="105"/>
      <c r="FT193"/>
      <c r="FU193"/>
    </row>
    <row r="194" spans="1:177" ht="13.5">
      <c r="A194" s="3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101"/>
      <c r="CB194" s="101"/>
      <c r="CC194" s="101"/>
      <c r="CD194" s="101"/>
      <c r="CE194" s="101"/>
      <c r="CF194" s="101"/>
      <c r="CG194" s="101"/>
      <c r="CH194" s="35"/>
      <c r="CI194" s="35"/>
      <c r="CJ194" s="35"/>
      <c r="CK194" s="35"/>
      <c r="CL194" s="35"/>
      <c r="CM194" s="35"/>
      <c r="CN194" s="35"/>
      <c r="CO194"/>
      <c r="CP194"/>
      <c r="CQ194"/>
      <c r="CR194"/>
      <c r="CS194"/>
      <c r="CT194"/>
      <c r="CU194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103"/>
      <c r="DQ194" s="103"/>
      <c r="DR194" s="103"/>
      <c r="DS194" s="103"/>
      <c r="DT194" s="103"/>
      <c r="DU194" s="103"/>
      <c r="DV194" s="35"/>
      <c r="DW194" s="103"/>
      <c r="DX194" s="103"/>
      <c r="DY194" s="103"/>
      <c r="DZ194" s="103"/>
      <c r="EA194" s="103"/>
      <c r="EB194" s="103"/>
      <c r="EC194" s="35"/>
      <c r="ED194" s="103"/>
      <c r="EE194" s="103"/>
      <c r="EF194" s="103"/>
      <c r="EG194" s="103"/>
      <c r="EH194" s="103"/>
      <c r="EI194" s="103"/>
      <c r="EJ194" s="35"/>
      <c r="EK194" s="103"/>
      <c r="EL194" s="103"/>
      <c r="EM194" s="103"/>
      <c r="EN194" s="103"/>
      <c r="EO194" s="103"/>
      <c r="EP194" s="103"/>
      <c r="EQ194" s="103"/>
      <c r="ER194" s="35"/>
      <c r="ES194" s="103"/>
      <c r="ET194" s="103"/>
      <c r="EU194" s="103"/>
      <c r="EV194" s="103"/>
      <c r="EW194" s="103"/>
      <c r="EX194" s="103"/>
      <c r="EY194" s="103"/>
      <c r="EZ194" s="35"/>
      <c r="FA194" s="101"/>
      <c r="FB194" s="101"/>
      <c r="FC194" s="101"/>
      <c r="FD194" s="101"/>
      <c r="FE194" s="101"/>
      <c r="FF194" s="35"/>
      <c r="FG194" s="103"/>
      <c r="FH194" s="103"/>
      <c r="FI194" s="103"/>
      <c r="FJ194" s="103"/>
      <c r="FK194" s="103"/>
      <c r="FL194" s="35"/>
      <c r="FM194" s="105"/>
      <c r="FN194" s="105"/>
      <c r="FO194" s="105"/>
      <c r="FP194" s="105"/>
      <c r="FQ194" s="105"/>
      <c r="FR194" s="105"/>
      <c r="FS194" s="105"/>
      <c r="FT194"/>
      <c r="FU194"/>
    </row>
    <row r="195" spans="1:177" ht="13.5">
      <c r="A195" s="3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101"/>
      <c r="CB195" s="101"/>
      <c r="CC195" s="101"/>
      <c r="CD195" s="101"/>
      <c r="CE195" s="101"/>
      <c r="CF195" s="101"/>
      <c r="CG195" s="101"/>
      <c r="CH195" s="35"/>
      <c r="CI195" s="35"/>
      <c r="CJ195" s="35"/>
      <c r="CK195" s="35"/>
      <c r="CL195" s="35"/>
      <c r="CM195" s="35"/>
      <c r="CN195" s="35"/>
      <c r="CO195"/>
      <c r="CP195"/>
      <c r="CQ195"/>
      <c r="CR195"/>
      <c r="CS195"/>
      <c r="CT195"/>
      <c r="CU19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103"/>
      <c r="DQ195" s="103"/>
      <c r="DR195" s="103"/>
      <c r="DS195" s="103"/>
      <c r="DT195" s="103"/>
      <c r="DU195" s="103"/>
      <c r="DV195" s="35"/>
      <c r="DW195" s="103"/>
      <c r="DX195" s="103"/>
      <c r="DY195" s="103"/>
      <c r="DZ195" s="103"/>
      <c r="EA195" s="103"/>
      <c r="EB195" s="103"/>
      <c r="EC195" s="35"/>
      <c r="ED195" s="103"/>
      <c r="EE195" s="103"/>
      <c r="EF195" s="103"/>
      <c r="EG195" s="103"/>
      <c r="EH195" s="103"/>
      <c r="EI195" s="103"/>
      <c r="EJ195" s="35"/>
      <c r="EK195" s="103"/>
      <c r="EL195" s="103"/>
      <c r="EM195" s="103"/>
      <c r="EN195" s="103"/>
      <c r="EO195" s="103"/>
      <c r="EP195" s="103"/>
      <c r="EQ195" s="103"/>
      <c r="ER195" s="35"/>
      <c r="ES195" s="103"/>
      <c r="ET195" s="103"/>
      <c r="EU195" s="103"/>
      <c r="EV195" s="103"/>
      <c r="EW195" s="103"/>
      <c r="EX195" s="103"/>
      <c r="EY195" s="103"/>
      <c r="EZ195" s="35"/>
      <c r="FA195" s="101"/>
      <c r="FB195" s="101"/>
      <c r="FC195" s="101"/>
      <c r="FD195" s="101"/>
      <c r="FE195" s="101"/>
      <c r="FF195" s="35"/>
      <c r="FG195" s="103"/>
      <c r="FH195" s="103"/>
      <c r="FI195" s="103"/>
      <c r="FJ195" s="103"/>
      <c r="FK195" s="103"/>
      <c r="FL195" s="35"/>
      <c r="FM195" s="105"/>
      <c r="FN195" s="105"/>
      <c r="FO195" s="105"/>
      <c r="FP195" s="105"/>
      <c r="FQ195" s="105"/>
      <c r="FR195" s="105"/>
      <c r="FS195" s="105"/>
      <c r="FT195"/>
      <c r="FU195"/>
    </row>
    <row r="196" spans="1:177" ht="13.5">
      <c r="A196" s="3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101"/>
      <c r="CB196" s="101"/>
      <c r="CC196" s="101"/>
      <c r="CD196" s="101"/>
      <c r="CE196" s="101"/>
      <c r="CF196" s="101"/>
      <c r="CG196" s="101"/>
      <c r="CH196" s="35"/>
      <c r="CI196" s="35"/>
      <c r="CJ196" s="35"/>
      <c r="CK196" s="35"/>
      <c r="CL196" s="35"/>
      <c r="CM196" s="35"/>
      <c r="CN196" s="35"/>
      <c r="CO196"/>
      <c r="CP196"/>
      <c r="CQ196"/>
      <c r="CR196"/>
      <c r="CS196"/>
      <c r="CT196"/>
      <c r="CU196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103"/>
      <c r="DQ196" s="103"/>
      <c r="DR196" s="103"/>
      <c r="DS196" s="103"/>
      <c r="DT196" s="103"/>
      <c r="DU196" s="103"/>
      <c r="DV196" s="35"/>
      <c r="DW196" s="103"/>
      <c r="DX196" s="103"/>
      <c r="DY196" s="103"/>
      <c r="DZ196" s="103"/>
      <c r="EA196" s="103"/>
      <c r="EB196" s="103"/>
      <c r="EC196" s="35"/>
      <c r="ED196" s="103"/>
      <c r="EE196" s="103"/>
      <c r="EF196" s="103"/>
      <c r="EG196" s="103"/>
      <c r="EH196" s="103"/>
      <c r="EI196" s="103"/>
      <c r="EJ196" s="35"/>
      <c r="EK196" s="103"/>
      <c r="EL196" s="103"/>
      <c r="EM196" s="103"/>
      <c r="EN196" s="103"/>
      <c r="EO196" s="103"/>
      <c r="EP196" s="103"/>
      <c r="EQ196" s="103"/>
      <c r="ER196" s="35"/>
      <c r="ES196" s="103"/>
      <c r="ET196" s="103"/>
      <c r="EU196" s="103"/>
      <c r="EV196" s="103"/>
      <c r="EW196" s="103"/>
      <c r="EX196" s="103"/>
      <c r="EY196" s="103"/>
      <c r="EZ196" s="35"/>
      <c r="FA196" s="101"/>
      <c r="FB196" s="101"/>
      <c r="FC196" s="101"/>
      <c r="FD196" s="101"/>
      <c r="FE196" s="101"/>
      <c r="FF196" s="35"/>
      <c r="FG196" s="103"/>
      <c r="FH196" s="103"/>
      <c r="FI196" s="103"/>
      <c r="FJ196" s="103"/>
      <c r="FK196" s="103"/>
      <c r="FL196" s="35"/>
      <c r="FM196" s="105"/>
      <c r="FN196" s="105"/>
      <c r="FO196" s="105"/>
      <c r="FP196" s="105"/>
      <c r="FQ196" s="105"/>
      <c r="FR196" s="105"/>
      <c r="FS196" s="105"/>
      <c r="FT196"/>
      <c r="FU196"/>
    </row>
    <row r="197" spans="1:177" ht="13.5">
      <c r="A197" s="3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101"/>
      <c r="CB197" s="101"/>
      <c r="CC197" s="101"/>
      <c r="CD197" s="101"/>
      <c r="CE197" s="101"/>
      <c r="CF197" s="101"/>
      <c r="CG197" s="101"/>
      <c r="CH197" s="35"/>
      <c r="CI197" s="35"/>
      <c r="CJ197" s="35"/>
      <c r="CK197" s="35"/>
      <c r="CL197" s="35"/>
      <c r="CM197" s="35"/>
      <c r="CN197" s="35"/>
      <c r="CO197"/>
      <c r="CP197"/>
      <c r="CQ197"/>
      <c r="CR197"/>
      <c r="CS197"/>
      <c r="CT197"/>
      <c r="CU197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103"/>
      <c r="DQ197" s="103"/>
      <c r="DR197" s="103"/>
      <c r="DS197" s="103"/>
      <c r="DT197" s="103"/>
      <c r="DU197" s="103"/>
      <c r="DV197" s="35"/>
      <c r="DW197" s="103"/>
      <c r="DX197" s="103"/>
      <c r="DY197" s="103"/>
      <c r="DZ197" s="103"/>
      <c r="EA197" s="103"/>
      <c r="EB197" s="103"/>
      <c r="EC197" s="35"/>
      <c r="ED197" s="103"/>
      <c r="EE197" s="103"/>
      <c r="EF197" s="103"/>
      <c r="EG197" s="103"/>
      <c r="EH197" s="103"/>
      <c r="EI197" s="103"/>
      <c r="EJ197" s="35"/>
      <c r="EK197" s="103"/>
      <c r="EL197" s="103"/>
      <c r="EM197" s="103"/>
      <c r="EN197" s="103"/>
      <c r="EO197" s="103"/>
      <c r="EP197" s="103"/>
      <c r="EQ197" s="103"/>
      <c r="ER197" s="35"/>
      <c r="ES197" s="103"/>
      <c r="ET197" s="103"/>
      <c r="EU197" s="103"/>
      <c r="EV197" s="103"/>
      <c r="EW197" s="103"/>
      <c r="EX197" s="103"/>
      <c r="EY197" s="103"/>
      <c r="EZ197" s="35"/>
      <c r="FA197" s="101"/>
      <c r="FB197" s="101"/>
      <c r="FC197" s="101"/>
      <c r="FD197" s="101"/>
      <c r="FE197" s="101"/>
      <c r="FF197" s="35"/>
      <c r="FG197" s="103"/>
      <c r="FH197" s="103"/>
      <c r="FI197" s="103"/>
      <c r="FJ197" s="103"/>
      <c r="FK197" s="103"/>
      <c r="FL197" s="35"/>
      <c r="FM197" s="105"/>
      <c r="FN197" s="105"/>
      <c r="FO197" s="105"/>
      <c r="FP197" s="105"/>
      <c r="FQ197" s="105"/>
      <c r="FR197" s="105"/>
      <c r="FS197" s="105"/>
      <c r="FT197"/>
      <c r="FU197"/>
    </row>
    <row r="198" spans="1:177" ht="13.5">
      <c r="A198" s="3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101"/>
      <c r="CB198" s="101"/>
      <c r="CC198" s="101"/>
      <c r="CD198" s="101"/>
      <c r="CE198" s="101"/>
      <c r="CF198" s="101"/>
      <c r="CG198" s="101"/>
      <c r="CH198" s="35"/>
      <c r="CI198" s="35"/>
      <c r="CJ198" s="35"/>
      <c r="CK198" s="35"/>
      <c r="CL198" s="35"/>
      <c r="CM198" s="35"/>
      <c r="CN198" s="35"/>
      <c r="CO198"/>
      <c r="CP198"/>
      <c r="CQ198"/>
      <c r="CR198"/>
      <c r="CS198"/>
      <c r="CT198"/>
      <c r="CU198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103"/>
      <c r="DQ198" s="103"/>
      <c r="DR198" s="103"/>
      <c r="DS198" s="103"/>
      <c r="DT198" s="103"/>
      <c r="DU198" s="103"/>
      <c r="DV198" s="35"/>
      <c r="DW198" s="103"/>
      <c r="DX198" s="103"/>
      <c r="DY198" s="103"/>
      <c r="DZ198" s="103"/>
      <c r="EA198" s="103"/>
      <c r="EB198" s="103"/>
      <c r="EC198" s="35"/>
      <c r="ED198" s="103"/>
      <c r="EE198" s="103"/>
      <c r="EF198" s="103"/>
      <c r="EG198" s="103"/>
      <c r="EH198" s="103"/>
      <c r="EI198" s="103"/>
      <c r="EJ198" s="35"/>
      <c r="EK198" s="103"/>
      <c r="EL198" s="103"/>
      <c r="EM198" s="103"/>
      <c r="EN198" s="103"/>
      <c r="EO198" s="103"/>
      <c r="EP198" s="103"/>
      <c r="EQ198" s="103"/>
      <c r="ER198" s="35"/>
      <c r="ES198" s="103"/>
      <c r="ET198" s="103"/>
      <c r="EU198" s="103"/>
      <c r="EV198" s="103"/>
      <c r="EW198" s="103"/>
      <c r="EX198" s="103"/>
      <c r="EY198" s="103"/>
      <c r="EZ198" s="35"/>
      <c r="FA198" s="101"/>
      <c r="FB198" s="101"/>
      <c r="FC198" s="101"/>
      <c r="FD198" s="101"/>
      <c r="FE198" s="101"/>
      <c r="FF198" s="35"/>
      <c r="FG198" s="103"/>
      <c r="FH198" s="103"/>
      <c r="FI198" s="103"/>
      <c r="FJ198" s="103"/>
      <c r="FK198" s="103"/>
      <c r="FL198" s="35"/>
      <c r="FM198" s="105"/>
      <c r="FN198" s="105"/>
      <c r="FO198" s="105"/>
      <c r="FP198" s="105"/>
      <c r="FQ198" s="105"/>
      <c r="FR198" s="105"/>
      <c r="FS198" s="105"/>
      <c r="FT198"/>
      <c r="FU198"/>
    </row>
    <row r="199" spans="1:177" ht="13.5">
      <c r="A199" s="3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101"/>
      <c r="CB199" s="101"/>
      <c r="CC199" s="101"/>
      <c r="CD199" s="101"/>
      <c r="CE199" s="101"/>
      <c r="CF199" s="101"/>
      <c r="CG199" s="101"/>
      <c r="CH199" s="35"/>
      <c r="CI199" s="35"/>
      <c r="CJ199" s="35"/>
      <c r="CK199" s="35"/>
      <c r="CL199" s="35"/>
      <c r="CM199" s="35"/>
      <c r="CN199" s="35"/>
      <c r="CO199"/>
      <c r="CP199"/>
      <c r="CQ199"/>
      <c r="CR199"/>
      <c r="CS199"/>
      <c r="CT199"/>
      <c r="CU199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103"/>
      <c r="DQ199" s="103"/>
      <c r="DR199" s="103"/>
      <c r="DS199" s="103"/>
      <c r="DT199" s="103"/>
      <c r="DU199" s="103"/>
      <c r="DV199" s="35"/>
      <c r="DW199" s="103"/>
      <c r="DX199" s="103"/>
      <c r="DY199" s="103"/>
      <c r="DZ199" s="103"/>
      <c r="EA199" s="103"/>
      <c r="EB199" s="103"/>
      <c r="EC199" s="35"/>
      <c r="ED199" s="103"/>
      <c r="EE199" s="103"/>
      <c r="EF199" s="103"/>
      <c r="EG199" s="103"/>
      <c r="EH199" s="103"/>
      <c r="EI199" s="103"/>
      <c r="EJ199" s="35"/>
      <c r="EK199" s="103"/>
      <c r="EL199" s="103"/>
      <c r="EM199" s="103"/>
      <c r="EN199" s="103"/>
      <c r="EO199" s="103"/>
      <c r="EP199" s="103"/>
      <c r="EQ199" s="103"/>
      <c r="ER199" s="35"/>
      <c r="ES199" s="103"/>
      <c r="ET199" s="103"/>
      <c r="EU199" s="103"/>
      <c r="EV199" s="103"/>
      <c r="EW199" s="103"/>
      <c r="EX199" s="103"/>
      <c r="EY199" s="103"/>
      <c r="EZ199" s="35"/>
      <c r="FA199" s="101"/>
      <c r="FB199" s="101"/>
      <c r="FC199" s="101"/>
      <c r="FD199" s="101"/>
      <c r="FE199" s="101"/>
      <c r="FF199" s="35"/>
      <c r="FG199" s="103"/>
      <c r="FH199" s="103"/>
      <c r="FI199" s="103"/>
      <c r="FJ199" s="103"/>
      <c r="FK199" s="103"/>
      <c r="FL199" s="35"/>
      <c r="FM199" s="105"/>
      <c r="FN199" s="105"/>
      <c r="FO199" s="105"/>
      <c r="FP199" s="105"/>
      <c r="FQ199" s="105"/>
      <c r="FR199" s="105"/>
      <c r="FS199" s="105"/>
      <c r="FT199"/>
      <c r="FU199"/>
    </row>
    <row r="200" spans="1:177" ht="13.5">
      <c r="A200" s="3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101"/>
      <c r="CB200" s="101"/>
      <c r="CC200" s="101"/>
      <c r="CD200" s="101"/>
      <c r="CE200" s="101"/>
      <c r="CF200" s="101"/>
      <c r="CG200" s="101"/>
      <c r="CH200" s="35"/>
      <c r="CI200" s="35"/>
      <c r="CJ200" s="35"/>
      <c r="CK200" s="35"/>
      <c r="CL200" s="35"/>
      <c r="CM200" s="35"/>
      <c r="CN200" s="35"/>
      <c r="CO200"/>
      <c r="CP200"/>
      <c r="CQ200"/>
      <c r="CR200"/>
      <c r="CS200"/>
      <c r="CT200"/>
      <c r="CU200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103"/>
      <c r="DQ200" s="103"/>
      <c r="DR200" s="103"/>
      <c r="DS200" s="103"/>
      <c r="DT200" s="103"/>
      <c r="DU200" s="103"/>
      <c r="DV200" s="35"/>
      <c r="DW200" s="103"/>
      <c r="DX200" s="103"/>
      <c r="DY200" s="103"/>
      <c r="DZ200" s="103"/>
      <c r="EA200" s="103"/>
      <c r="EB200" s="103"/>
      <c r="EC200" s="35"/>
      <c r="ED200" s="103"/>
      <c r="EE200" s="103"/>
      <c r="EF200" s="103"/>
      <c r="EG200" s="103"/>
      <c r="EH200" s="103"/>
      <c r="EI200" s="103"/>
      <c r="EJ200" s="35"/>
      <c r="EK200" s="103"/>
      <c r="EL200" s="103"/>
      <c r="EM200" s="103"/>
      <c r="EN200" s="103"/>
      <c r="EO200" s="103"/>
      <c r="EP200" s="103"/>
      <c r="EQ200" s="103"/>
      <c r="ER200" s="35"/>
      <c r="ES200" s="103"/>
      <c r="ET200" s="103"/>
      <c r="EU200" s="103"/>
      <c r="EV200" s="103"/>
      <c r="EW200" s="103"/>
      <c r="EX200" s="103"/>
      <c r="EY200" s="103"/>
      <c r="EZ200" s="35"/>
      <c r="FA200" s="101"/>
      <c r="FB200" s="101"/>
      <c r="FC200" s="101"/>
      <c r="FD200" s="101"/>
      <c r="FE200" s="101"/>
      <c r="FF200" s="35"/>
      <c r="FG200" s="103"/>
      <c r="FH200" s="103"/>
      <c r="FI200" s="103"/>
      <c r="FJ200" s="103"/>
      <c r="FK200" s="103"/>
      <c r="FL200" s="35"/>
      <c r="FM200" s="105"/>
      <c r="FN200" s="105"/>
      <c r="FO200" s="105"/>
      <c r="FP200" s="105"/>
      <c r="FQ200" s="105"/>
      <c r="FR200" s="105"/>
      <c r="FS200" s="105"/>
      <c r="FT200"/>
      <c r="FU200"/>
    </row>
    <row r="201" spans="1:177" ht="13.5">
      <c r="A201" s="3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101"/>
      <c r="CB201" s="101"/>
      <c r="CC201" s="101"/>
      <c r="CD201" s="101"/>
      <c r="CE201" s="101"/>
      <c r="CF201" s="101"/>
      <c r="CG201" s="101"/>
      <c r="CH201" s="35"/>
      <c r="CI201" s="35"/>
      <c r="CJ201" s="35"/>
      <c r="CK201" s="35"/>
      <c r="CL201" s="35"/>
      <c r="CM201" s="35"/>
      <c r="CN201" s="35"/>
      <c r="CO201"/>
      <c r="CP201"/>
      <c r="CQ201"/>
      <c r="CR201"/>
      <c r="CS201"/>
      <c r="CT201"/>
      <c r="CU201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103"/>
      <c r="DQ201" s="103"/>
      <c r="DR201" s="103"/>
      <c r="DS201" s="103"/>
      <c r="DT201" s="103"/>
      <c r="DU201" s="103"/>
      <c r="DV201" s="35"/>
      <c r="DW201" s="103"/>
      <c r="DX201" s="103"/>
      <c r="DY201" s="103"/>
      <c r="DZ201" s="103"/>
      <c r="EA201" s="103"/>
      <c r="EB201" s="103"/>
      <c r="EC201" s="35"/>
      <c r="ED201" s="103"/>
      <c r="EE201" s="103"/>
      <c r="EF201" s="103"/>
      <c r="EG201" s="103"/>
      <c r="EH201" s="103"/>
      <c r="EI201" s="103"/>
      <c r="EJ201" s="35"/>
      <c r="EK201" s="103"/>
      <c r="EL201" s="103"/>
      <c r="EM201" s="103"/>
      <c r="EN201" s="103"/>
      <c r="EO201" s="103"/>
      <c r="EP201" s="103"/>
      <c r="EQ201" s="103"/>
      <c r="ER201" s="35"/>
      <c r="ES201" s="103"/>
      <c r="ET201" s="103"/>
      <c r="EU201" s="103"/>
      <c r="EV201" s="103"/>
      <c r="EW201" s="103"/>
      <c r="EX201" s="103"/>
      <c r="EY201" s="103"/>
      <c r="EZ201" s="35"/>
      <c r="FA201" s="101"/>
      <c r="FB201" s="101"/>
      <c r="FC201" s="101"/>
      <c r="FD201" s="101"/>
      <c r="FE201" s="101"/>
      <c r="FF201" s="35"/>
      <c r="FG201" s="103"/>
      <c r="FH201" s="103"/>
      <c r="FI201" s="103"/>
      <c r="FJ201" s="103"/>
      <c r="FK201" s="103"/>
      <c r="FL201" s="35"/>
      <c r="FM201" s="105"/>
      <c r="FN201" s="105"/>
      <c r="FO201" s="105"/>
      <c r="FP201" s="105"/>
      <c r="FQ201" s="105"/>
      <c r="FR201" s="105"/>
      <c r="FS201" s="105"/>
      <c r="FT201"/>
      <c r="FU201"/>
    </row>
    <row r="202" spans="1:177" ht="13.5">
      <c r="A202" s="3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101"/>
      <c r="CB202" s="101"/>
      <c r="CC202" s="101"/>
      <c r="CD202" s="101"/>
      <c r="CE202" s="101"/>
      <c r="CF202" s="101"/>
      <c r="CG202" s="101"/>
      <c r="CH202" s="35"/>
      <c r="CI202" s="35"/>
      <c r="CJ202" s="35"/>
      <c r="CK202" s="35"/>
      <c r="CL202" s="35"/>
      <c r="CM202" s="35"/>
      <c r="CN202" s="35"/>
      <c r="CO202"/>
      <c r="CP202"/>
      <c r="CQ202"/>
      <c r="CR202"/>
      <c r="CS202"/>
      <c r="CT202"/>
      <c r="CU202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103"/>
      <c r="DQ202" s="103"/>
      <c r="DR202" s="103"/>
      <c r="DS202" s="103"/>
      <c r="DT202" s="103"/>
      <c r="DU202" s="103"/>
      <c r="DV202" s="35"/>
      <c r="DW202" s="103"/>
      <c r="DX202" s="103"/>
      <c r="DY202" s="103"/>
      <c r="DZ202" s="103"/>
      <c r="EA202" s="103"/>
      <c r="EB202" s="103"/>
      <c r="EC202" s="35"/>
      <c r="ED202" s="103"/>
      <c r="EE202" s="103"/>
      <c r="EF202" s="103"/>
      <c r="EG202" s="103"/>
      <c r="EH202" s="103"/>
      <c r="EI202" s="103"/>
      <c r="EJ202" s="35"/>
      <c r="EK202" s="103"/>
      <c r="EL202" s="103"/>
      <c r="EM202" s="103"/>
      <c r="EN202" s="103"/>
      <c r="EO202" s="103"/>
      <c r="EP202" s="103"/>
      <c r="EQ202" s="103"/>
      <c r="ER202" s="35"/>
      <c r="ES202" s="103"/>
      <c r="ET202" s="103"/>
      <c r="EU202" s="103"/>
      <c r="EV202" s="103"/>
      <c r="EW202" s="103"/>
      <c r="EX202" s="103"/>
      <c r="EY202" s="103"/>
      <c r="EZ202" s="35"/>
      <c r="FA202" s="101"/>
      <c r="FB202" s="101"/>
      <c r="FC202" s="101"/>
      <c r="FD202" s="101"/>
      <c r="FE202" s="101"/>
      <c r="FF202" s="35"/>
      <c r="FG202" s="103"/>
      <c r="FH202" s="103"/>
      <c r="FI202" s="103"/>
      <c r="FJ202" s="103"/>
      <c r="FK202" s="103"/>
      <c r="FL202" s="35"/>
      <c r="FM202" s="105"/>
      <c r="FN202" s="105"/>
      <c r="FO202" s="105"/>
      <c r="FP202" s="105"/>
      <c r="FQ202" s="105"/>
      <c r="FR202" s="105"/>
      <c r="FS202" s="105"/>
      <c r="FT202"/>
      <c r="FU202"/>
    </row>
    <row r="203" spans="1:177" ht="13.5">
      <c r="A203" s="3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101"/>
      <c r="CB203" s="101"/>
      <c r="CC203" s="101"/>
      <c r="CD203" s="101"/>
      <c r="CE203" s="101"/>
      <c r="CF203" s="101"/>
      <c r="CG203" s="101"/>
      <c r="CH203" s="35"/>
      <c r="CI203" s="35"/>
      <c r="CJ203" s="35"/>
      <c r="CK203" s="35"/>
      <c r="CL203" s="35"/>
      <c r="CM203" s="35"/>
      <c r="CN203" s="35"/>
      <c r="CO203"/>
      <c r="CP203"/>
      <c r="CQ203"/>
      <c r="CR203"/>
      <c r="CS203"/>
      <c r="CT203"/>
      <c r="CU203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103"/>
      <c r="DQ203" s="103"/>
      <c r="DR203" s="103"/>
      <c r="DS203" s="103"/>
      <c r="DT203" s="103"/>
      <c r="DU203" s="103"/>
      <c r="DV203" s="35"/>
      <c r="DW203" s="103"/>
      <c r="DX203" s="103"/>
      <c r="DY203" s="103"/>
      <c r="DZ203" s="103"/>
      <c r="EA203" s="103"/>
      <c r="EB203" s="103"/>
      <c r="EC203" s="35"/>
      <c r="ED203" s="103"/>
      <c r="EE203" s="103"/>
      <c r="EF203" s="103"/>
      <c r="EG203" s="103"/>
      <c r="EH203" s="103"/>
      <c r="EI203" s="103"/>
      <c r="EJ203" s="35"/>
      <c r="EK203" s="103"/>
      <c r="EL203" s="103"/>
      <c r="EM203" s="103"/>
      <c r="EN203" s="103"/>
      <c r="EO203" s="103"/>
      <c r="EP203" s="103"/>
      <c r="EQ203" s="103"/>
      <c r="ER203" s="35"/>
      <c r="ES203" s="103"/>
      <c r="ET203" s="103"/>
      <c r="EU203" s="103"/>
      <c r="EV203" s="103"/>
      <c r="EW203" s="103"/>
      <c r="EX203" s="103"/>
      <c r="EY203" s="103"/>
      <c r="EZ203" s="35"/>
      <c r="FA203" s="101"/>
      <c r="FB203" s="101"/>
      <c r="FC203" s="101"/>
      <c r="FD203" s="101"/>
      <c r="FE203" s="101"/>
      <c r="FF203" s="35"/>
      <c r="FG203" s="103"/>
      <c r="FH203" s="103"/>
      <c r="FI203" s="103"/>
      <c r="FJ203" s="103"/>
      <c r="FK203" s="103"/>
      <c r="FL203" s="35"/>
      <c r="FM203" s="105"/>
      <c r="FN203" s="105"/>
      <c r="FO203" s="105"/>
      <c r="FP203" s="105"/>
      <c r="FQ203" s="105"/>
      <c r="FR203" s="105"/>
      <c r="FS203" s="105"/>
      <c r="FT203"/>
      <c r="FU203"/>
    </row>
    <row r="204" spans="1:177" ht="13.5">
      <c r="A204" s="3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101"/>
      <c r="CB204" s="101"/>
      <c r="CC204" s="101"/>
      <c r="CD204" s="101"/>
      <c r="CE204" s="101"/>
      <c r="CF204" s="101"/>
      <c r="CG204" s="101"/>
      <c r="CH204" s="35"/>
      <c r="CI204" s="35"/>
      <c r="CJ204" s="35"/>
      <c r="CK204" s="35"/>
      <c r="CL204" s="35"/>
      <c r="CM204" s="35"/>
      <c r="CN204" s="35"/>
      <c r="CO204"/>
      <c r="CP204"/>
      <c r="CQ204"/>
      <c r="CR204"/>
      <c r="CS204"/>
      <c r="CT204"/>
      <c r="CU204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103"/>
      <c r="DQ204" s="103"/>
      <c r="DR204" s="103"/>
      <c r="DS204" s="103"/>
      <c r="DT204" s="103"/>
      <c r="DU204" s="103"/>
      <c r="DV204" s="35"/>
      <c r="DW204" s="103"/>
      <c r="DX204" s="103"/>
      <c r="DY204" s="103"/>
      <c r="DZ204" s="103"/>
      <c r="EA204" s="103"/>
      <c r="EB204" s="103"/>
      <c r="EC204" s="35"/>
      <c r="ED204" s="103"/>
      <c r="EE204" s="103"/>
      <c r="EF204" s="103"/>
      <c r="EG204" s="103"/>
      <c r="EH204" s="103"/>
      <c r="EI204" s="103"/>
      <c r="EJ204" s="35"/>
      <c r="EK204" s="103"/>
      <c r="EL204" s="103"/>
      <c r="EM204" s="103"/>
      <c r="EN204" s="103"/>
      <c r="EO204" s="103"/>
      <c r="EP204" s="103"/>
      <c r="EQ204" s="103"/>
      <c r="ER204" s="35"/>
      <c r="ES204" s="103"/>
      <c r="ET204" s="103"/>
      <c r="EU204" s="103"/>
      <c r="EV204" s="103"/>
      <c r="EW204" s="103"/>
      <c r="EX204" s="103"/>
      <c r="EY204" s="103"/>
      <c r="EZ204" s="35"/>
      <c r="FA204" s="101"/>
      <c r="FB204" s="101"/>
      <c r="FC204" s="101"/>
      <c r="FD204" s="101"/>
      <c r="FE204" s="101"/>
      <c r="FF204" s="35"/>
      <c r="FG204" s="103"/>
      <c r="FH204" s="103"/>
      <c r="FI204" s="103"/>
      <c r="FJ204" s="103"/>
      <c r="FK204" s="103"/>
      <c r="FL204" s="35"/>
      <c r="FM204" s="105"/>
      <c r="FN204" s="105"/>
      <c r="FO204" s="105"/>
      <c r="FP204" s="105"/>
      <c r="FQ204" s="105"/>
      <c r="FR204" s="105"/>
      <c r="FS204" s="105"/>
      <c r="FT204"/>
      <c r="FU204"/>
    </row>
    <row r="205" spans="1:177" ht="13.5">
      <c r="A205" s="3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101"/>
      <c r="CB205" s="101"/>
      <c r="CC205" s="101"/>
      <c r="CD205" s="101"/>
      <c r="CE205" s="101"/>
      <c r="CF205" s="101"/>
      <c r="CG205" s="101"/>
      <c r="CH205" s="35"/>
      <c r="CI205" s="35"/>
      <c r="CJ205" s="35"/>
      <c r="CK205" s="35"/>
      <c r="CL205" s="35"/>
      <c r="CM205" s="35"/>
      <c r="CN205" s="35"/>
      <c r="CO205"/>
      <c r="CP205"/>
      <c r="CQ205"/>
      <c r="CR205"/>
      <c r="CS205"/>
      <c r="CT205"/>
      <c r="CU20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103"/>
      <c r="DQ205" s="103"/>
      <c r="DR205" s="103"/>
      <c r="DS205" s="103"/>
      <c r="DT205" s="103"/>
      <c r="DU205" s="103"/>
      <c r="DV205" s="35"/>
      <c r="DW205" s="103"/>
      <c r="DX205" s="103"/>
      <c r="DY205" s="103"/>
      <c r="DZ205" s="103"/>
      <c r="EA205" s="103"/>
      <c r="EB205" s="103"/>
      <c r="EC205" s="35"/>
      <c r="ED205" s="103"/>
      <c r="EE205" s="103"/>
      <c r="EF205" s="103"/>
      <c r="EG205" s="103"/>
      <c r="EH205" s="103"/>
      <c r="EI205" s="103"/>
      <c r="EJ205" s="35"/>
      <c r="EK205" s="103"/>
      <c r="EL205" s="103"/>
      <c r="EM205" s="103"/>
      <c r="EN205" s="103"/>
      <c r="EO205" s="103"/>
      <c r="EP205" s="103"/>
      <c r="EQ205" s="103"/>
      <c r="ER205" s="35"/>
      <c r="ES205" s="103"/>
      <c r="ET205" s="103"/>
      <c r="EU205" s="103"/>
      <c r="EV205" s="103"/>
      <c r="EW205" s="103"/>
      <c r="EX205" s="103"/>
      <c r="EY205" s="103"/>
      <c r="EZ205" s="35"/>
      <c r="FA205" s="101"/>
      <c r="FB205" s="101"/>
      <c r="FC205" s="101"/>
      <c r="FD205" s="101"/>
      <c r="FE205" s="101"/>
      <c r="FF205" s="35"/>
      <c r="FG205" s="103"/>
      <c r="FH205" s="103"/>
      <c r="FI205" s="103"/>
      <c r="FJ205" s="103"/>
      <c r="FK205" s="103"/>
      <c r="FL205" s="35"/>
      <c r="FM205" s="105"/>
      <c r="FN205" s="105"/>
      <c r="FO205" s="105"/>
      <c r="FP205" s="105"/>
      <c r="FQ205" s="105"/>
      <c r="FR205" s="105"/>
      <c r="FS205" s="105"/>
      <c r="FT205"/>
      <c r="FU205"/>
    </row>
    <row r="206" spans="1:177" ht="13.5">
      <c r="A206" s="3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101"/>
      <c r="CB206" s="101"/>
      <c r="CC206" s="101"/>
      <c r="CD206" s="101"/>
      <c r="CE206" s="101"/>
      <c r="CF206" s="101"/>
      <c r="CG206" s="101"/>
      <c r="CH206" s="35"/>
      <c r="CI206" s="35"/>
      <c r="CJ206" s="35"/>
      <c r="CK206" s="35"/>
      <c r="CL206" s="35"/>
      <c r="CM206" s="35"/>
      <c r="CN206" s="35"/>
      <c r="CO206"/>
      <c r="CP206"/>
      <c r="CQ206"/>
      <c r="CR206"/>
      <c r="CS206"/>
      <c r="CT206"/>
      <c r="CU206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103"/>
      <c r="DQ206" s="103"/>
      <c r="DR206" s="103"/>
      <c r="DS206" s="103"/>
      <c r="DT206" s="103"/>
      <c r="DU206" s="103"/>
      <c r="DV206" s="35"/>
      <c r="DW206" s="103"/>
      <c r="DX206" s="103"/>
      <c r="DY206" s="103"/>
      <c r="DZ206" s="103"/>
      <c r="EA206" s="103"/>
      <c r="EB206" s="103"/>
      <c r="EC206" s="35"/>
      <c r="ED206" s="103"/>
      <c r="EE206" s="103"/>
      <c r="EF206" s="103"/>
      <c r="EG206" s="103"/>
      <c r="EH206" s="103"/>
      <c r="EI206" s="103"/>
      <c r="EJ206" s="35"/>
      <c r="EK206" s="103"/>
      <c r="EL206" s="103"/>
      <c r="EM206" s="103"/>
      <c r="EN206" s="103"/>
      <c r="EO206" s="103"/>
      <c r="EP206" s="103"/>
      <c r="EQ206" s="103"/>
      <c r="ER206" s="35"/>
      <c r="ES206" s="103"/>
      <c r="ET206" s="103"/>
      <c r="EU206" s="103"/>
      <c r="EV206" s="103"/>
      <c r="EW206" s="103"/>
      <c r="EX206" s="103"/>
      <c r="EY206" s="103"/>
      <c r="EZ206" s="35"/>
      <c r="FA206" s="101"/>
      <c r="FB206" s="101"/>
      <c r="FC206" s="101"/>
      <c r="FD206" s="101"/>
      <c r="FE206" s="101"/>
      <c r="FF206" s="35"/>
      <c r="FG206" s="103"/>
      <c r="FH206" s="103"/>
      <c r="FI206" s="103"/>
      <c r="FJ206" s="103"/>
      <c r="FK206" s="103"/>
      <c r="FL206" s="35"/>
      <c r="FM206" s="105"/>
      <c r="FN206" s="105"/>
      <c r="FO206" s="105"/>
      <c r="FP206" s="105"/>
      <c r="FQ206" s="105"/>
      <c r="FR206" s="105"/>
      <c r="FS206" s="105"/>
      <c r="FT206"/>
      <c r="FU206"/>
    </row>
    <row r="207" spans="1:177" ht="13.5">
      <c r="A207" s="3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101"/>
      <c r="CB207" s="101"/>
      <c r="CC207" s="101"/>
      <c r="CD207" s="101"/>
      <c r="CE207" s="101"/>
      <c r="CF207" s="101"/>
      <c r="CG207" s="101"/>
      <c r="CH207" s="35"/>
      <c r="CI207" s="35"/>
      <c r="CJ207" s="35"/>
      <c r="CK207" s="35"/>
      <c r="CL207" s="35"/>
      <c r="CM207" s="35"/>
      <c r="CN207" s="35"/>
      <c r="CO207"/>
      <c r="CP207"/>
      <c r="CQ207"/>
      <c r="CR207"/>
      <c r="CS207"/>
      <c r="CT207"/>
      <c r="CU207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103"/>
      <c r="DQ207" s="103"/>
      <c r="DR207" s="103"/>
      <c r="DS207" s="103"/>
      <c r="DT207" s="103"/>
      <c r="DU207" s="103"/>
      <c r="DV207" s="35"/>
      <c r="DW207" s="103"/>
      <c r="DX207" s="103"/>
      <c r="DY207" s="103"/>
      <c r="DZ207" s="103"/>
      <c r="EA207" s="103"/>
      <c r="EB207" s="103"/>
      <c r="EC207" s="35"/>
      <c r="ED207" s="103"/>
      <c r="EE207" s="103"/>
      <c r="EF207" s="103"/>
      <c r="EG207" s="103"/>
      <c r="EH207" s="103"/>
      <c r="EI207" s="103"/>
      <c r="EJ207" s="35"/>
      <c r="EK207" s="103"/>
      <c r="EL207" s="103"/>
      <c r="EM207" s="103"/>
      <c r="EN207" s="103"/>
      <c r="EO207" s="103"/>
      <c r="EP207" s="103"/>
      <c r="EQ207" s="103"/>
      <c r="ER207" s="35"/>
      <c r="ES207" s="103"/>
      <c r="ET207" s="103"/>
      <c r="EU207" s="103"/>
      <c r="EV207" s="103"/>
      <c r="EW207" s="103"/>
      <c r="EX207" s="103"/>
      <c r="EY207" s="103"/>
      <c r="EZ207" s="35"/>
      <c r="FA207" s="101"/>
      <c r="FB207" s="101"/>
      <c r="FC207" s="101"/>
      <c r="FD207" s="101"/>
      <c r="FE207" s="101"/>
      <c r="FF207" s="35"/>
      <c r="FG207" s="103"/>
      <c r="FH207" s="103"/>
      <c r="FI207" s="103"/>
      <c r="FJ207" s="103"/>
      <c r="FK207" s="103"/>
      <c r="FL207" s="35"/>
      <c r="FM207" s="105"/>
      <c r="FN207" s="105"/>
      <c r="FO207" s="105"/>
      <c r="FP207" s="105"/>
      <c r="FQ207" s="105"/>
      <c r="FR207" s="105"/>
      <c r="FS207" s="105"/>
      <c r="FT207"/>
      <c r="FU207"/>
    </row>
    <row r="208" spans="1:177" ht="13.5">
      <c r="A208" s="3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101"/>
      <c r="CB208" s="101"/>
      <c r="CC208" s="101"/>
      <c r="CD208" s="101"/>
      <c r="CE208" s="101"/>
      <c r="CF208" s="101"/>
      <c r="CG208" s="101"/>
      <c r="CH208" s="35"/>
      <c r="CI208" s="35"/>
      <c r="CJ208" s="35"/>
      <c r="CK208" s="35"/>
      <c r="CL208" s="35"/>
      <c r="CM208" s="35"/>
      <c r="CN208" s="35"/>
      <c r="CO208"/>
      <c r="CP208"/>
      <c r="CQ208"/>
      <c r="CR208"/>
      <c r="CS208"/>
      <c r="CT208"/>
      <c r="CU208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103"/>
      <c r="DQ208" s="103"/>
      <c r="DR208" s="103"/>
      <c r="DS208" s="103"/>
      <c r="DT208" s="103"/>
      <c r="DU208" s="103"/>
      <c r="DV208" s="35"/>
      <c r="DW208" s="103"/>
      <c r="DX208" s="103"/>
      <c r="DY208" s="103"/>
      <c r="DZ208" s="103"/>
      <c r="EA208" s="103"/>
      <c r="EB208" s="103"/>
      <c r="EC208" s="35"/>
      <c r="ED208" s="103"/>
      <c r="EE208" s="103"/>
      <c r="EF208" s="103"/>
      <c r="EG208" s="103"/>
      <c r="EH208" s="103"/>
      <c r="EI208" s="103"/>
      <c r="EJ208" s="35"/>
      <c r="EK208" s="103"/>
      <c r="EL208" s="103"/>
      <c r="EM208" s="103"/>
      <c r="EN208" s="103"/>
      <c r="EO208" s="103"/>
      <c r="EP208" s="103"/>
      <c r="EQ208" s="103"/>
      <c r="ER208" s="35"/>
      <c r="ES208" s="103"/>
      <c r="ET208" s="103"/>
      <c r="EU208" s="103"/>
      <c r="EV208" s="103"/>
      <c r="EW208" s="103"/>
      <c r="EX208" s="103"/>
      <c r="EY208" s="103"/>
      <c r="EZ208" s="35"/>
      <c r="FA208" s="101"/>
      <c r="FB208" s="101"/>
      <c r="FC208" s="101"/>
      <c r="FD208" s="101"/>
      <c r="FE208" s="101"/>
      <c r="FF208" s="35"/>
      <c r="FG208" s="103"/>
      <c r="FH208" s="103"/>
      <c r="FI208" s="103"/>
      <c r="FJ208" s="103"/>
      <c r="FK208" s="103"/>
      <c r="FL208" s="35"/>
      <c r="FM208" s="105"/>
      <c r="FN208" s="105"/>
      <c r="FO208" s="105"/>
      <c r="FP208" s="105"/>
      <c r="FQ208" s="105"/>
      <c r="FR208" s="105"/>
      <c r="FS208" s="105"/>
      <c r="FT208"/>
      <c r="FU208"/>
    </row>
    <row r="209" spans="1:177" ht="13.5">
      <c r="A209" s="3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101"/>
      <c r="CB209" s="101"/>
      <c r="CC209" s="101"/>
      <c r="CD209" s="101"/>
      <c r="CE209" s="101"/>
      <c r="CF209" s="101"/>
      <c r="CG209" s="101"/>
      <c r="CH209" s="35"/>
      <c r="CI209" s="35"/>
      <c r="CJ209" s="35"/>
      <c r="CK209" s="35"/>
      <c r="CL209" s="35"/>
      <c r="CM209" s="35"/>
      <c r="CN209" s="35"/>
      <c r="CO209"/>
      <c r="CP209"/>
      <c r="CQ209"/>
      <c r="CR209"/>
      <c r="CS209"/>
      <c r="CT209"/>
      <c r="CU209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103"/>
      <c r="DQ209" s="103"/>
      <c r="DR209" s="103"/>
      <c r="DS209" s="103"/>
      <c r="DT209" s="103"/>
      <c r="DU209" s="103"/>
      <c r="DV209" s="35"/>
      <c r="DW209" s="103"/>
      <c r="DX209" s="103"/>
      <c r="DY209" s="103"/>
      <c r="DZ209" s="103"/>
      <c r="EA209" s="103"/>
      <c r="EB209" s="103"/>
      <c r="EC209" s="35"/>
      <c r="ED209" s="103"/>
      <c r="EE209" s="103"/>
      <c r="EF209" s="103"/>
      <c r="EG209" s="103"/>
      <c r="EH209" s="103"/>
      <c r="EI209" s="103"/>
      <c r="EJ209" s="35"/>
      <c r="EK209" s="103"/>
      <c r="EL209" s="103"/>
      <c r="EM209" s="103"/>
      <c r="EN209" s="103"/>
      <c r="EO209" s="103"/>
      <c r="EP209" s="103"/>
      <c r="EQ209" s="103"/>
      <c r="ER209" s="35"/>
      <c r="ES209" s="103"/>
      <c r="ET209" s="103"/>
      <c r="EU209" s="103"/>
      <c r="EV209" s="103"/>
      <c r="EW209" s="103"/>
      <c r="EX209" s="103"/>
      <c r="EY209" s="103"/>
      <c r="EZ209" s="35"/>
      <c r="FA209" s="101"/>
      <c r="FB209" s="101"/>
      <c r="FC209" s="101"/>
      <c r="FD209" s="101"/>
      <c r="FE209" s="101"/>
      <c r="FF209" s="35"/>
      <c r="FG209" s="103"/>
      <c r="FH209" s="103"/>
      <c r="FI209" s="103"/>
      <c r="FJ209" s="103"/>
      <c r="FK209" s="103"/>
      <c r="FL209" s="35"/>
      <c r="FM209" s="105"/>
      <c r="FN209" s="105"/>
      <c r="FO209" s="105"/>
      <c r="FP209" s="105"/>
      <c r="FQ209" s="105"/>
      <c r="FR209" s="105"/>
      <c r="FS209" s="105"/>
      <c r="FT209"/>
      <c r="FU209"/>
    </row>
    <row r="210" spans="1:177" ht="13.5">
      <c r="A210" s="3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101"/>
      <c r="CB210" s="101"/>
      <c r="CC210" s="101"/>
      <c r="CD210" s="101"/>
      <c r="CE210" s="101"/>
      <c r="CF210" s="101"/>
      <c r="CG210" s="101"/>
      <c r="CH210" s="35"/>
      <c r="CI210" s="35"/>
      <c r="CJ210" s="35"/>
      <c r="CK210" s="35"/>
      <c r="CL210" s="35"/>
      <c r="CM210" s="35"/>
      <c r="CN210" s="35"/>
      <c r="CO210"/>
      <c r="CP210"/>
      <c r="CQ210"/>
      <c r="CR210"/>
      <c r="CS210"/>
      <c r="CT210"/>
      <c r="CU210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103"/>
      <c r="DQ210" s="103"/>
      <c r="DR210" s="103"/>
      <c r="DS210" s="103"/>
      <c r="DT210" s="103"/>
      <c r="DU210" s="103"/>
      <c r="DV210" s="35"/>
      <c r="DW210" s="103"/>
      <c r="DX210" s="103"/>
      <c r="DY210" s="103"/>
      <c r="DZ210" s="103"/>
      <c r="EA210" s="103"/>
      <c r="EB210" s="103"/>
      <c r="EC210" s="35"/>
      <c r="ED210" s="103"/>
      <c r="EE210" s="103"/>
      <c r="EF210" s="103"/>
      <c r="EG210" s="103"/>
      <c r="EH210" s="103"/>
      <c r="EI210" s="103"/>
      <c r="EJ210" s="35"/>
      <c r="EK210" s="103"/>
      <c r="EL210" s="103"/>
      <c r="EM210" s="103"/>
      <c r="EN210" s="103"/>
      <c r="EO210" s="103"/>
      <c r="EP210" s="103"/>
      <c r="EQ210" s="103"/>
      <c r="ER210" s="35"/>
      <c r="ES210" s="103"/>
      <c r="ET210" s="103"/>
      <c r="EU210" s="103"/>
      <c r="EV210" s="103"/>
      <c r="EW210" s="103"/>
      <c r="EX210" s="103"/>
      <c r="EY210" s="103"/>
      <c r="EZ210" s="35"/>
      <c r="FA210" s="101"/>
      <c r="FB210" s="101"/>
      <c r="FC210" s="101"/>
      <c r="FD210" s="101"/>
      <c r="FE210" s="101"/>
      <c r="FF210" s="35"/>
      <c r="FG210" s="103"/>
      <c r="FH210" s="103"/>
      <c r="FI210" s="103"/>
      <c r="FJ210" s="103"/>
      <c r="FK210" s="103"/>
      <c r="FL210" s="35"/>
      <c r="FM210" s="105"/>
      <c r="FN210" s="105"/>
      <c r="FO210" s="105"/>
      <c r="FP210" s="105"/>
      <c r="FQ210" s="105"/>
      <c r="FR210" s="105"/>
      <c r="FS210" s="105"/>
      <c r="FT210"/>
      <c r="FU210"/>
    </row>
    <row r="211" spans="1:177" ht="13.5">
      <c r="A211" s="3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101"/>
      <c r="CB211" s="101"/>
      <c r="CC211" s="101"/>
      <c r="CD211" s="101"/>
      <c r="CE211" s="101"/>
      <c r="CF211" s="101"/>
      <c r="CG211" s="101"/>
      <c r="CH211" s="35"/>
      <c r="CI211" s="35"/>
      <c r="CJ211" s="35"/>
      <c r="CK211" s="35"/>
      <c r="CL211" s="35"/>
      <c r="CM211" s="35"/>
      <c r="CN211" s="35"/>
      <c r="CO211"/>
      <c r="CP211"/>
      <c r="CQ211"/>
      <c r="CR211"/>
      <c r="CS211"/>
      <c r="CT211"/>
      <c r="CU211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103"/>
      <c r="DQ211" s="103"/>
      <c r="DR211" s="103"/>
      <c r="DS211" s="103"/>
      <c r="DT211" s="103"/>
      <c r="DU211" s="103"/>
      <c r="DV211" s="35"/>
      <c r="DW211" s="103"/>
      <c r="DX211" s="103"/>
      <c r="DY211" s="103"/>
      <c r="DZ211" s="103"/>
      <c r="EA211" s="103"/>
      <c r="EB211" s="103"/>
      <c r="EC211" s="35"/>
      <c r="ED211" s="103"/>
      <c r="EE211" s="103"/>
      <c r="EF211" s="103"/>
      <c r="EG211" s="103"/>
      <c r="EH211" s="103"/>
      <c r="EI211" s="103"/>
      <c r="EJ211" s="35"/>
      <c r="EK211" s="103"/>
      <c r="EL211" s="103"/>
      <c r="EM211" s="103"/>
      <c r="EN211" s="103"/>
      <c r="EO211" s="103"/>
      <c r="EP211" s="103"/>
      <c r="EQ211" s="103"/>
      <c r="ER211" s="35"/>
      <c r="ES211" s="103"/>
      <c r="ET211" s="103"/>
      <c r="EU211" s="103"/>
      <c r="EV211" s="103"/>
      <c r="EW211" s="103"/>
      <c r="EX211" s="103"/>
      <c r="EY211" s="103"/>
      <c r="EZ211" s="35"/>
      <c r="FA211" s="101"/>
      <c r="FB211" s="101"/>
      <c r="FC211" s="101"/>
      <c r="FD211" s="101"/>
      <c r="FE211" s="101"/>
      <c r="FF211" s="35"/>
      <c r="FG211" s="103"/>
      <c r="FH211" s="103"/>
      <c r="FI211" s="103"/>
      <c r="FJ211" s="103"/>
      <c r="FK211" s="103"/>
      <c r="FL211" s="35"/>
      <c r="FM211" s="105"/>
      <c r="FN211" s="105"/>
      <c r="FO211" s="105"/>
      <c r="FP211" s="105"/>
      <c r="FQ211" s="105"/>
      <c r="FR211" s="105"/>
      <c r="FS211" s="105"/>
      <c r="FT211"/>
      <c r="FU211"/>
    </row>
    <row r="212" spans="1:177" ht="13.5">
      <c r="A212" s="3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101"/>
      <c r="CB212" s="101"/>
      <c r="CC212" s="101"/>
      <c r="CD212" s="101"/>
      <c r="CE212" s="101"/>
      <c r="CF212" s="101"/>
      <c r="CG212" s="101"/>
      <c r="CH212" s="35"/>
      <c r="CI212" s="35"/>
      <c r="CJ212" s="35"/>
      <c r="CK212" s="35"/>
      <c r="CL212" s="35"/>
      <c r="CM212" s="35"/>
      <c r="CN212" s="35"/>
      <c r="CO212"/>
      <c r="CP212"/>
      <c r="CQ212"/>
      <c r="CR212"/>
      <c r="CS212"/>
      <c r="CT212"/>
      <c r="CU212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103"/>
      <c r="DQ212" s="103"/>
      <c r="DR212" s="103"/>
      <c r="DS212" s="103"/>
      <c r="DT212" s="103"/>
      <c r="DU212" s="103"/>
      <c r="DV212" s="35"/>
      <c r="DW212" s="103"/>
      <c r="DX212" s="103"/>
      <c r="DY212" s="103"/>
      <c r="DZ212" s="103"/>
      <c r="EA212" s="103"/>
      <c r="EB212" s="103"/>
      <c r="EC212" s="35"/>
      <c r="ED212" s="103"/>
      <c r="EE212" s="103"/>
      <c r="EF212" s="103"/>
      <c r="EG212" s="103"/>
      <c r="EH212" s="103"/>
      <c r="EI212" s="103"/>
      <c r="EJ212" s="35"/>
      <c r="EK212" s="103"/>
      <c r="EL212" s="103"/>
      <c r="EM212" s="103"/>
      <c r="EN212" s="103"/>
      <c r="EO212" s="103"/>
      <c r="EP212" s="103"/>
      <c r="EQ212" s="103"/>
      <c r="ER212" s="35"/>
      <c r="ES212" s="103"/>
      <c r="ET212" s="103"/>
      <c r="EU212" s="103"/>
      <c r="EV212" s="103"/>
      <c r="EW212" s="103"/>
      <c r="EX212" s="103"/>
      <c r="EY212" s="103"/>
      <c r="EZ212" s="35"/>
      <c r="FA212" s="101"/>
      <c r="FB212" s="101"/>
      <c r="FC212" s="101"/>
      <c r="FD212" s="101"/>
      <c r="FE212" s="101"/>
      <c r="FF212" s="35"/>
      <c r="FG212" s="103"/>
      <c r="FH212" s="103"/>
      <c r="FI212" s="103"/>
      <c r="FJ212" s="103"/>
      <c r="FK212" s="103"/>
      <c r="FL212" s="35"/>
      <c r="FM212" s="105"/>
      <c r="FN212" s="105"/>
      <c r="FO212" s="105"/>
      <c r="FP212" s="105"/>
      <c r="FQ212" s="105"/>
      <c r="FR212" s="105"/>
      <c r="FS212" s="105"/>
      <c r="FT212"/>
      <c r="FU212"/>
    </row>
    <row r="213" spans="1:177" ht="13.5">
      <c r="A213" s="3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101"/>
      <c r="CB213" s="101"/>
      <c r="CC213" s="101"/>
      <c r="CD213" s="101"/>
      <c r="CE213" s="101"/>
      <c r="CF213" s="101"/>
      <c r="CG213" s="101"/>
      <c r="CH213" s="35"/>
      <c r="CI213" s="35"/>
      <c r="CJ213" s="35"/>
      <c r="CK213" s="35"/>
      <c r="CL213" s="35"/>
      <c r="CM213" s="35"/>
      <c r="CN213" s="35"/>
      <c r="CO213"/>
      <c r="CP213"/>
      <c r="CQ213"/>
      <c r="CR213"/>
      <c r="CS213"/>
      <c r="CT213"/>
      <c r="CU213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103"/>
      <c r="DQ213" s="103"/>
      <c r="DR213" s="103"/>
      <c r="DS213" s="103"/>
      <c r="DT213" s="103"/>
      <c r="DU213" s="103"/>
      <c r="DV213" s="35"/>
      <c r="DW213" s="103"/>
      <c r="DX213" s="103"/>
      <c r="DY213" s="103"/>
      <c r="DZ213" s="103"/>
      <c r="EA213" s="103"/>
      <c r="EB213" s="103"/>
      <c r="EC213" s="35"/>
      <c r="ED213" s="103"/>
      <c r="EE213" s="103"/>
      <c r="EF213" s="103"/>
      <c r="EG213" s="103"/>
      <c r="EH213" s="103"/>
      <c r="EI213" s="103"/>
      <c r="EJ213" s="35"/>
      <c r="EK213" s="103"/>
      <c r="EL213" s="103"/>
      <c r="EM213" s="103"/>
      <c r="EN213" s="103"/>
      <c r="EO213" s="103"/>
      <c r="EP213" s="103"/>
      <c r="EQ213" s="103"/>
      <c r="ER213" s="35"/>
      <c r="ES213" s="103"/>
      <c r="ET213" s="103"/>
      <c r="EU213" s="103"/>
      <c r="EV213" s="103"/>
      <c r="EW213" s="103"/>
      <c r="EX213" s="103"/>
      <c r="EY213" s="103"/>
      <c r="EZ213" s="35"/>
      <c r="FA213" s="101"/>
      <c r="FB213" s="101"/>
      <c r="FC213" s="101"/>
      <c r="FD213" s="101"/>
      <c r="FE213" s="101"/>
      <c r="FF213" s="35"/>
      <c r="FG213" s="103"/>
      <c r="FH213" s="103"/>
      <c r="FI213" s="103"/>
      <c r="FJ213" s="103"/>
      <c r="FK213" s="103"/>
      <c r="FL213" s="35"/>
      <c r="FM213" s="105"/>
      <c r="FN213" s="105"/>
      <c r="FO213" s="105"/>
      <c r="FP213" s="105"/>
      <c r="FQ213" s="105"/>
      <c r="FR213" s="105"/>
      <c r="FS213" s="105"/>
      <c r="FT213"/>
      <c r="FU213"/>
    </row>
    <row r="214" spans="1:177" ht="13.5">
      <c r="A214" s="3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101"/>
      <c r="CB214" s="101"/>
      <c r="CC214" s="101"/>
      <c r="CD214" s="101"/>
      <c r="CE214" s="101"/>
      <c r="CF214" s="101"/>
      <c r="CG214" s="101"/>
      <c r="CH214" s="35"/>
      <c r="CI214" s="35"/>
      <c r="CJ214" s="35"/>
      <c r="CK214" s="35"/>
      <c r="CL214" s="35"/>
      <c r="CM214" s="35"/>
      <c r="CN214" s="35"/>
      <c r="CO214"/>
      <c r="CP214"/>
      <c r="CQ214"/>
      <c r="CR214"/>
      <c r="CS214"/>
      <c r="CT214"/>
      <c r="CU214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103"/>
      <c r="DQ214" s="103"/>
      <c r="DR214" s="103"/>
      <c r="DS214" s="103"/>
      <c r="DT214" s="103"/>
      <c r="DU214" s="103"/>
      <c r="DV214" s="35"/>
      <c r="DW214" s="103"/>
      <c r="DX214" s="103"/>
      <c r="DY214" s="103"/>
      <c r="DZ214" s="103"/>
      <c r="EA214" s="103"/>
      <c r="EB214" s="103"/>
      <c r="EC214" s="35"/>
      <c r="ED214" s="103"/>
      <c r="EE214" s="103"/>
      <c r="EF214" s="103"/>
      <c r="EG214" s="103"/>
      <c r="EH214" s="103"/>
      <c r="EI214" s="103"/>
      <c r="EJ214" s="35"/>
      <c r="EK214" s="103"/>
      <c r="EL214" s="103"/>
      <c r="EM214" s="103"/>
      <c r="EN214" s="103"/>
      <c r="EO214" s="103"/>
      <c r="EP214" s="103"/>
      <c r="EQ214" s="103"/>
      <c r="ER214" s="35"/>
      <c r="ES214" s="103"/>
      <c r="ET214" s="103"/>
      <c r="EU214" s="103"/>
      <c r="EV214" s="103"/>
      <c r="EW214" s="103"/>
      <c r="EX214" s="103"/>
      <c r="EY214" s="103"/>
      <c r="EZ214" s="35"/>
      <c r="FA214" s="101"/>
      <c r="FB214" s="101"/>
      <c r="FC214" s="101"/>
      <c r="FD214" s="101"/>
      <c r="FE214" s="101"/>
      <c r="FF214" s="35"/>
      <c r="FG214" s="103"/>
      <c r="FH214" s="103"/>
      <c r="FI214" s="103"/>
      <c r="FJ214" s="103"/>
      <c r="FK214" s="103"/>
      <c r="FL214" s="35"/>
      <c r="FM214" s="105"/>
      <c r="FN214" s="105"/>
      <c r="FO214" s="105"/>
      <c r="FP214" s="105"/>
      <c r="FQ214" s="105"/>
      <c r="FR214" s="105"/>
      <c r="FS214" s="105"/>
      <c r="FT214"/>
      <c r="FU214"/>
    </row>
    <row r="215" spans="1:177" ht="13.5">
      <c r="A215" s="3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101"/>
      <c r="CB215" s="101"/>
      <c r="CC215" s="101"/>
      <c r="CD215" s="101"/>
      <c r="CE215" s="101"/>
      <c r="CF215" s="101"/>
      <c r="CG215" s="101"/>
      <c r="CH215" s="35"/>
      <c r="CI215" s="35"/>
      <c r="CJ215" s="35"/>
      <c r="CK215" s="35"/>
      <c r="CL215" s="35"/>
      <c r="CM215" s="35"/>
      <c r="CN215" s="35"/>
      <c r="CO215"/>
      <c r="CP215"/>
      <c r="CQ215"/>
      <c r="CR215"/>
      <c r="CS215"/>
      <c r="CT215"/>
      <c r="CU21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103"/>
      <c r="DQ215" s="103"/>
      <c r="DR215" s="103"/>
      <c r="DS215" s="103"/>
      <c r="DT215" s="103"/>
      <c r="DU215" s="103"/>
      <c r="DV215" s="35"/>
      <c r="DW215" s="103"/>
      <c r="DX215" s="103"/>
      <c r="DY215" s="103"/>
      <c r="DZ215" s="103"/>
      <c r="EA215" s="103"/>
      <c r="EB215" s="103"/>
      <c r="EC215" s="35"/>
      <c r="ED215" s="103"/>
      <c r="EE215" s="103"/>
      <c r="EF215" s="103"/>
      <c r="EG215" s="103"/>
      <c r="EH215" s="103"/>
      <c r="EI215" s="103"/>
      <c r="EJ215" s="35"/>
      <c r="EK215" s="103"/>
      <c r="EL215" s="103"/>
      <c r="EM215" s="103"/>
      <c r="EN215" s="103"/>
      <c r="EO215" s="103"/>
      <c r="EP215" s="103"/>
      <c r="EQ215" s="103"/>
      <c r="ER215" s="35"/>
      <c r="ES215" s="103"/>
      <c r="ET215" s="103"/>
      <c r="EU215" s="103"/>
      <c r="EV215" s="103"/>
      <c r="EW215" s="103"/>
      <c r="EX215" s="103"/>
      <c r="EY215" s="103"/>
      <c r="EZ215" s="35"/>
      <c r="FA215" s="101"/>
      <c r="FB215" s="101"/>
      <c r="FC215" s="101"/>
      <c r="FD215" s="101"/>
      <c r="FE215" s="101"/>
      <c r="FF215" s="35"/>
      <c r="FG215" s="103"/>
      <c r="FH215" s="103"/>
      <c r="FI215" s="103"/>
      <c r="FJ215" s="103"/>
      <c r="FK215" s="103"/>
      <c r="FL215" s="35"/>
      <c r="FM215" s="105"/>
      <c r="FN215" s="105"/>
      <c r="FO215" s="105"/>
      <c r="FP215" s="105"/>
      <c r="FQ215" s="105"/>
      <c r="FR215" s="105"/>
      <c r="FS215" s="105"/>
      <c r="FT215"/>
      <c r="FU215"/>
    </row>
    <row r="216" spans="1:177" ht="13.5">
      <c r="A216" s="3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101"/>
      <c r="CB216" s="101"/>
      <c r="CC216" s="101"/>
      <c r="CD216" s="101"/>
      <c r="CE216" s="101"/>
      <c r="CF216" s="101"/>
      <c r="CG216" s="101"/>
      <c r="CH216" s="35"/>
      <c r="CI216" s="35"/>
      <c r="CJ216" s="35"/>
      <c r="CK216" s="35"/>
      <c r="CL216" s="35"/>
      <c r="CM216" s="35"/>
      <c r="CN216" s="35"/>
      <c r="CO216"/>
      <c r="CP216"/>
      <c r="CQ216"/>
      <c r="CR216"/>
      <c r="CS216"/>
      <c r="CT216"/>
      <c r="CU216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103"/>
      <c r="DQ216" s="103"/>
      <c r="DR216" s="103"/>
      <c r="DS216" s="103"/>
      <c r="DT216" s="103"/>
      <c r="DU216" s="103"/>
      <c r="DV216" s="35"/>
      <c r="DW216" s="103"/>
      <c r="DX216" s="103"/>
      <c r="DY216" s="103"/>
      <c r="DZ216" s="103"/>
      <c r="EA216" s="103"/>
      <c r="EB216" s="103"/>
      <c r="EC216" s="35"/>
      <c r="ED216" s="103"/>
      <c r="EE216" s="103"/>
      <c r="EF216" s="103"/>
      <c r="EG216" s="103"/>
      <c r="EH216" s="103"/>
      <c r="EI216" s="103"/>
      <c r="EJ216" s="35"/>
      <c r="EK216" s="103"/>
      <c r="EL216" s="103"/>
      <c r="EM216" s="103"/>
      <c r="EN216" s="103"/>
      <c r="EO216" s="103"/>
      <c r="EP216" s="103"/>
      <c r="EQ216" s="103"/>
      <c r="ER216" s="35"/>
      <c r="ES216" s="103"/>
      <c r="ET216" s="103"/>
      <c r="EU216" s="103"/>
      <c r="EV216" s="103"/>
      <c r="EW216" s="103"/>
      <c r="EX216" s="103"/>
      <c r="EY216" s="103"/>
      <c r="EZ216" s="35"/>
      <c r="FA216" s="101"/>
      <c r="FB216" s="101"/>
      <c r="FC216" s="101"/>
      <c r="FD216" s="101"/>
      <c r="FE216" s="101"/>
      <c r="FF216" s="35"/>
      <c r="FG216" s="103"/>
      <c r="FH216" s="103"/>
      <c r="FI216" s="103"/>
      <c r="FJ216" s="103"/>
      <c r="FK216" s="103"/>
      <c r="FL216" s="35"/>
      <c r="FM216" s="105"/>
      <c r="FN216" s="105"/>
      <c r="FO216" s="105"/>
      <c r="FP216" s="105"/>
      <c r="FQ216" s="105"/>
      <c r="FR216" s="105"/>
      <c r="FS216" s="105"/>
      <c r="FT216"/>
      <c r="FU216"/>
    </row>
    <row r="217" spans="1:177" ht="13.5">
      <c r="A217" s="3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101"/>
      <c r="CB217" s="101"/>
      <c r="CC217" s="101"/>
      <c r="CD217" s="101"/>
      <c r="CE217" s="101"/>
      <c r="CF217" s="101"/>
      <c r="CG217" s="101"/>
      <c r="CH217" s="35"/>
      <c r="CI217" s="35"/>
      <c r="CJ217" s="35"/>
      <c r="CK217" s="35"/>
      <c r="CL217" s="35"/>
      <c r="CM217" s="35"/>
      <c r="CN217" s="35"/>
      <c r="CO217"/>
      <c r="CP217"/>
      <c r="CQ217"/>
      <c r="CR217"/>
      <c r="CS217"/>
      <c r="CT217"/>
      <c r="CU217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103"/>
      <c r="DQ217" s="103"/>
      <c r="DR217" s="103"/>
      <c r="DS217" s="103"/>
      <c r="DT217" s="103"/>
      <c r="DU217" s="103"/>
      <c r="DV217" s="35"/>
      <c r="DW217" s="103"/>
      <c r="DX217" s="103"/>
      <c r="DY217" s="103"/>
      <c r="DZ217" s="103"/>
      <c r="EA217" s="103"/>
      <c r="EB217" s="103"/>
      <c r="EC217" s="35"/>
      <c r="ED217" s="103"/>
      <c r="EE217" s="103"/>
      <c r="EF217" s="103"/>
      <c r="EG217" s="103"/>
      <c r="EH217" s="103"/>
      <c r="EI217" s="103"/>
      <c r="EJ217" s="35"/>
      <c r="EK217" s="103"/>
      <c r="EL217" s="103"/>
      <c r="EM217" s="103"/>
      <c r="EN217" s="103"/>
      <c r="EO217" s="103"/>
      <c r="EP217" s="103"/>
      <c r="EQ217" s="103"/>
      <c r="ER217" s="35"/>
      <c r="ES217" s="103"/>
      <c r="ET217" s="103"/>
      <c r="EU217" s="103"/>
      <c r="EV217" s="103"/>
      <c r="EW217" s="103"/>
      <c r="EX217" s="103"/>
      <c r="EY217" s="103"/>
      <c r="EZ217" s="35"/>
      <c r="FA217" s="101"/>
      <c r="FB217" s="101"/>
      <c r="FC217" s="101"/>
      <c r="FD217" s="101"/>
      <c r="FE217" s="101"/>
      <c r="FF217" s="35"/>
      <c r="FG217" s="103"/>
      <c r="FH217" s="103"/>
      <c r="FI217" s="103"/>
      <c r="FJ217" s="103"/>
      <c r="FK217" s="103"/>
      <c r="FL217" s="35"/>
      <c r="FM217" s="105"/>
      <c r="FN217" s="105"/>
      <c r="FO217" s="105"/>
      <c r="FP217" s="105"/>
      <c r="FQ217" s="105"/>
      <c r="FR217" s="105"/>
      <c r="FS217" s="105"/>
      <c r="FT217"/>
      <c r="FU217"/>
    </row>
    <row r="218" spans="1:177" ht="13.5">
      <c r="A218" s="3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101"/>
      <c r="CB218" s="101"/>
      <c r="CC218" s="101"/>
      <c r="CD218" s="101"/>
      <c r="CE218" s="101"/>
      <c r="CF218" s="101"/>
      <c r="CG218" s="101"/>
      <c r="CH218" s="35"/>
      <c r="CI218" s="35"/>
      <c r="CJ218" s="35"/>
      <c r="CK218" s="35"/>
      <c r="CL218" s="35"/>
      <c r="CM218" s="35"/>
      <c r="CN218" s="35"/>
      <c r="CO218"/>
      <c r="CP218"/>
      <c r="CQ218"/>
      <c r="CR218"/>
      <c r="CS218"/>
      <c r="CT218"/>
      <c r="CU218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103"/>
      <c r="DQ218" s="103"/>
      <c r="DR218" s="103"/>
      <c r="DS218" s="103"/>
      <c r="DT218" s="103"/>
      <c r="DU218" s="103"/>
      <c r="DV218" s="35"/>
      <c r="DW218" s="103"/>
      <c r="DX218" s="103"/>
      <c r="DY218" s="103"/>
      <c r="DZ218" s="103"/>
      <c r="EA218" s="103"/>
      <c r="EB218" s="103"/>
      <c r="EC218" s="35"/>
      <c r="ED218" s="103"/>
      <c r="EE218" s="103"/>
      <c r="EF218" s="103"/>
      <c r="EG218" s="103"/>
      <c r="EH218" s="103"/>
      <c r="EI218" s="103"/>
      <c r="EJ218" s="35"/>
      <c r="EK218" s="103"/>
      <c r="EL218" s="103"/>
      <c r="EM218" s="103"/>
      <c r="EN218" s="103"/>
      <c r="EO218" s="103"/>
      <c r="EP218" s="103"/>
      <c r="EQ218" s="103"/>
      <c r="ER218" s="35"/>
      <c r="ES218" s="103"/>
      <c r="ET218" s="103"/>
      <c r="EU218" s="103"/>
      <c r="EV218" s="103"/>
      <c r="EW218" s="103"/>
      <c r="EX218" s="103"/>
      <c r="EY218" s="103"/>
      <c r="EZ218" s="35"/>
      <c r="FA218" s="101"/>
      <c r="FB218" s="101"/>
      <c r="FC218" s="101"/>
      <c r="FD218" s="101"/>
      <c r="FE218" s="101"/>
      <c r="FF218" s="35"/>
      <c r="FG218" s="103"/>
      <c r="FH218" s="103"/>
      <c r="FI218" s="103"/>
      <c r="FJ218" s="103"/>
      <c r="FK218" s="103"/>
      <c r="FL218" s="35"/>
      <c r="FM218" s="105"/>
      <c r="FN218" s="105"/>
      <c r="FO218" s="105"/>
      <c r="FP218" s="105"/>
      <c r="FQ218" s="105"/>
      <c r="FR218" s="105"/>
      <c r="FS218" s="105"/>
      <c r="FT218"/>
      <c r="FU218"/>
    </row>
    <row r="219" spans="79:85" ht="13.5">
      <c r="CA219" s="69"/>
      <c r="CB219" s="69"/>
      <c r="CC219" s="69"/>
      <c r="CD219" s="69"/>
      <c r="CE219" s="69"/>
      <c r="CF219" s="69"/>
      <c r="CG219" s="69"/>
    </row>
    <row r="220" spans="79:85" ht="13.5">
      <c r="CA220" s="69"/>
      <c r="CB220" s="69"/>
      <c r="CC220" s="69"/>
      <c r="CD220" s="69"/>
      <c r="CE220" s="69"/>
      <c r="CF220" s="69"/>
      <c r="CG220" s="69"/>
    </row>
    <row r="221" spans="79:85" ht="13.5">
      <c r="CA221" s="69"/>
      <c r="CB221" s="69"/>
      <c r="CC221" s="69"/>
      <c r="CD221" s="69"/>
      <c r="CE221" s="69"/>
      <c r="CF221" s="69"/>
      <c r="CG221" s="69"/>
    </row>
    <row r="222" spans="79:85" ht="13.5">
      <c r="CA222" s="69"/>
      <c r="CB222" s="69"/>
      <c r="CC222" s="69"/>
      <c r="CD222" s="69"/>
      <c r="CE222" s="69"/>
      <c r="CF222" s="69"/>
      <c r="CG222" s="69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2005-02-09T08:46:53Z</cp:lastPrinted>
  <dcterms:created xsi:type="dcterms:W3CDTF">2002-02-28T11:45:20Z</dcterms:created>
  <dcterms:modified xsi:type="dcterms:W3CDTF">2005-11-16T07:16:18Z</dcterms:modified>
  <cp:category/>
  <cp:version/>
  <cp:contentType/>
  <cp:contentStatus/>
</cp:coreProperties>
</file>