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3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comments5.xml><?xml version="1.0" encoding="utf-8"?>
<comments xmlns="http://schemas.openxmlformats.org/spreadsheetml/2006/main">
  <authors>
    <author>TAIMSuser</author>
  </authors>
  <commentList>
    <comment ref="BP31" authorId="0">
      <text>
        <r>
          <rPr>
            <b/>
            <sz val="9"/>
            <rFont val="ＭＳ Ｐゴシック"/>
            <family val="3"/>
          </rPr>
          <t>TAIMSuser:</t>
        </r>
      </text>
    </comment>
  </commentList>
</comments>
</file>

<file path=xl/sharedStrings.xml><?xml version="1.0" encoding="utf-8"?>
<sst xmlns="http://schemas.openxmlformats.org/spreadsheetml/2006/main" count="658" uniqueCount="147">
  <si>
    <t>保険者名</t>
  </si>
  <si>
    <t>訪問通所サービス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</si>
  <si>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</si>
  <si>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</si>
  <si>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</si>
  <si>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</si>
  <si>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</si>
  <si>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</si>
  <si>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</si>
  <si>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</si>
  <si>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短期入所サービス</t>
  </si>
  <si>
    <t>その他単品サービス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</si>
  <si>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</si>
  <si>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</si>
  <si>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</si>
  <si>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</si>
  <si>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</si>
  <si>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</si>
  <si>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</si>
  <si>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</si>
  <si>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</si>
  <si>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</si>
  <si>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</si>
  <si>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</si>
  <si>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</si>
  <si>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</si>
  <si>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</si>
  <si>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</si>
  <si>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</si>
  <si>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</si>
  <si>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</si>
  <si>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</si>
  <si>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</si>
  <si>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</si>
  <si>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</si>
  <si>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</si>
  <si>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</si>
  <si>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</si>
  <si>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</si>
  <si>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</si>
  <si>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</si>
  <si>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</si>
  <si>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</si>
  <si>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</si>
  <si>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</si>
  <si>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</si>
  <si>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</si>
  <si>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</si>
  <si>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</si>
  <si>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</si>
  <si>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</si>
  <si>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</si>
  <si>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</si>
  <si>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</si>
  <si>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</si>
  <si>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</si>
  <si>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</si>
  <si>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</si>
  <si>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</si>
  <si>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</si>
  <si>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</si>
  <si>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</si>
  <si>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</si>
  <si>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</si>
  <si>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</si>
  <si>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</si>
  <si>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</si>
  <si>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</si>
  <si>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</si>
  <si>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</si>
  <si>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</si>
  <si>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</si>
  <si>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</si>
  <si>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</si>
  <si>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</si>
  <si>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</si>
  <si>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</si>
  <si>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</si>
  <si>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</si>
  <si>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</si>
  <si>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</si>
  <si>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</si>
  <si>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</si>
  <si>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</si>
  <si>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</si>
  <si>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</si>
  <si>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</si>
  <si>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</si>
  <si>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</si>
  <si>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</si>
  <si>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</si>
  <si>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</si>
  <si>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</si>
  <si>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</si>
  <si>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</si>
  <si>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</si>
  <si>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</si>
  <si>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</si>
  <si>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</si>
  <si>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</si>
  <si>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</si>
  <si>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</si>
  <si>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</si>
  <si>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</si>
  <si>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</si>
  <si>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</si>
  <si>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</si>
  <si>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</si>
  <si>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保険者名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</si>
  <si>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</si>
  <si>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</si>
  <si>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</si>
  <si>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</si>
  <si>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</si>
  <si>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</si>
  <si>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表５　　保険給付決定状況・総数（支給額）</t>
  </si>
  <si>
    <t>居宅介護（支援）サービス続き</t>
  </si>
  <si>
    <t>居宅介護（支援）サービス</t>
  </si>
  <si>
    <t>施設介護サービス</t>
  </si>
  <si>
    <t>施設介護サービス（続き）</t>
  </si>
  <si>
    <t>※　訪問通所サービス</t>
  </si>
  <si>
    <t>訪問介護、訪問入浴介護、訪問看護、訪問リハビリテーション</t>
  </si>
  <si>
    <t>通所介護、通所リハビリテーション、福祉用具貸与</t>
  </si>
  <si>
    <t>※　短期入所サービス</t>
  </si>
  <si>
    <t>短期入所生活介護、短期入所療養介護</t>
  </si>
  <si>
    <t>※その他の単品サービス</t>
  </si>
  <si>
    <t>特定施設入所者生活介護、居宅介護支援</t>
  </si>
  <si>
    <t>居宅療養管理指導、痴呆対応型共同生活介護</t>
  </si>
  <si>
    <t>介護老人保健施設</t>
  </si>
  <si>
    <t>福祉用具購入費</t>
  </si>
  <si>
    <t>住宅改修費</t>
  </si>
  <si>
    <t>居宅介護サービス（続き）</t>
  </si>
  <si>
    <t>.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</si>
  <si>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</si>
  <si>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</si>
  <si>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</si>
  <si>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</si>
  <si>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</si>
  <si>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</si>
  <si>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</si>
  <si>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t>東京都福祉局介護保険課</t>
  </si>
  <si>
    <t>　また、今回の報告は、１５年６月報告分（第１号被保険者数、要介護（要支援）認定者数は１５年６月末実績、居宅介護（支援）サービス受給者数、施設介護サービス受給者数及び保険給付決定状況は１５年４月サービス分）を追加したものです。</t>
  </si>
  <si>
    <t>（15年6月末）　</t>
  </si>
  <si>
    <t>15年6月末</t>
  </si>
  <si>
    <t>０３－５３２０－４２９１</t>
  </si>
  <si>
    <t>現物給付（4月サービス分）　償還給付（5月支払決定分）</t>
  </si>
  <si>
    <t>現物給付（15年4月サービス分）、償還給付（15年5月支払決定分）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</si>
</sst>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11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b/>
      <sz val="9"/>
      <name val="ＭＳ Ｐゴシック"/>
      <family val="3"/>
    </font>
    <font>
      <b/>
      <sz val="8"/>
      <name val="ＭＳ 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38" fontId="0" fillId="0" borderId="0" xfId="16" applyAlignment="1">
      <alignment/>
    </xf>
    <xf numFmtId="38" fontId="0" fillId="2" borderId="1" xfId="16" applyFill="1" applyBorder="1" applyAlignment="1">
      <alignment/>
    </xf>
    <xf numFmtId="38" fontId="0" fillId="2" borderId="2" xfId="16" applyFill="1" applyBorder="1" applyAlignment="1">
      <alignment/>
    </xf>
    <xf numFmtId="38" fontId="0" fillId="0" borderId="3" xfId="16" applyBorder="1" applyAlignment="1">
      <alignment/>
    </xf>
    <xf numFmtId="38" fontId="0" fillId="2" borderId="3" xfId="16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right"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38" fontId="4" fillId="2" borderId="7" xfId="16" applyFont="1" applyFill="1" applyBorder="1" applyAlignment="1">
      <alignment/>
    </xf>
    <xf numFmtId="38" fontId="4" fillId="2" borderId="3" xfId="16" applyFont="1" applyFill="1" applyBorder="1" applyAlignment="1">
      <alignment/>
    </xf>
    <xf numFmtId="38" fontId="4" fillId="2" borderId="8" xfId="16" applyFont="1" applyFill="1" applyBorder="1" applyAlignment="1">
      <alignment/>
    </xf>
    <xf numFmtId="38" fontId="4" fillId="2" borderId="9" xfId="16" applyFont="1" applyFill="1" applyBorder="1" applyAlignment="1">
      <alignment/>
    </xf>
    <xf numFmtId="38" fontId="4" fillId="0" borderId="0" xfId="16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/>
    </xf>
    <xf numFmtId="38" fontId="4" fillId="2" borderId="1" xfId="16" applyFont="1" applyFill="1" applyBorder="1" applyAlignment="1">
      <alignment/>
    </xf>
    <xf numFmtId="38" fontId="4" fillId="2" borderId="2" xfId="16" applyFont="1" applyFill="1" applyBorder="1" applyAlignment="1">
      <alignment/>
    </xf>
    <xf numFmtId="0" fontId="4" fillId="0" borderId="14" xfId="0" applyFont="1" applyBorder="1" applyAlignment="1">
      <alignment/>
    </xf>
    <xf numFmtId="176" fontId="4" fillId="0" borderId="7" xfId="0" applyNumberFormat="1" applyFont="1" applyBorder="1" applyAlignment="1">
      <alignment/>
    </xf>
    <xf numFmtId="0" fontId="4" fillId="2" borderId="14" xfId="0" applyFont="1" applyFill="1" applyBorder="1" applyAlignment="1">
      <alignment/>
    </xf>
    <xf numFmtId="176" fontId="4" fillId="2" borderId="7" xfId="16" applyNumberFormat="1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 horizontal="left" vertical="center"/>
    </xf>
    <xf numFmtId="0" fontId="4" fillId="0" borderId="13" xfId="0" applyFont="1" applyBorder="1" applyAlignment="1">
      <alignment/>
    </xf>
    <xf numFmtId="38" fontId="4" fillId="2" borderId="17" xfId="16" applyFont="1" applyFill="1" applyBorder="1" applyAlignment="1">
      <alignment/>
    </xf>
    <xf numFmtId="38" fontId="4" fillId="2" borderId="18" xfId="16" applyFont="1" applyFill="1" applyBorder="1" applyAlignment="1">
      <alignment/>
    </xf>
    <xf numFmtId="38" fontId="4" fillId="0" borderId="7" xfId="16" applyFont="1" applyBorder="1" applyAlignment="1">
      <alignment/>
    </xf>
    <xf numFmtId="38" fontId="4" fillId="0" borderId="3" xfId="16" applyFont="1" applyBorder="1" applyAlignment="1">
      <alignment/>
    </xf>
    <xf numFmtId="38" fontId="4" fillId="0" borderId="19" xfId="16" applyFont="1" applyBorder="1" applyAlignment="1">
      <alignment/>
    </xf>
    <xf numFmtId="38" fontId="4" fillId="2" borderId="19" xfId="16" applyFont="1" applyFill="1" applyBorder="1" applyAlignment="1">
      <alignment/>
    </xf>
    <xf numFmtId="38" fontId="4" fillId="0" borderId="4" xfId="16" applyFont="1" applyBorder="1" applyAlignment="1">
      <alignment horizontal="center"/>
    </xf>
    <xf numFmtId="38" fontId="0" fillId="0" borderId="20" xfId="16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38" fontId="5" fillId="0" borderId="0" xfId="16" applyFont="1" applyAlignment="1">
      <alignment/>
    </xf>
    <xf numFmtId="38" fontId="0" fillId="0" borderId="0" xfId="16" applyBorder="1" applyAlignment="1">
      <alignment/>
    </xf>
    <xf numFmtId="38" fontId="4" fillId="2" borderId="21" xfId="16" applyFont="1" applyFill="1" applyBorder="1" applyAlignment="1">
      <alignment/>
    </xf>
    <xf numFmtId="38" fontId="4" fillId="2" borderId="22" xfId="16" applyFont="1" applyFill="1" applyBorder="1" applyAlignment="1">
      <alignment/>
    </xf>
    <xf numFmtId="12" fontId="0" fillId="0" borderId="0" xfId="16" applyNumberFormat="1" applyAlignment="1">
      <alignment/>
    </xf>
    <xf numFmtId="178" fontId="0" fillId="0" borderId="0" xfId="16" applyNumberFormat="1" applyFont="1" applyAlignment="1">
      <alignment/>
    </xf>
    <xf numFmtId="38" fontId="4" fillId="0" borderId="23" xfId="16" applyFont="1" applyBorder="1" applyAlignment="1">
      <alignment horizontal="center"/>
    </xf>
    <xf numFmtId="38" fontId="4" fillId="0" borderId="5" xfId="16" applyFont="1" applyBorder="1" applyAlignment="1">
      <alignment horizontal="center"/>
    </xf>
    <xf numFmtId="38" fontId="4" fillId="0" borderId="24" xfId="16" applyFont="1" applyBorder="1" applyAlignment="1">
      <alignment horizontal="center"/>
    </xf>
    <xf numFmtId="38" fontId="4" fillId="0" borderId="25" xfId="16" applyFont="1" applyBorder="1" applyAlignment="1">
      <alignment horizontal="center"/>
    </xf>
    <xf numFmtId="38" fontId="4" fillId="0" borderId="26" xfId="16" applyFont="1" applyBorder="1" applyAlignment="1">
      <alignment/>
    </xf>
    <xf numFmtId="38" fontId="4" fillId="0" borderId="0" xfId="16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79" fontId="4" fillId="0" borderId="7" xfId="16" applyNumberFormat="1" applyFont="1" applyBorder="1" applyAlignment="1">
      <alignment/>
    </xf>
    <xf numFmtId="179" fontId="4" fillId="2" borderId="7" xfId="16" applyNumberFormat="1" applyFont="1" applyFill="1" applyBorder="1" applyAlignment="1">
      <alignment/>
    </xf>
    <xf numFmtId="179" fontId="4" fillId="0" borderId="7" xfId="0" applyNumberFormat="1" applyFont="1" applyBorder="1" applyAlignment="1">
      <alignment/>
    </xf>
    <xf numFmtId="179" fontId="4" fillId="2" borderId="1" xfId="16" applyNumberFormat="1" applyFont="1" applyFill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7" xfId="0" applyFont="1" applyBorder="1" applyAlignment="1">
      <alignment/>
    </xf>
    <xf numFmtId="179" fontId="4" fillId="2" borderId="19" xfId="16" applyNumberFormat="1" applyFont="1" applyFill="1" applyBorder="1" applyAlignment="1">
      <alignment/>
    </xf>
    <xf numFmtId="180" fontId="4" fillId="2" borderId="19" xfId="16" applyNumberFormat="1" applyFont="1" applyFill="1" applyBorder="1" applyAlignment="1">
      <alignment/>
    </xf>
    <xf numFmtId="38" fontId="4" fillId="2" borderId="33" xfId="16" applyFont="1" applyFill="1" applyBorder="1" applyAlignment="1">
      <alignment/>
    </xf>
    <xf numFmtId="38" fontId="4" fillId="2" borderId="34" xfId="16" applyFont="1" applyFill="1" applyBorder="1" applyAlignment="1">
      <alignment/>
    </xf>
    <xf numFmtId="176" fontId="4" fillId="0" borderId="7" xfId="16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4" fillId="0" borderId="36" xfId="0" applyFont="1" applyBorder="1" applyAlignment="1">
      <alignment horizontal="center"/>
    </xf>
    <xf numFmtId="0" fontId="0" fillId="2" borderId="13" xfId="0" applyFont="1" applyFill="1" applyBorder="1" applyAlignment="1">
      <alignment horizontal="left" vertical="center"/>
    </xf>
    <xf numFmtId="38" fontId="0" fillId="2" borderId="1" xfId="16" applyFont="1" applyFill="1" applyBorder="1" applyAlignment="1">
      <alignment/>
    </xf>
    <xf numFmtId="179" fontId="0" fillId="2" borderId="1" xfId="16" applyNumberFormat="1" applyFont="1" applyFill="1" applyBorder="1" applyAlignment="1">
      <alignment/>
    </xf>
    <xf numFmtId="179" fontId="0" fillId="2" borderId="6" xfId="16" applyNumberFormat="1" applyFont="1" applyFill="1" applyBorder="1" applyAlignment="1">
      <alignment/>
    </xf>
    <xf numFmtId="179" fontId="0" fillId="2" borderId="37" xfId="16" applyNumberFormat="1" applyFont="1" applyFill="1" applyBorder="1" applyAlignment="1">
      <alignment/>
    </xf>
    <xf numFmtId="38" fontId="0" fillId="2" borderId="18" xfId="16" applyFont="1" applyFill="1" applyBorder="1" applyAlignment="1">
      <alignment/>
    </xf>
    <xf numFmtId="38" fontId="0" fillId="2" borderId="17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0" fillId="0" borderId="0" xfId="16" applyFont="1" applyAlignment="1">
      <alignment/>
    </xf>
    <xf numFmtId="0" fontId="0" fillId="0" borderId="13" xfId="0" applyFont="1" applyBorder="1" applyAlignment="1">
      <alignment/>
    </xf>
    <xf numFmtId="38" fontId="0" fillId="0" borderId="7" xfId="16" applyFont="1" applyBorder="1" applyAlignment="1">
      <alignment/>
    </xf>
    <xf numFmtId="176" fontId="0" fillId="0" borderId="7" xfId="16" applyNumberFormat="1" applyFont="1" applyBorder="1" applyAlignment="1">
      <alignment/>
    </xf>
    <xf numFmtId="38" fontId="0" fillId="0" borderId="3" xfId="16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2" borderId="14" xfId="0" applyFont="1" applyFill="1" applyBorder="1" applyAlignment="1">
      <alignment/>
    </xf>
    <xf numFmtId="176" fontId="0" fillId="2" borderId="7" xfId="16" applyNumberFormat="1" applyFont="1" applyFill="1" applyBorder="1" applyAlignment="1">
      <alignment/>
    </xf>
    <xf numFmtId="38" fontId="0" fillId="2" borderId="7" xfId="16" applyFont="1" applyFill="1" applyBorder="1" applyAlignment="1">
      <alignment/>
    </xf>
    <xf numFmtId="179" fontId="0" fillId="2" borderId="3" xfId="16" applyNumberFormat="1" applyFont="1" applyFill="1" applyBorder="1" applyAlignment="1">
      <alignment/>
    </xf>
    <xf numFmtId="176" fontId="0" fillId="2" borderId="19" xfId="16" applyNumberFormat="1" applyFont="1" applyFill="1" applyBorder="1" applyAlignment="1">
      <alignment/>
    </xf>
    <xf numFmtId="176" fontId="0" fillId="2" borderId="33" xfId="16" applyNumberFormat="1" applyFont="1" applyFill="1" applyBorder="1" applyAlignment="1">
      <alignment/>
    </xf>
    <xf numFmtId="176" fontId="0" fillId="2" borderId="3" xfId="16" applyNumberFormat="1" applyFont="1" applyFill="1" applyBorder="1" applyAlignment="1">
      <alignment/>
    </xf>
    <xf numFmtId="38" fontId="0" fillId="2" borderId="33" xfId="16" applyFont="1" applyFill="1" applyBorder="1" applyAlignment="1">
      <alignment/>
    </xf>
    <xf numFmtId="38" fontId="0" fillId="2" borderId="3" xfId="16" applyFont="1" applyFill="1" applyBorder="1" applyAlignment="1">
      <alignment/>
    </xf>
    <xf numFmtId="0" fontId="0" fillId="2" borderId="15" xfId="0" applyFont="1" applyFill="1" applyBorder="1" applyAlignment="1">
      <alignment/>
    </xf>
    <xf numFmtId="38" fontId="0" fillId="2" borderId="8" xfId="16" applyFont="1" applyFill="1" applyBorder="1" applyAlignment="1">
      <alignment/>
    </xf>
    <xf numFmtId="176" fontId="0" fillId="2" borderId="8" xfId="16" applyNumberFormat="1" applyFont="1" applyFill="1" applyBorder="1" applyAlignment="1">
      <alignment/>
    </xf>
    <xf numFmtId="179" fontId="0" fillId="2" borderId="8" xfId="16" applyNumberFormat="1" applyFont="1" applyFill="1" applyBorder="1" applyAlignment="1">
      <alignment/>
    </xf>
    <xf numFmtId="179" fontId="0" fillId="2" borderId="9" xfId="16" applyNumberFormat="1" applyFont="1" applyFill="1" applyBorder="1" applyAlignment="1">
      <alignment/>
    </xf>
    <xf numFmtId="176" fontId="0" fillId="2" borderId="15" xfId="16" applyNumberFormat="1" applyFont="1" applyFill="1" applyBorder="1" applyAlignment="1">
      <alignment/>
    </xf>
    <xf numFmtId="176" fontId="0" fillId="2" borderId="22" xfId="16" applyNumberFormat="1" applyFont="1" applyFill="1" applyBorder="1" applyAlignment="1">
      <alignment/>
    </xf>
    <xf numFmtId="176" fontId="0" fillId="2" borderId="21" xfId="16" applyNumberFormat="1" applyFont="1" applyFill="1" applyBorder="1" applyAlignment="1">
      <alignment/>
    </xf>
    <xf numFmtId="176" fontId="0" fillId="2" borderId="9" xfId="16" applyNumberFormat="1" applyFont="1" applyFill="1" applyBorder="1" applyAlignment="1">
      <alignment/>
    </xf>
    <xf numFmtId="38" fontId="0" fillId="2" borderId="21" xfId="16" applyFont="1" applyFill="1" applyBorder="1" applyAlignment="1">
      <alignment/>
    </xf>
    <xf numFmtId="38" fontId="0" fillId="2" borderId="22" xfId="16" applyFont="1" applyFill="1" applyBorder="1" applyAlignment="1">
      <alignment/>
    </xf>
    <xf numFmtId="38" fontId="0" fillId="2" borderId="9" xfId="16" applyFont="1" applyFill="1" applyBorder="1" applyAlignment="1">
      <alignment/>
    </xf>
    <xf numFmtId="38" fontId="6" fillId="0" borderId="0" xfId="16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8" fillId="0" borderId="0" xfId="0" applyFont="1" applyAlignment="1">
      <alignment/>
    </xf>
    <xf numFmtId="176" fontId="0" fillId="0" borderId="7" xfId="0" applyNumberFormat="1" applyBorder="1" applyAlignment="1">
      <alignment/>
    </xf>
    <xf numFmtId="38" fontId="4" fillId="0" borderId="38" xfId="16" applyFont="1" applyBorder="1" applyAlignment="1">
      <alignment/>
    </xf>
    <xf numFmtId="179" fontId="0" fillId="0" borderId="38" xfId="16" applyNumberFormat="1" applyFont="1" applyBorder="1" applyAlignment="1">
      <alignment/>
    </xf>
    <xf numFmtId="176" fontId="0" fillId="0" borderId="38" xfId="16" applyNumberFormat="1" applyFont="1" applyBorder="1" applyAlignment="1">
      <alignment/>
    </xf>
    <xf numFmtId="38" fontId="0" fillId="0" borderId="38" xfId="16" applyFont="1" applyBorder="1" applyAlignment="1">
      <alignment/>
    </xf>
    <xf numFmtId="0" fontId="4" fillId="0" borderId="0" xfId="0" applyFont="1" applyBorder="1" applyAlignment="1">
      <alignment/>
    </xf>
    <xf numFmtId="38" fontId="4" fillId="0" borderId="20" xfId="0" applyNumberFormat="1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4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38" fontId="4" fillId="0" borderId="38" xfId="16" applyFont="1" applyBorder="1" applyAlignment="1">
      <alignment horizontal="center"/>
    </xf>
    <xf numFmtId="38" fontId="4" fillId="0" borderId="45" xfId="16" applyFont="1" applyBorder="1" applyAlignment="1">
      <alignment horizontal="center"/>
    </xf>
    <xf numFmtId="38" fontId="4" fillId="0" borderId="19" xfId="16" applyFont="1" applyBorder="1" applyAlignment="1">
      <alignment horizontal="center"/>
    </xf>
    <xf numFmtId="38" fontId="4" fillId="0" borderId="46" xfId="16" applyFont="1" applyBorder="1" applyAlignment="1">
      <alignment horizontal="center"/>
    </xf>
    <xf numFmtId="38" fontId="4" fillId="0" borderId="47" xfId="16" applyFont="1" applyBorder="1" applyAlignment="1">
      <alignment horizontal="center"/>
    </xf>
    <xf numFmtId="38" fontId="4" fillId="0" borderId="48" xfId="16" applyFont="1" applyBorder="1" applyAlignment="1">
      <alignment horizontal="center"/>
    </xf>
    <xf numFmtId="38" fontId="4" fillId="0" borderId="49" xfId="16" applyFont="1" applyBorder="1" applyAlignment="1">
      <alignment horizontal="center"/>
    </xf>
    <xf numFmtId="38" fontId="4" fillId="0" borderId="50" xfId="16" applyFont="1" applyBorder="1" applyAlignment="1">
      <alignment horizontal="center"/>
    </xf>
    <xf numFmtId="38" fontId="4" fillId="0" borderId="51" xfId="16" applyFont="1" applyBorder="1" applyAlignment="1">
      <alignment horizontal="center"/>
    </xf>
    <xf numFmtId="38" fontId="4" fillId="0" borderId="52" xfId="16" applyFont="1" applyBorder="1" applyAlignment="1">
      <alignment horizontal="center"/>
    </xf>
    <xf numFmtId="38" fontId="4" fillId="0" borderId="53" xfId="16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38" fontId="4" fillId="0" borderId="35" xfId="16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38" fontId="4" fillId="0" borderId="58" xfId="16" applyFont="1" applyBorder="1" applyAlignment="1">
      <alignment horizontal="center"/>
    </xf>
    <xf numFmtId="38" fontId="4" fillId="0" borderId="59" xfId="16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5" xfId="0" applyBorder="1" applyAlignment="1">
      <alignment horizontal="center"/>
    </xf>
    <xf numFmtId="38" fontId="4" fillId="0" borderId="60" xfId="16" applyFont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38" fontId="4" fillId="0" borderId="28" xfId="16" applyFont="1" applyBorder="1" applyAlignment="1">
      <alignment horizontal="center"/>
    </xf>
    <xf numFmtId="38" fontId="4" fillId="0" borderId="29" xfId="16" applyFont="1" applyBorder="1" applyAlignment="1">
      <alignment horizontal="center"/>
    </xf>
    <xf numFmtId="38" fontId="4" fillId="0" borderId="57" xfId="16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4" xfId="0" applyBorder="1" applyAlignment="1">
      <alignment horizontal="center"/>
    </xf>
    <xf numFmtId="38" fontId="0" fillId="0" borderId="65" xfId="16" applyBorder="1" applyAlignment="1">
      <alignment/>
    </xf>
    <xf numFmtId="0" fontId="0" fillId="0" borderId="36" xfId="0" applyBorder="1" applyAlignment="1">
      <alignment/>
    </xf>
    <xf numFmtId="0" fontId="0" fillId="0" borderId="66" xfId="0" applyBorder="1" applyAlignment="1">
      <alignment/>
    </xf>
    <xf numFmtId="38" fontId="4" fillId="0" borderId="67" xfId="16" applyFont="1" applyBorder="1" applyAlignment="1">
      <alignment horizontal="center"/>
    </xf>
    <xf numFmtId="38" fontId="4" fillId="0" borderId="6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6" sqref="A16"/>
    </sheetView>
  </sheetViews>
  <sheetFormatPr defaultColWidth="8.796875" defaultRowHeight="14.25"/>
  <sheetData>
    <row r="1" spans="1:7" ht="21">
      <c r="A1" s="127" t="s">
        <v>133</v>
      </c>
      <c r="B1" s="126"/>
      <c r="C1" s="126"/>
      <c r="D1" s="126"/>
      <c r="E1" s="126"/>
      <c r="F1" s="126"/>
      <c r="G1" s="126"/>
    </row>
    <row r="2" ht="13.5">
      <c r="A2" s="113"/>
    </row>
    <row r="3" ht="13.5">
      <c r="A3" s="113"/>
    </row>
    <row r="4" spans="1:8" ht="29.25" customHeight="1">
      <c r="A4" s="128" t="s">
        <v>134</v>
      </c>
      <c r="B4" s="129"/>
      <c r="C4" s="129"/>
      <c r="D4" s="129"/>
      <c r="E4" s="129"/>
      <c r="F4" s="129"/>
      <c r="G4" s="129"/>
      <c r="H4" s="129"/>
    </row>
    <row r="5" spans="1:7" ht="13.5">
      <c r="A5" s="128" t="s">
        <v>135</v>
      </c>
      <c r="B5" s="129"/>
      <c r="C5" s="129"/>
      <c r="D5" s="129"/>
      <c r="E5" s="129"/>
      <c r="F5" s="129"/>
      <c r="G5" s="129"/>
    </row>
    <row r="6" ht="13.5">
      <c r="A6" s="73"/>
    </row>
    <row r="7" ht="13.5">
      <c r="A7" s="73" t="s">
        <v>136</v>
      </c>
    </row>
    <row r="8" ht="13.5">
      <c r="A8" s="114"/>
    </row>
    <row r="9" spans="1:8" ht="13.5">
      <c r="A9" s="128">
        <v>1</v>
      </c>
      <c r="B9" s="125" t="s">
        <v>137</v>
      </c>
      <c r="C9" s="126"/>
      <c r="D9" s="126"/>
      <c r="E9" s="126"/>
      <c r="F9" s="126"/>
      <c r="G9" s="126"/>
      <c r="H9" s="126"/>
    </row>
    <row r="10" spans="1:8" ht="55.5" customHeight="1">
      <c r="A10" s="128"/>
      <c r="B10" s="125" t="s">
        <v>141</v>
      </c>
      <c r="C10" s="126"/>
      <c r="D10" s="126"/>
      <c r="E10" s="126"/>
      <c r="F10" s="126"/>
      <c r="G10" s="126"/>
      <c r="H10" s="126"/>
    </row>
    <row r="11" spans="1:8" ht="13.5">
      <c r="A11" s="115">
        <v>2</v>
      </c>
      <c r="B11" s="125" t="s">
        <v>138</v>
      </c>
      <c r="C11" s="126"/>
      <c r="D11" s="126"/>
      <c r="E11" s="126"/>
      <c r="F11" s="126"/>
      <c r="G11" s="126"/>
      <c r="H11" s="126"/>
    </row>
    <row r="14" spans="1:3" ht="17.25">
      <c r="A14" s="116" t="s">
        <v>139</v>
      </c>
      <c r="B14" s="7"/>
      <c r="C14" s="7"/>
    </row>
    <row r="15" spans="1:3" ht="17.25">
      <c r="A15" s="116" t="s">
        <v>140</v>
      </c>
      <c r="B15" s="7"/>
      <c r="C15" s="7"/>
    </row>
    <row r="16" spans="1:3" ht="17.25">
      <c r="A16" s="116" t="s">
        <v>144</v>
      </c>
      <c r="B16" s="7"/>
      <c r="C16" s="7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C3" sqref="C3"/>
    </sheetView>
  </sheetViews>
  <sheetFormatPr defaultColWidth="8.796875" defaultRowHeight="14.25"/>
  <cols>
    <col min="1" max="1" width="14.69921875" style="0" customWidth="1"/>
    <col min="2" max="2" width="13.69921875" style="0" customWidth="1"/>
    <col min="3" max="3" width="14.3984375" style="0" customWidth="1"/>
    <col min="4" max="4" width="13.5" style="0" customWidth="1"/>
    <col min="5" max="5" width="14.59765625" style="0" customWidth="1"/>
  </cols>
  <sheetData>
    <row r="1" spans="1:5" ht="15" thickBot="1">
      <c r="A1" s="7" t="s">
        <v>111</v>
      </c>
      <c r="B1" s="7"/>
      <c r="C1" s="7"/>
      <c r="D1" s="7"/>
      <c r="E1" s="19" t="s">
        <v>143</v>
      </c>
    </row>
    <row r="2" spans="1:5" ht="15" thickBot="1">
      <c r="A2" s="20" t="s">
        <v>105</v>
      </c>
      <c r="B2" s="21" t="s">
        <v>109</v>
      </c>
      <c r="C2" s="21" t="s">
        <v>106</v>
      </c>
      <c r="D2" s="21" t="s">
        <v>107</v>
      </c>
      <c r="E2" s="22" t="s">
        <v>110</v>
      </c>
    </row>
    <row r="3" spans="1:5" ht="15" thickTop="1">
      <c r="A3" s="23" t="s">
        <v>86</v>
      </c>
      <c r="B3" s="24">
        <f>B27+B54+B59+B69</f>
        <v>2101224</v>
      </c>
      <c r="C3" s="24">
        <f>C27+C54+C59+C69</f>
        <v>10480</v>
      </c>
      <c r="D3" s="24">
        <f>D27+D54+D59+D69</f>
        <v>8112</v>
      </c>
      <c r="E3" s="25">
        <f>E27+E54+E59+E69</f>
        <v>2103592</v>
      </c>
    </row>
    <row r="4" spans="1:5" ht="14.25">
      <c r="A4" s="26" t="s">
        <v>20</v>
      </c>
      <c r="B4" s="27">
        <v>8508</v>
      </c>
      <c r="C4" s="27">
        <v>36</v>
      </c>
      <c r="D4" s="27">
        <v>48</v>
      </c>
      <c r="E4" s="27">
        <v>8496</v>
      </c>
    </row>
    <row r="5" spans="1:5" ht="14.25">
      <c r="A5" s="26" t="s">
        <v>21</v>
      </c>
      <c r="B5" s="27">
        <v>15325</v>
      </c>
      <c r="C5" s="27">
        <v>90</v>
      </c>
      <c r="D5" s="27">
        <v>79</v>
      </c>
      <c r="E5" s="27">
        <v>15336</v>
      </c>
    </row>
    <row r="6" spans="1:5" ht="14.25">
      <c r="A6" s="26" t="s">
        <v>22</v>
      </c>
      <c r="B6" s="27">
        <v>30717</v>
      </c>
      <c r="C6" s="27">
        <v>205</v>
      </c>
      <c r="D6" s="27">
        <v>164</v>
      </c>
      <c r="E6" s="27">
        <v>30758</v>
      </c>
    </row>
    <row r="7" spans="1:5" ht="14.25">
      <c r="A7" s="26" t="s">
        <v>23</v>
      </c>
      <c r="B7" s="27">
        <v>52667</v>
      </c>
      <c r="C7" s="27">
        <v>218</v>
      </c>
      <c r="D7" s="27">
        <v>226</v>
      </c>
      <c r="E7" s="27">
        <v>52659</v>
      </c>
    </row>
    <row r="8" spans="1:5" ht="14.25">
      <c r="A8" s="26" t="s">
        <v>24</v>
      </c>
      <c r="B8" s="27">
        <v>34152</v>
      </c>
      <c r="C8" s="27">
        <v>132</v>
      </c>
      <c r="D8" s="27">
        <v>162</v>
      </c>
      <c r="E8" s="27">
        <v>34122</v>
      </c>
    </row>
    <row r="9" spans="1:5" ht="14.25">
      <c r="A9" s="26" t="s">
        <v>25</v>
      </c>
      <c r="B9" s="27">
        <v>36442</v>
      </c>
      <c r="C9" s="27">
        <v>168</v>
      </c>
      <c r="D9" s="27">
        <v>198</v>
      </c>
      <c r="E9" s="27">
        <v>36412</v>
      </c>
    </row>
    <row r="10" spans="1:5" ht="14.25">
      <c r="A10" s="26" t="s">
        <v>26</v>
      </c>
      <c r="B10" s="27">
        <v>43932</v>
      </c>
      <c r="C10" s="27">
        <v>205</v>
      </c>
      <c r="D10" s="27">
        <v>157</v>
      </c>
      <c r="E10" s="27">
        <v>43980</v>
      </c>
    </row>
    <row r="11" spans="1:5" ht="14.25">
      <c r="A11" s="26" t="s">
        <v>27</v>
      </c>
      <c r="B11" s="27">
        <v>67574</v>
      </c>
      <c r="C11" s="27">
        <v>367</v>
      </c>
      <c r="D11" s="27">
        <v>264</v>
      </c>
      <c r="E11" s="27">
        <v>67677</v>
      </c>
    </row>
    <row r="12" spans="1:5" ht="14.25">
      <c r="A12" s="26" t="s">
        <v>28</v>
      </c>
      <c r="B12" s="27">
        <v>60241</v>
      </c>
      <c r="C12" s="27">
        <v>252</v>
      </c>
      <c r="D12" s="27">
        <v>209</v>
      </c>
      <c r="E12" s="27">
        <v>60284</v>
      </c>
    </row>
    <row r="13" spans="1:5" ht="14.25">
      <c r="A13" s="26" t="s">
        <v>29</v>
      </c>
      <c r="B13" s="27">
        <v>43781</v>
      </c>
      <c r="C13" s="27">
        <v>200</v>
      </c>
      <c r="D13" s="27">
        <v>211</v>
      </c>
      <c r="E13" s="27">
        <v>43770</v>
      </c>
    </row>
    <row r="14" spans="1:5" ht="14.25">
      <c r="A14" s="26" t="s">
        <v>30</v>
      </c>
      <c r="B14" s="27">
        <v>116823</v>
      </c>
      <c r="C14" s="27">
        <v>522</v>
      </c>
      <c r="D14" s="27">
        <v>453</v>
      </c>
      <c r="E14" s="27">
        <v>116892</v>
      </c>
    </row>
    <row r="15" spans="1:5" ht="14.25">
      <c r="A15" s="26" t="s">
        <v>31</v>
      </c>
      <c r="B15" s="27">
        <v>134701</v>
      </c>
      <c r="C15" s="27">
        <v>714</v>
      </c>
      <c r="D15" s="27">
        <v>565</v>
      </c>
      <c r="E15" s="27">
        <v>134850</v>
      </c>
    </row>
    <row r="16" spans="1:5" ht="14.25">
      <c r="A16" s="26" t="s">
        <v>32</v>
      </c>
      <c r="B16" s="27">
        <v>35261</v>
      </c>
      <c r="C16" s="27">
        <v>167</v>
      </c>
      <c r="D16" s="27">
        <v>185</v>
      </c>
      <c r="E16" s="27">
        <v>35243</v>
      </c>
    </row>
    <row r="17" spans="1:5" ht="14.25">
      <c r="A17" s="26" t="s">
        <v>33</v>
      </c>
      <c r="B17" s="27">
        <v>55085</v>
      </c>
      <c r="C17" s="27">
        <v>204</v>
      </c>
      <c r="D17" s="27">
        <v>261</v>
      </c>
      <c r="E17" s="27">
        <v>55028</v>
      </c>
    </row>
    <row r="18" spans="1:5" ht="14.25">
      <c r="A18" s="26" t="s">
        <v>34</v>
      </c>
      <c r="B18" s="27">
        <v>91229</v>
      </c>
      <c r="C18" s="27">
        <v>341</v>
      </c>
      <c r="D18" s="27">
        <v>342</v>
      </c>
      <c r="E18" s="27">
        <v>91228</v>
      </c>
    </row>
    <row r="19" spans="1:5" ht="14.25">
      <c r="A19" s="26" t="s">
        <v>35</v>
      </c>
      <c r="B19" s="27">
        <v>46228</v>
      </c>
      <c r="C19" s="27">
        <v>211</v>
      </c>
      <c r="D19" s="27">
        <v>195</v>
      </c>
      <c r="E19" s="27">
        <v>46244</v>
      </c>
    </row>
    <row r="20" spans="1:5" ht="14.25">
      <c r="A20" s="26" t="s">
        <v>36</v>
      </c>
      <c r="B20" s="27">
        <v>69045</v>
      </c>
      <c r="C20" s="27">
        <v>277</v>
      </c>
      <c r="D20" s="27">
        <v>294</v>
      </c>
      <c r="E20" s="27">
        <v>69028</v>
      </c>
    </row>
    <row r="21" spans="1:5" ht="14.25">
      <c r="A21" s="26" t="s">
        <v>37</v>
      </c>
      <c r="B21" s="27">
        <v>37824</v>
      </c>
      <c r="C21" s="27">
        <v>167</v>
      </c>
      <c r="D21" s="27">
        <v>158</v>
      </c>
      <c r="E21" s="27">
        <v>37833</v>
      </c>
    </row>
    <row r="22" spans="1:5" ht="14.25">
      <c r="A22" s="26" t="s">
        <v>38</v>
      </c>
      <c r="B22" s="27">
        <v>87959</v>
      </c>
      <c r="C22" s="27">
        <v>430</v>
      </c>
      <c r="D22" s="27">
        <v>339</v>
      </c>
      <c r="E22" s="27">
        <v>88050</v>
      </c>
    </row>
    <row r="23" spans="1:5" ht="14.25">
      <c r="A23" s="26" t="s">
        <v>39</v>
      </c>
      <c r="B23" s="27">
        <v>112463</v>
      </c>
      <c r="C23" s="27">
        <v>561</v>
      </c>
      <c r="D23" s="27">
        <v>414</v>
      </c>
      <c r="E23" s="27">
        <v>112610</v>
      </c>
    </row>
    <row r="24" spans="1:5" ht="14.25">
      <c r="A24" s="26" t="s">
        <v>40</v>
      </c>
      <c r="B24" s="27">
        <v>112319</v>
      </c>
      <c r="C24" s="27">
        <v>561</v>
      </c>
      <c r="D24" s="27">
        <v>335</v>
      </c>
      <c r="E24" s="27">
        <v>112545</v>
      </c>
    </row>
    <row r="25" spans="1:5" ht="14.25">
      <c r="A25" s="26" t="s">
        <v>41</v>
      </c>
      <c r="B25" s="27">
        <v>79731</v>
      </c>
      <c r="C25" s="27">
        <v>360</v>
      </c>
      <c r="D25" s="27">
        <v>301</v>
      </c>
      <c r="E25" s="27">
        <v>79790</v>
      </c>
    </row>
    <row r="26" spans="1:5" ht="14.25">
      <c r="A26" s="26" t="s">
        <v>42</v>
      </c>
      <c r="B26" s="27">
        <v>91182</v>
      </c>
      <c r="C26" s="27">
        <v>513</v>
      </c>
      <c r="D26" s="27">
        <v>329</v>
      </c>
      <c r="E26" s="27">
        <v>91366</v>
      </c>
    </row>
    <row r="27" spans="1:5" ht="14.25">
      <c r="A27" s="28" t="s">
        <v>43</v>
      </c>
      <c r="B27" s="29">
        <f>SUM(B4:B26)</f>
        <v>1463189</v>
      </c>
      <c r="C27" s="29">
        <f>SUM(C4:C26)</f>
        <v>6901</v>
      </c>
      <c r="D27" s="29">
        <f>SUM(D4:D26)</f>
        <v>5889</v>
      </c>
      <c r="E27" s="29">
        <f>SUM(E4:E26)</f>
        <v>1464201</v>
      </c>
    </row>
    <row r="28" spans="1:5" ht="14.25">
      <c r="A28" s="26" t="s">
        <v>44</v>
      </c>
      <c r="B28" s="27">
        <v>81626</v>
      </c>
      <c r="C28" s="27">
        <v>485</v>
      </c>
      <c r="D28" s="27">
        <v>246</v>
      </c>
      <c r="E28" s="27">
        <v>81865</v>
      </c>
    </row>
    <row r="29" spans="1:5" ht="14.25">
      <c r="A29" s="26" t="s">
        <v>45</v>
      </c>
      <c r="B29" s="27">
        <v>26481</v>
      </c>
      <c r="C29" s="27">
        <v>166</v>
      </c>
      <c r="D29" s="27">
        <v>105</v>
      </c>
      <c r="E29" s="27">
        <v>26542</v>
      </c>
    </row>
    <row r="30" spans="1:5" ht="14.25">
      <c r="A30" s="26" t="s">
        <v>46</v>
      </c>
      <c r="B30" s="27">
        <v>23787</v>
      </c>
      <c r="C30" s="27">
        <v>101</v>
      </c>
      <c r="D30" s="27">
        <v>102</v>
      </c>
      <c r="E30" s="27">
        <v>23786</v>
      </c>
    </row>
    <row r="31" spans="1:5" ht="14.25">
      <c r="A31" s="26" t="s">
        <v>47</v>
      </c>
      <c r="B31" s="27">
        <v>28282</v>
      </c>
      <c r="C31" s="27">
        <v>154</v>
      </c>
      <c r="D31" s="27">
        <v>87</v>
      </c>
      <c r="E31" s="27">
        <v>28349</v>
      </c>
    </row>
    <row r="32" spans="1:5" ht="14.25">
      <c r="A32" s="26" t="s">
        <v>48</v>
      </c>
      <c r="B32" s="27">
        <v>20555</v>
      </c>
      <c r="C32" s="27">
        <v>108</v>
      </c>
      <c r="D32" s="27">
        <v>65</v>
      </c>
      <c r="E32" s="27">
        <v>20598</v>
      </c>
    </row>
    <row r="33" spans="1:5" ht="14.25">
      <c r="A33" s="26" t="s">
        <v>49</v>
      </c>
      <c r="B33" s="27">
        <v>35348</v>
      </c>
      <c r="C33" s="27">
        <v>181</v>
      </c>
      <c r="D33" s="27">
        <v>160</v>
      </c>
      <c r="E33" s="27">
        <v>35369</v>
      </c>
    </row>
    <row r="34" spans="1:5" ht="14.25">
      <c r="A34" s="26" t="s">
        <v>50</v>
      </c>
      <c r="B34" s="27">
        <v>17573</v>
      </c>
      <c r="C34" s="27">
        <v>120</v>
      </c>
      <c r="D34" s="27">
        <v>74</v>
      </c>
      <c r="E34" s="27">
        <v>17619</v>
      </c>
    </row>
    <row r="35" spans="1:5" ht="14.25">
      <c r="A35" s="26" t="s">
        <v>51</v>
      </c>
      <c r="B35" s="27">
        <v>33264</v>
      </c>
      <c r="C35" s="27">
        <v>166</v>
      </c>
      <c r="D35" s="27">
        <v>126</v>
      </c>
      <c r="E35" s="27">
        <v>33304</v>
      </c>
    </row>
    <row r="36" spans="1:5" ht="14.25">
      <c r="A36" s="26" t="s">
        <v>52</v>
      </c>
      <c r="B36" s="27">
        <v>63586</v>
      </c>
      <c r="C36" s="27">
        <v>373</v>
      </c>
      <c r="D36" s="27">
        <v>157</v>
      </c>
      <c r="E36" s="27">
        <v>63802</v>
      </c>
    </row>
    <row r="37" spans="1:5" ht="14.25">
      <c r="A37" s="26" t="s">
        <v>53</v>
      </c>
      <c r="B37" s="27">
        <v>18098</v>
      </c>
      <c r="C37" s="27">
        <v>74</v>
      </c>
      <c r="D37" s="27">
        <v>74</v>
      </c>
      <c r="E37" s="27">
        <v>18098</v>
      </c>
    </row>
    <row r="38" spans="1:5" ht="14.25">
      <c r="A38" s="26" t="s">
        <v>54</v>
      </c>
      <c r="B38" s="27">
        <v>29010</v>
      </c>
      <c r="C38" s="27">
        <v>150</v>
      </c>
      <c r="D38" s="27">
        <v>94</v>
      </c>
      <c r="E38" s="27">
        <v>29066</v>
      </c>
    </row>
    <row r="39" spans="1:5" ht="14.25">
      <c r="A39" s="26" t="s">
        <v>55</v>
      </c>
      <c r="B39" s="27">
        <v>27191</v>
      </c>
      <c r="C39" s="27">
        <v>168</v>
      </c>
      <c r="D39" s="27">
        <v>83</v>
      </c>
      <c r="E39" s="27">
        <v>27276</v>
      </c>
    </row>
    <row r="40" spans="1:5" ht="14.25">
      <c r="A40" s="26" t="s">
        <v>56</v>
      </c>
      <c r="B40" s="27">
        <v>25586</v>
      </c>
      <c r="C40" s="27">
        <v>129</v>
      </c>
      <c r="D40" s="27">
        <v>97</v>
      </c>
      <c r="E40" s="27">
        <v>25618</v>
      </c>
    </row>
    <row r="41" spans="1:5" ht="14.25">
      <c r="A41" s="26" t="s">
        <v>57</v>
      </c>
      <c r="B41" s="27">
        <v>18365</v>
      </c>
      <c r="C41" s="27">
        <v>80</v>
      </c>
      <c r="D41" s="27">
        <v>60</v>
      </c>
      <c r="E41" s="27">
        <v>18385</v>
      </c>
    </row>
    <row r="42" spans="1:5" ht="14.25">
      <c r="A42" s="26" t="s">
        <v>58</v>
      </c>
      <c r="B42" s="27">
        <v>11600</v>
      </c>
      <c r="C42" s="27">
        <v>56</v>
      </c>
      <c r="D42" s="27">
        <v>57</v>
      </c>
      <c r="E42" s="27">
        <v>11599</v>
      </c>
    </row>
    <row r="43" spans="1:5" ht="14.25">
      <c r="A43" s="26" t="s">
        <v>59</v>
      </c>
      <c r="B43" s="27">
        <v>9039</v>
      </c>
      <c r="C43" s="27">
        <v>60</v>
      </c>
      <c r="D43" s="27">
        <v>36</v>
      </c>
      <c r="E43" s="27">
        <v>9063</v>
      </c>
    </row>
    <row r="44" spans="1:5" ht="14.25">
      <c r="A44" s="26" t="s">
        <v>60</v>
      </c>
      <c r="B44" s="27">
        <v>13273</v>
      </c>
      <c r="C44" s="27">
        <v>75</v>
      </c>
      <c r="D44" s="27">
        <v>41</v>
      </c>
      <c r="E44" s="27">
        <v>13307</v>
      </c>
    </row>
    <row r="45" spans="1:5" ht="14.25">
      <c r="A45" s="26" t="s">
        <v>61</v>
      </c>
      <c r="B45" s="27">
        <v>12814</v>
      </c>
      <c r="C45" s="27">
        <v>70</v>
      </c>
      <c r="D45" s="27">
        <v>39</v>
      </c>
      <c r="E45" s="27">
        <v>12845</v>
      </c>
    </row>
    <row r="46" spans="1:5" ht="14.25">
      <c r="A46" s="26" t="s">
        <v>62</v>
      </c>
      <c r="B46" s="27">
        <v>13060</v>
      </c>
      <c r="C46" s="27">
        <v>97</v>
      </c>
      <c r="D46" s="27">
        <v>54</v>
      </c>
      <c r="E46" s="27">
        <v>13103</v>
      </c>
    </row>
    <row r="47" spans="1:5" ht="14.25">
      <c r="A47" s="26" t="s">
        <v>63</v>
      </c>
      <c r="B47" s="27">
        <v>19623</v>
      </c>
      <c r="C47" s="27">
        <v>128</v>
      </c>
      <c r="D47" s="27">
        <v>83</v>
      </c>
      <c r="E47" s="27">
        <v>19668</v>
      </c>
    </row>
    <row r="48" spans="1:5" ht="14.25">
      <c r="A48" s="26" t="s">
        <v>64</v>
      </c>
      <c r="B48" s="27">
        <v>10000</v>
      </c>
      <c r="C48" s="27">
        <v>70</v>
      </c>
      <c r="D48" s="27">
        <v>38</v>
      </c>
      <c r="E48" s="27">
        <v>10032</v>
      </c>
    </row>
    <row r="49" spans="1:5" ht="14.25">
      <c r="A49" s="26" t="s">
        <v>65</v>
      </c>
      <c r="B49" s="27">
        <v>19531</v>
      </c>
      <c r="C49" s="27">
        <v>129</v>
      </c>
      <c r="D49" s="27">
        <v>58</v>
      </c>
      <c r="E49" s="27">
        <v>19602</v>
      </c>
    </row>
    <row r="50" spans="1:5" ht="14.25">
      <c r="A50" s="26" t="s">
        <v>66</v>
      </c>
      <c r="B50" s="27">
        <v>9024</v>
      </c>
      <c r="C50" s="27">
        <v>75</v>
      </c>
      <c r="D50" s="27">
        <v>29</v>
      </c>
      <c r="E50" s="27">
        <v>9070</v>
      </c>
    </row>
    <row r="51" spans="1:5" ht="14.25">
      <c r="A51" s="26" t="s">
        <v>67</v>
      </c>
      <c r="B51" s="27">
        <v>7352</v>
      </c>
      <c r="C51" s="27">
        <v>62</v>
      </c>
      <c r="D51" s="27">
        <v>42</v>
      </c>
      <c r="E51" s="27">
        <v>7372</v>
      </c>
    </row>
    <row r="52" spans="1:5" ht="14.25">
      <c r="A52" s="26" t="s">
        <v>68</v>
      </c>
      <c r="B52" s="27">
        <v>13008</v>
      </c>
      <c r="C52" s="27">
        <v>78</v>
      </c>
      <c r="D52" s="27">
        <v>44</v>
      </c>
      <c r="E52" s="27">
        <v>13042</v>
      </c>
    </row>
    <row r="53" spans="1:5" ht="14.25">
      <c r="A53" s="26" t="s">
        <v>69</v>
      </c>
      <c r="B53" s="27">
        <v>32319</v>
      </c>
      <c r="C53" s="27">
        <v>153</v>
      </c>
      <c r="D53" s="27">
        <v>98</v>
      </c>
      <c r="E53" s="27">
        <v>32374</v>
      </c>
    </row>
    <row r="54" spans="1:5" ht="14.25">
      <c r="A54" s="28" t="s">
        <v>70</v>
      </c>
      <c r="B54" s="29">
        <f>SUM(B28:B53)</f>
        <v>619395</v>
      </c>
      <c r="C54" s="29">
        <f>SUM(C28:C53)</f>
        <v>3508</v>
      </c>
      <c r="D54" s="29">
        <f>SUM(D28:D53)</f>
        <v>2149</v>
      </c>
      <c r="E54" s="29">
        <f>SUM(E28:E53)</f>
        <v>620754</v>
      </c>
    </row>
    <row r="55" spans="1:5" ht="14.25">
      <c r="A55" s="26" t="s">
        <v>71</v>
      </c>
      <c r="B55" s="27">
        <v>4634</v>
      </c>
      <c r="C55" s="27">
        <v>17</v>
      </c>
      <c r="D55" s="27">
        <v>18</v>
      </c>
      <c r="E55" s="27">
        <v>4633</v>
      </c>
    </row>
    <row r="56" spans="1:5" ht="14.25">
      <c r="A56" s="26" t="s">
        <v>72</v>
      </c>
      <c r="B56" s="27">
        <v>2665</v>
      </c>
      <c r="C56" s="27">
        <v>13</v>
      </c>
      <c r="D56" s="27">
        <v>9</v>
      </c>
      <c r="E56" s="27">
        <v>2669</v>
      </c>
    </row>
    <row r="57" spans="1:5" ht="14.25">
      <c r="A57" s="26" t="s">
        <v>73</v>
      </c>
      <c r="B57" s="27">
        <v>1068</v>
      </c>
      <c r="C57" s="27">
        <v>4</v>
      </c>
      <c r="D57" s="27">
        <v>9</v>
      </c>
      <c r="E57" s="27">
        <v>1063</v>
      </c>
    </row>
    <row r="58" spans="1:5" ht="14.25">
      <c r="A58" s="26" t="s">
        <v>74</v>
      </c>
      <c r="B58" s="27">
        <v>2167</v>
      </c>
      <c r="C58" s="27">
        <v>8</v>
      </c>
      <c r="D58" s="27">
        <v>6</v>
      </c>
      <c r="E58" s="27">
        <v>2169</v>
      </c>
    </row>
    <row r="59" spans="1:5" ht="14.25">
      <c r="A59" s="28" t="s">
        <v>75</v>
      </c>
      <c r="B59" s="29">
        <f>SUM(B55:B58)</f>
        <v>10534</v>
      </c>
      <c r="C59" s="29">
        <f>SUM(C55:C58)</f>
        <v>42</v>
      </c>
      <c r="D59" s="29">
        <f>SUM(D55:D58)</f>
        <v>42</v>
      </c>
      <c r="E59" s="29">
        <f>SUM(E55:E58)</f>
        <v>10534</v>
      </c>
    </row>
    <row r="60" spans="1:5" ht="14.25">
      <c r="A60" s="26" t="s">
        <v>76</v>
      </c>
      <c r="B60" s="27">
        <v>2532</v>
      </c>
      <c r="C60" s="27">
        <v>7</v>
      </c>
      <c r="D60" s="27">
        <v>7</v>
      </c>
      <c r="E60" s="27">
        <v>2532</v>
      </c>
    </row>
    <row r="61" spans="1:5" ht="14.25">
      <c r="A61" s="26" t="s">
        <v>77</v>
      </c>
      <c r="B61" s="27">
        <v>75</v>
      </c>
      <c r="C61" s="27">
        <v>0</v>
      </c>
      <c r="D61" s="27">
        <v>0</v>
      </c>
      <c r="E61" s="27">
        <v>75</v>
      </c>
    </row>
    <row r="62" spans="1:5" ht="14.25">
      <c r="A62" s="26" t="s">
        <v>78</v>
      </c>
      <c r="B62" s="27">
        <v>989</v>
      </c>
      <c r="C62" s="27">
        <v>2</v>
      </c>
      <c r="D62" s="27">
        <v>5</v>
      </c>
      <c r="E62" s="27">
        <v>986</v>
      </c>
    </row>
    <row r="63" spans="1:5" ht="14.25">
      <c r="A63" s="26" t="s">
        <v>79</v>
      </c>
      <c r="B63" s="27">
        <v>522</v>
      </c>
      <c r="C63" s="27">
        <v>2</v>
      </c>
      <c r="D63" s="27">
        <v>2</v>
      </c>
      <c r="E63" s="27">
        <v>522</v>
      </c>
    </row>
    <row r="64" spans="1:5" ht="14.25">
      <c r="A64" s="26" t="s">
        <v>80</v>
      </c>
      <c r="B64" s="27">
        <v>1186</v>
      </c>
      <c r="C64" s="27">
        <v>4</v>
      </c>
      <c r="D64" s="27">
        <v>4</v>
      </c>
      <c r="E64" s="27">
        <v>1186</v>
      </c>
    </row>
    <row r="65" spans="1:5" ht="14.25">
      <c r="A65" s="26" t="s">
        <v>81</v>
      </c>
      <c r="B65" s="27">
        <v>46</v>
      </c>
      <c r="C65" s="27">
        <v>0</v>
      </c>
      <c r="D65" s="27">
        <v>0</v>
      </c>
      <c r="E65" s="27">
        <v>46</v>
      </c>
    </row>
    <row r="66" spans="1:5" ht="14.25">
      <c r="A66" s="26" t="s">
        <v>82</v>
      </c>
      <c r="B66" s="27">
        <v>2489</v>
      </c>
      <c r="C66" s="27">
        <v>13</v>
      </c>
      <c r="D66" s="27">
        <v>12</v>
      </c>
      <c r="E66" s="27">
        <v>2490</v>
      </c>
    </row>
    <row r="67" spans="1:5" ht="14.25">
      <c r="A67" s="26" t="s">
        <v>83</v>
      </c>
      <c r="B67" s="27">
        <v>32</v>
      </c>
      <c r="C67" s="27">
        <v>1</v>
      </c>
      <c r="D67" s="27">
        <v>1</v>
      </c>
      <c r="E67" s="27">
        <v>32</v>
      </c>
    </row>
    <row r="68" spans="1:5" ht="14.25">
      <c r="A68" s="26" t="s">
        <v>84</v>
      </c>
      <c r="B68" s="27">
        <v>235</v>
      </c>
      <c r="C68" s="27">
        <v>0</v>
      </c>
      <c r="D68" s="27">
        <v>1</v>
      </c>
      <c r="E68" s="27">
        <v>234</v>
      </c>
    </row>
    <row r="69" spans="1:5" ht="15" thickBot="1">
      <c r="A69" s="30" t="s">
        <v>85</v>
      </c>
      <c r="B69" s="15">
        <f>SUM(B60:B68)</f>
        <v>8106</v>
      </c>
      <c r="C69" s="15">
        <f>SUM(C60:C68)</f>
        <v>29</v>
      </c>
      <c r="D69" s="15">
        <f>SUM(D60:D68)</f>
        <v>32</v>
      </c>
      <c r="E69" s="16">
        <f>SUM(E60:E68)</f>
        <v>8103</v>
      </c>
    </row>
    <row r="70" spans="1:5" ht="14.25">
      <c r="A70" s="7"/>
      <c r="B70" s="7"/>
      <c r="C70" s="7"/>
      <c r="D70" s="7"/>
      <c r="E70" s="7"/>
    </row>
    <row r="71" spans="1:5" ht="17.25">
      <c r="A71" s="18"/>
      <c r="B71" s="18"/>
      <c r="C71" s="18"/>
      <c r="D71" s="18"/>
      <c r="E71" s="18"/>
    </row>
    <row r="72" spans="1:5" ht="17.25">
      <c r="A72" s="18"/>
      <c r="B72" s="18"/>
      <c r="C72" s="18"/>
      <c r="D72" s="18"/>
      <c r="E72" s="18"/>
    </row>
    <row r="73" spans="1:5" ht="17.25">
      <c r="A73" s="18"/>
      <c r="B73" s="18"/>
      <c r="C73" s="18"/>
      <c r="D73" s="18"/>
      <c r="E73" s="18"/>
    </row>
  </sheetData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V1">
      <selection activeCell="X5" sqref="X5"/>
    </sheetView>
  </sheetViews>
  <sheetFormatPr defaultColWidth="8.796875" defaultRowHeight="14.25"/>
  <cols>
    <col min="1" max="1" width="14.09765625" style="0" customWidth="1"/>
    <col min="2" max="7" width="9.09765625" style="0" bestFit="1" customWidth="1"/>
    <col min="8" max="8" width="9.5" style="0" bestFit="1" customWidth="1"/>
    <col min="9" max="21" width="9.09765625" style="0" bestFit="1" customWidth="1"/>
    <col min="22" max="22" width="9.5" style="0" bestFit="1" customWidth="1"/>
    <col min="23" max="28" width="9.09765625" style="0" bestFit="1" customWidth="1"/>
  </cols>
  <sheetData>
    <row r="1" spans="1:36" ht="17.25">
      <c r="A1" s="18" t="s">
        <v>112</v>
      </c>
      <c r="B1" s="1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22"/>
      <c r="AB1" s="7"/>
      <c r="AC1" s="7"/>
      <c r="AD1" s="7"/>
      <c r="AE1" s="7"/>
      <c r="AF1" s="7"/>
      <c r="AG1" s="7"/>
      <c r="AI1" s="7" t="s">
        <v>142</v>
      </c>
      <c r="AJ1" s="7"/>
    </row>
    <row r="2" spans="1:36" ht="18" thickBot="1">
      <c r="A2" s="18"/>
      <c r="B2" s="1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23"/>
      <c r="AB2" s="124"/>
      <c r="AC2" s="7"/>
      <c r="AD2" s="7"/>
      <c r="AE2" s="7"/>
      <c r="AF2" s="7"/>
      <c r="AG2" s="7"/>
      <c r="AI2" s="7"/>
      <c r="AJ2" s="7"/>
    </row>
    <row r="3" spans="1:36" ht="14.25">
      <c r="A3" s="130" t="s">
        <v>0</v>
      </c>
      <c r="B3" s="133" t="s">
        <v>93</v>
      </c>
      <c r="C3" s="133"/>
      <c r="D3" s="133"/>
      <c r="E3" s="133"/>
      <c r="F3" s="133"/>
      <c r="G3" s="133"/>
      <c r="H3" s="133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3" t="s">
        <v>94</v>
      </c>
      <c r="X3" s="133"/>
      <c r="Y3" s="133"/>
      <c r="Z3" s="133"/>
      <c r="AA3" s="133"/>
      <c r="AB3" s="133"/>
      <c r="AC3" s="133"/>
      <c r="AD3" s="133" t="s">
        <v>95</v>
      </c>
      <c r="AE3" s="133"/>
      <c r="AF3" s="133"/>
      <c r="AG3" s="133"/>
      <c r="AH3" s="133"/>
      <c r="AI3" s="133"/>
      <c r="AJ3" s="136"/>
    </row>
    <row r="4" spans="1:36" ht="14.25">
      <c r="A4" s="131"/>
      <c r="B4" s="134"/>
      <c r="C4" s="134"/>
      <c r="D4" s="134"/>
      <c r="E4" s="134"/>
      <c r="F4" s="134"/>
      <c r="G4" s="134"/>
      <c r="H4" s="134"/>
      <c r="I4" s="138" t="s">
        <v>96</v>
      </c>
      <c r="J4" s="138"/>
      <c r="K4" s="138"/>
      <c r="L4" s="138"/>
      <c r="M4" s="138"/>
      <c r="N4" s="138"/>
      <c r="O4" s="138"/>
      <c r="P4" s="138" t="s">
        <v>97</v>
      </c>
      <c r="Q4" s="138"/>
      <c r="R4" s="138"/>
      <c r="S4" s="138"/>
      <c r="T4" s="138"/>
      <c r="U4" s="138"/>
      <c r="V4" s="138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7"/>
    </row>
    <row r="5" spans="1:36" ht="15" thickBot="1">
      <c r="A5" s="132"/>
      <c r="B5" s="8" t="s">
        <v>87</v>
      </c>
      <c r="C5" s="8" t="s">
        <v>88</v>
      </c>
      <c r="D5" s="8" t="s">
        <v>89</v>
      </c>
      <c r="E5" s="8" t="s">
        <v>90</v>
      </c>
      <c r="F5" s="8" t="s">
        <v>91</v>
      </c>
      <c r="G5" s="8" t="s">
        <v>92</v>
      </c>
      <c r="H5" s="8" t="s">
        <v>98</v>
      </c>
      <c r="I5" s="8" t="s">
        <v>87</v>
      </c>
      <c r="J5" s="8" t="s">
        <v>88</v>
      </c>
      <c r="K5" s="8" t="s">
        <v>89</v>
      </c>
      <c r="L5" s="8" t="s">
        <v>90</v>
      </c>
      <c r="M5" s="8" t="s">
        <v>91</v>
      </c>
      <c r="N5" s="8" t="s">
        <v>92</v>
      </c>
      <c r="O5" s="8" t="s">
        <v>98</v>
      </c>
      <c r="P5" s="8" t="s">
        <v>87</v>
      </c>
      <c r="Q5" s="8" t="s">
        <v>88</v>
      </c>
      <c r="R5" s="8" t="s">
        <v>89</v>
      </c>
      <c r="S5" s="8" t="s">
        <v>90</v>
      </c>
      <c r="T5" s="8" t="s">
        <v>91</v>
      </c>
      <c r="U5" s="8" t="s">
        <v>92</v>
      </c>
      <c r="V5" s="8" t="s">
        <v>98</v>
      </c>
      <c r="W5" s="8" t="s">
        <v>87</v>
      </c>
      <c r="X5" s="8" t="s">
        <v>88</v>
      </c>
      <c r="Y5" s="8" t="s">
        <v>89</v>
      </c>
      <c r="Z5" s="8" t="s">
        <v>90</v>
      </c>
      <c r="AA5" s="8" t="s">
        <v>91</v>
      </c>
      <c r="AB5" s="8" t="s">
        <v>92</v>
      </c>
      <c r="AC5" s="8" t="s">
        <v>98</v>
      </c>
      <c r="AD5" s="8" t="s">
        <v>87</v>
      </c>
      <c r="AE5" s="8" t="s">
        <v>88</v>
      </c>
      <c r="AF5" s="8" t="s">
        <v>89</v>
      </c>
      <c r="AG5" s="8" t="s">
        <v>90</v>
      </c>
      <c r="AH5" s="8" t="s">
        <v>91</v>
      </c>
      <c r="AI5" s="8" t="s">
        <v>92</v>
      </c>
      <c r="AJ5" s="9" t="s">
        <v>98</v>
      </c>
    </row>
    <row r="6" spans="1:36" ht="18.75" customHeight="1" thickTop="1">
      <c r="A6" s="31" t="s">
        <v>19</v>
      </c>
      <c r="B6" s="10">
        <f>B30+B57+B62+B72</f>
        <v>40618</v>
      </c>
      <c r="C6" s="10">
        <f aca="true" t="shared" si="0" ref="C6:AJ6">C30+C57+C62+C72</f>
        <v>86248</v>
      </c>
      <c r="D6" s="10">
        <f t="shared" si="0"/>
        <v>54097</v>
      </c>
      <c r="E6" s="10">
        <f t="shared" si="0"/>
        <v>39286</v>
      </c>
      <c r="F6" s="10">
        <f t="shared" si="0"/>
        <v>37479</v>
      </c>
      <c r="G6" s="10">
        <f t="shared" si="0"/>
        <v>35222</v>
      </c>
      <c r="H6" s="10">
        <f t="shared" si="0"/>
        <v>292950</v>
      </c>
      <c r="I6" s="10">
        <f t="shared" si="0"/>
        <v>8773</v>
      </c>
      <c r="J6" s="10">
        <f t="shared" si="0"/>
        <v>17407</v>
      </c>
      <c r="K6" s="10">
        <f t="shared" si="0"/>
        <v>10834</v>
      </c>
      <c r="L6" s="10">
        <f t="shared" si="0"/>
        <v>6996</v>
      </c>
      <c r="M6" s="10">
        <f t="shared" si="0"/>
        <v>6116</v>
      </c>
      <c r="N6" s="10">
        <f t="shared" si="0"/>
        <v>6506</v>
      </c>
      <c r="O6" s="10">
        <f t="shared" si="0"/>
        <v>56632</v>
      </c>
      <c r="P6" s="10">
        <f t="shared" si="0"/>
        <v>31845</v>
      </c>
      <c r="Q6" s="10">
        <f t="shared" si="0"/>
        <v>68841</v>
      </c>
      <c r="R6" s="10">
        <f t="shared" si="0"/>
        <v>43263</v>
      </c>
      <c r="S6" s="10">
        <f t="shared" si="0"/>
        <v>32290</v>
      </c>
      <c r="T6" s="10">
        <f t="shared" si="0"/>
        <v>31363</v>
      </c>
      <c r="U6" s="10">
        <f t="shared" si="0"/>
        <v>28716</v>
      </c>
      <c r="V6" s="10">
        <f t="shared" si="0"/>
        <v>236318</v>
      </c>
      <c r="W6" s="10">
        <f t="shared" si="0"/>
        <v>473</v>
      </c>
      <c r="X6" s="10">
        <f t="shared" si="0"/>
        <v>2879</v>
      </c>
      <c r="Y6" s="10">
        <f t="shared" si="0"/>
        <v>2880</v>
      </c>
      <c r="Z6" s="10">
        <f t="shared" si="0"/>
        <v>1786</v>
      </c>
      <c r="AA6" s="10">
        <f t="shared" si="0"/>
        <v>1402</v>
      </c>
      <c r="AB6" s="10">
        <f t="shared" si="0"/>
        <v>1844</v>
      </c>
      <c r="AC6" s="10">
        <f t="shared" si="0"/>
        <v>11264</v>
      </c>
      <c r="AD6" s="10">
        <f t="shared" si="0"/>
        <v>41091</v>
      </c>
      <c r="AE6" s="10">
        <f t="shared" si="0"/>
        <v>89127</v>
      </c>
      <c r="AF6" s="10">
        <f t="shared" si="0"/>
        <v>56977</v>
      </c>
      <c r="AG6" s="10">
        <f t="shared" si="0"/>
        <v>41072</v>
      </c>
      <c r="AH6" s="10">
        <f t="shared" si="0"/>
        <v>38881</v>
      </c>
      <c r="AI6" s="10">
        <f t="shared" si="0"/>
        <v>37066</v>
      </c>
      <c r="AJ6" s="10">
        <f t="shared" si="0"/>
        <v>304214</v>
      </c>
    </row>
    <row r="7" spans="1:36" ht="18.75" customHeight="1">
      <c r="A7" s="32" t="s">
        <v>20</v>
      </c>
      <c r="B7" s="27">
        <v>221</v>
      </c>
      <c r="C7" s="27">
        <v>356</v>
      </c>
      <c r="D7" s="27">
        <v>262</v>
      </c>
      <c r="E7" s="27">
        <v>182</v>
      </c>
      <c r="F7" s="27">
        <v>196</v>
      </c>
      <c r="G7" s="27">
        <v>202</v>
      </c>
      <c r="H7" s="71">
        <f>SUM(B7:G7)</f>
        <v>1419</v>
      </c>
      <c r="I7" s="27">
        <v>44</v>
      </c>
      <c r="J7" s="27">
        <v>58</v>
      </c>
      <c r="K7" s="27">
        <v>31</v>
      </c>
      <c r="L7" s="27">
        <v>22</v>
      </c>
      <c r="M7" s="27">
        <v>17</v>
      </c>
      <c r="N7" s="27">
        <v>30</v>
      </c>
      <c r="O7" s="71">
        <f>SUM(I7:N7)</f>
        <v>202</v>
      </c>
      <c r="P7" s="27">
        <v>177</v>
      </c>
      <c r="Q7" s="27">
        <v>298</v>
      </c>
      <c r="R7" s="27">
        <v>231</v>
      </c>
      <c r="S7" s="27">
        <v>160</v>
      </c>
      <c r="T7" s="27">
        <v>179</v>
      </c>
      <c r="U7" s="27">
        <v>172</v>
      </c>
      <c r="V7" s="71">
        <f>SUM(P7:U7)</f>
        <v>1217</v>
      </c>
      <c r="W7" s="27">
        <v>4</v>
      </c>
      <c r="X7" s="27">
        <v>10</v>
      </c>
      <c r="Y7" s="27">
        <v>6</v>
      </c>
      <c r="Z7" s="27">
        <v>6</v>
      </c>
      <c r="AA7" s="27">
        <v>3</v>
      </c>
      <c r="AB7" s="27">
        <v>5</v>
      </c>
      <c r="AC7" s="11">
        <f>SUM(W7:AB7)</f>
        <v>34</v>
      </c>
      <c r="AD7" s="11">
        <f aca="true" t="shared" si="1" ref="AD7:AI22">SUM(B7,W7)</f>
        <v>225</v>
      </c>
      <c r="AE7" s="11">
        <f t="shared" si="1"/>
        <v>366</v>
      </c>
      <c r="AF7" s="11">
        <f t="shared" si="1"/>
        <v>268</v>
      </c>
      <c r="AG7" s="11">
        <f t="shared" si="1"/>
        <v>188</v>
      </c>
      <c r="AH7" s="11">
        <f t="shared" si="1"/>
        <v>199</v>
      </c>
      <c r="AI7" s="11">
        <f t="shared" si="1"/>
        <v>207</v>
      </c>
      <c r="AJ7" s="12">
        <f>SUM(AD7:AI7)</f>
        <v>1453</v>
      </c>
    </row>
    <row r="8" spans="1:36" ht="18.75" customHeight="1">
      <c r="A8" s="26" t="s">
        <v>21</v>
      </c>
      <c r="B8" s="27">
        <v>463</v>
      </c>
      <c r="C8" s="27">
        <v>638</v>
      </c>
      <c r="D8" s="27">
        <v>428</v>
      </c>
      <c r="E8" s="27">
        <v>338</v>
      </c>
      <c r="F8" s="27">
        <v>331</v>
      </c>
      <c r="G8" s="27">
        <v>278</v>
      </c>
      <c r="H8" s="71">
        <f aca="true" t="shared" si="2" ref="H8:H71">SUM(B8:G8)</f>
        <v>2476</v>
      </c>
      <c r="I8" s="27">
        <v>87</v>
      </c>
      <c r="J8" s="27">
        <v>95</v>
      </c>
      <c r="K8" s="27">
        <v>64</v>
      </c>
      <c r="L8" s="27">
        <v>53</v>
      </c>
      <c r="M8" s="27">
        <v>37</v>
      </c>
      <c r="N8" s="27">
        <v>31</v>
      </c>
      <c r="O8" s="71">
        <f aca="true" t="shared" si="3" ref="O8:O71">SUM(I8:N8)</f>
        <v>367</v>
      </c>
      <c r="P8" s="27">
        <v>376</v>
      </c>
      <c r="Q8" s="27">
        <v>543</v>
      </c>
      <c r="R8" s="27">
        <v>364</v>
      </c>
      <c r="S8" s="27">
        <v>285</v>
      </c>
      <c r="T8" s="27">
        <v>294</v>
      </c>
      <c r="U8" s="27">
        <v>247</v>
      </c>
      <c r="V8" s="71">
        <f aca="true" t="shared" si="4" ref="V8:V61">SUM(P8:U8)</f>
        <v>2109</v>
      </c>
      <c r="W8" s="27">
        <v>7</v>
      </c>
      <c r="X8" s="27">
        <v>14</v>
      </c>
      <c r="Y8" s="27">
        <v>16</v>
      </c>
      <c r="Z8" s="27">
        <v>7</v>
      </c>
      <c r="AA8" s="27">
        <v>11</v>
      </c>
      <c r="AB8" s="27">
        <v>6</v>
      </c>
      <c r="AC8" s="11">
        <f aca="true" t="shared" si="5" ref="AC8:AC71">SUM(W8:AB8)</f>
        <v>61</v>
      </c>
      <c r="AD8" s="11">
        <f t="shared" si="1"/>
        <v>470</v>
      </c>
      <c r="AE8" s="11">
        <f t="shared" si="1"/>
        <v>652</v>
      </c>
      <c r="AF8" s="11">
        <f t="shared" si="1"/>
        <v>444</v>
      </c>
      <c r="AG8" s="11">
        <f t="shared" si="1"/>
        <v>345</v>
      </c>
      <c r="AH8" s="11">
        <f t="shared" si="1"/>
        <v>342</v>
      </c>
      <c r="AI8" s="11">
        <f t="shared" si="1"/>
        <v>284</v>
      </c>
      <c r="AJ8" s="12">
        <f aca="true" t="shared" si="6" ref="AJ8:AJ71">SUM(AD8:AI8)</f>
        <v>2537</v>
      </c>
    </row>
    <row r="9" spans="1:36" ht="18.75" customHeight="1">
      <c r="A9" s="26" t="s">
        <v>22</v>
      </c>
      <c r="B9" s="27">
        <v>630</v>
      </c>
      <c r="C9" s="27">
        <v>1150</v>
      </c>
      <c r="D9" s="27">
        <v>768</v>
      </c>
      <c r="E9" s="27">
        <v>517</v>
      </c>
      <c r="F9" s="27">
        <v>608</v>
      </c>
      <c r="G9" s="27">
        <v>516</v>
      </c>
      <c r="H9" s="71">
        <f t="shared" si="2"/>
        <v>4189</v>
      </c>
      <c r="I9" s="27">
        <v>87</v>
      </c>
      <c r="J9" s="27">
        <v>175</v>
      </c>
      <c r="K9" s="27">
        <v>137</v>
      </c>
      <c r="L9" s="27">
        <v>74</v>
      </c>
      <c r="M9" s="27">
        <v>69</v>
      </c>
      <c r="N9" s="27">
        <v>62</v>
      </c>
      <c r="O9" s="71">
        <f t="shared" si="3"/>
        <v>604</v>
      </c>
      <c r="P9" s="27">
        <v>543</v>
      </c>
      <c r="Q9" s="27">
        <v>975</v>
      </c>
      <c r="R9" s="27">
        <v>631</v>
      </c>
      <c r="S9" s="27">
        <v>443</v>
      </c>
      <c r="T9" s="27">
        <v>539</v>
      </c>
      <c r="U9" s="27">
        <v>454</v>
      </c>
      <c r="V9" s="71">
        <f t="shared" si="4"/>
        <v>3585</v>
      </c>
      <c r="W9" s="27">
        <v>11</v>
      </c>
      <c r="X9" s="27">
        <v>29</v>
      </c>
      <c r="Y9" s="27">
        <v>37</v>
      </c>
      <c r="Z9" s="27">
        <v>17</v>
      </c>
      <c r="AA9" s="27">
        <v>13</v>
      </c>
      <c r="AB9" s="27">
        <v>19</v>
      </c>
      <c r="AC9" s="11">
        <f t="shared" si="5"/>
        <v>126</v>
      </c>
      <c r="AD9" s="11">
        <f t="shared" si="1"/>
        <v>641</v>
      </c>
      <c r="AE9" s="11">
        <f t="shared" si="1"/>
        <v>1179</v>
      </c>
      <c r="AF9" s="11">
        <f t="shared" si="1"/>
        <v>805</v>
      </c>
      <c r="AG9" s="11">
        <f t="shared" si="1"/>
        <v>534</v>
      </c>
      <c r="AH9" s="11">
        <f t="shared" si="1"/>
        <v>621</v>
      </c>
      <c r="AI9" s="11">
        <f t="shared" si="1"/>
        <v>535</v>
      </c>
      <c r="AJ9" s="12">
        <f t="shared" si="6"/>
        <v>4315</v>
      </c>
    </row>
    <row r="10" spans="1:36" ht="18.75" customHeight="1">
      <c r="A10" s="26" t="s">
        <v>23</v>
      </c>
      <c r="B10" s="27">
        <v>1013</v>
      </c>
      <c r="C10" s="27">
        <v>2677</v>
      </c>
      <c r="D10" s="27">
        <v>1542</v>
      </c>
      <c r="E10" s="27">
        <v>1172</v>
      </c>
      <c r="F10" s="27">
        <v>1102</v>
      </c>
      <c r="G10" s="27">
        <v>1020</v>
      </c>
      <c r="H10" s="71">
        <f t="shared" si="2"/>
        <v>8526</v>
      </c>
      <c r="I10" s="27">
        <v>197</v>
      </c>
      <c r="J10" s="27">
        <v>496</v>
      </c>
      <c r="K10" s="27">
        <v>285</v>
      </c>
      <c r="L10" s="27">
        <v>186</v>
      </c>
      <c r="M10" s="27">
        <v>153</v>
      </c>
      <c r="N10" s="27">
        <v>143</v>
      </c>
      <c r="O10" s="71">
        <f t="shared" si="3"/>
        <v>1460</v>
      </c>
      <c r="P10" s="27">
        <v>816</v>
      </c>
      <c r="Q10" s="27">
        <v>2181</v>
      </c>
      <c r="R10" s="27">
        <v>1257</v>
      </c>
      <c r="S10" s="27">
        <v>986</v>
      </c>
      <c r="T10" s="27">
        <v>949</v>
      </c>
      <c r="U10" s="27">
        <v>877</v>
      </c>
      <c r="V10" s="71">
        <f t="shared" si="4"/>
        <v>7066</v>
      </c>
      <c r="W10" s="27">
        <v>10</v>
      </c>
      <c r="X10" s="27">
        <v>53</v>
      </c>
      <c r="Y10" s="27">
        <v>57</v>
      </c>
      <c r="Z10" s="27">
        <v>43</v>
      </c>
      <c r="AA10" s="27">
        <v>34</v>
      </c>
      <c r="AB10" s="27">
        <v>34</v>
      </c>
      <c r="AC10" s="11">
        <f t="shared" si="5"/>
        <v>231</v>
      </c>
      <c r="AD10" s="11">
        <f t="shared" si="1"/>
        <v>1023</v>
      </c>
      <c r="AE10" s="11">
        <f t="shared" si="1"/>
        <v>2730</v>
      </c>
      <c r="AF10" s="11">
        <f t="shared" si="1"/>
        <v>1599</v>
      </c>
      <c r="AG10" s="11">
        <f t="shared" si="1"/>
        <v>1215</v>
      </c>
      <c r="AH10" s="11">
        <f t="shared" si="1"/>
        <v>1136</v>
      </c>
      <c r="AI10" s="11">
        <f t="shared" si="1"/>
        <v>1054</v>
      </c>
      <c r="AJ10" s="12">
        <f t="shared" si="6"/>
        <v>8757</v>
      </c>
    </row>
    <row r="11" spans="1:36" ht="18.75" customHeight="1">
      <c r="A11" s="26" t="s">
        <v>24</v>
      </c>
      <c r="B11" s="27">
        <v>846</v>
      </c>
      <c r="C11" s="27">
        <v>1462</v>
      </c>
      <c r="D11" s="27">
        <v>947</v>
      </c>
      <c r="E11" s="27">
        <v>773</v>
      </c>
      <c r="F11" s="27">
        <v>719</v>
      </c>
      <c r="G11" s="27">
        <v>761</v>
      </c>
      <c r="H11" s="71">
        <f t="shared" si="2"/>
        <v>5508</v>
      </c>
      <c r="I11" s="27">
        <v>153</v>
      </c>
      <c r="J11" s="27">
        <v>242</v>
      </c>
      <c r="K11" s="27">
        <v>155</v>
      </c>
      <c r="L11" s="27">
        <v>101</v>
      </c>
      <c r="M11" s="27">
        <v>98</v>
      </c>
      <c r="N11" s="27">
        <v>90</v>
      </c>
      <c r="O11" s="71">
        <f t="shared" si="3"/>
        <v>839</v>
      </c>
      <c r="P11" s="27">
        <v>693</v>
      </c>
      <c r="Q11" s="27">
        <v>1220</v>
      </c>
      <c r="R11" s="27">
        <v>792</v>
      </c>
      <c r="S11" s="27">
        <v>672</v>
      </c>
      <c r="T11" s="27">
        <v>621</v>
      </c>
      <c r="U11" s="27">
        <v>671</v>
      </c>
      <c r="V11" s="71">
        <f t="shared" si="4"/>
        <v>4669</v>
      </c>
      <c r="W11" s="27">
        <v>8</v>
      </c>
      <c r="X11" s="27">
        <v>49</v>
      </c>
      <c r="Y11" s="27">
        <v>37</v>
      </c>
      <c r="Z11" s="27">
        <v>28</v>
      </c>
      <c r="AA11" s="27">
        <v>23</v>
      </c>
      <c r="AB11" s="27">
        <v>26</v>
      </c>
      <c r="AC11" s="11">
        <f t="shared" si="5"/>
        <v>171</v>
      </c>
      <c r="AD11" s="11">
        <f t="shared" si="1"/>
        <v>854</v>
      </c>
      <c r="AE11" s="11">
        <f t="shared" si="1"/>
        <v>1511</v>
      </c>
      <c r="AF11" s="11">
        <f t="shared" si="1"/>
        <v>984</v>
      </c>
      <c r="AG11" s="11">
        <f t="shared" si="1"/>
        <v>801</v>
      </c>
      <c r="AH11" s="11">
        <f t="shared" si="1"/>
        <v>742</v>
      </c>
      <c r="AI11" s="11">
        <f t="shared" si="1"/>
        <v>787</v>
      </c>
      <c r="AJ11" s="12">
        <f t="shared" si="6"/>
        <v>5679</v>
      </c>
    </row>
    <row r="12" spans="1:36" ht="18.75" customHeight="1">
      <c r="A12" s="26" t="s">
        <v>25</v>
      </c>
      <c r="B12" s="27">
        <v>722</v>
      </c>
      <c r="C12" s="27">
        <v>1517</v>
      </c>
      <c r="D12" s="27">
        <v>968</v>
      </c>
      <c r="E12" s="27">
        <v>720</v>
      </c>
      <c r="F12" s="27">
        <v>710</v>
      </c>
      <c r="G12" s="27">
        <v>650</v>
      </c>
      <c r="H12" s="71">
        <f t="shared" si="2"/>
        <v>5287</v>
      </c>
      <c r="I12" s="27">
        <v>158</v>
      </c>
      <c r="J12" s="27">
        <v>306</v>
      </c>
      <c r="K12" s="27">
        <v>174</v>
      </c>
      <c r="L12" s="27">
        <v>107</v>
      </c>
      <c r="M12" s="27">
        <v>120</v>
      </c>
      <c r="N12" s="27">
        <v>97</v>
      </c>
      <c r="O12" s="71">
        <f t="shared" si="3"/>
        <v>962</v>
      </c>
      <c r="P12" s="27">
        <v>564</v>
      </c>
      <c r="Q12" s="27">
        <v>1211</v>
      </c>
      <c r="R12" s="27">
        <v>794</v>
      </c>
      <c r="S12" s="27">
        <v>613</v>
      </c>
      <c r="T12" s="27">
        <v>590</v>
      </c>
      <c r="U12" s="27">
        <v>553</v>
      </c>
      <c r="V12" s="71">
        <f t="shared" si="4"/>
        <v>4325</v>
      </c>
      <c r="W12" s="27">
        <v>8</v>
      </c>
      <c r="X12" s="27">
        <v>50</v>
      </c>
      <c r="Y12" s="27">
        <v>36</v>
      </c>
      <c r="Z12" s="27">
        <v>32</v>
      </c>
      <c r="AA12" s="27">
        <v>18</v>
      </c>
      <c r="AB12" s="27">
        <v>34</v>
      </c>
      <c r="AC12" s="11">
        <f t="shared" si="5"/>
        <v>178</v>
      </c>
      <c r="AD12" s="11">
        <f t="shared" si="1"/>
        <v>730</v>
      </c>
      <c r="AE12" s="11">
        <f t="shared" si="1"/>
        <v>1567</v>
      </c>
      <c r="AF12" s="11">
        <f t="shared" si="1"/>
        <v>1004</v>
      </c>
      <c r="AG12" s="11">
        <f t="shared" si="1"/>
        <v>752</v>
      </c>
      <c r="AH12" s="11">
        <f t="shared" si="1"/>
        <v>728</v>
      </c>
      <c r="AI12" s="11">
        <f t="shared" si="1"/>
        <v>684</v>
      </c>
      <c r="AJ12" s="12">
        <f t="shared" si="6"/>
        <v>5465</v>
      </c>
    </row>
    <row r="13" spans="1:36" ht="18.75" customHeight="1">
      <c r="A13" s="26" t="s">
        <v>26</v>
      </c>
      <c r="B13" s="27">
        <v>1413</v>
      </c>
      <c r="C13" s="27">
        <v>1697</v>
      </c>
      <c r="D13" s="27">
        <v>913</v>
      </c>
      <c r="E13" s="27">
        <v>783</v>
      </c>
      <c r="F13" s="27">
        <v>662</v>
      </c>
      <c r="G13" s="27">
        <v>540</v>
      </c>
      <c r="H13" s="71">
        <f t="shared" si="2"/>
        <v>6008</v>
      </c>
      <c r="I13" s="27">
        <v>295</v>
      </c>
      <c r="J13" s="27">
        <v>337</v>
      </c>
      <c r="K13" s="27">
        <v>189</v>
      </c>
      <c r="L13" s="27">
        <v>125</v>
      </c>
      <c r="M13" s="27">
        <v>104</v>
      </c>
      <c r="N13" s="27">
        <v>102</v>
      </c>
      <c r="O13" s="71">
        <f t="shared" si="3"/>
        <v>1152</v>
      </c>
      <c r="P13" s="27">
        <v>1118</v>
      </c>
      <c r="Q13" s="27">
        <v>1360</v>
      </c>
      <c r="R13" s="27">
        <v>724</v>
      </c>
      <c r="S13" s="27">
        <v>658</v>
      </c>
      <c r="T13" s="27">
        <v>558</v>
      </c>
      <c r="U13" s="27">
        <v>438</v>
      </c>
      <c r="V13" s="71">
        <f t="shared" si="4"/>
        <v>4856</v>
      </c>
      <c r="W13" s="27">
        <v>20</v>
      </c>
      <c r="X13" s="27">
        <v>82</v>
      </c>
      <c r="Y13" s="27">
        <v>50</v>
      </c>
      <c r="Z13" s="27">
        <v>36</v>
      </c>
      <c r="AA13" s="27">
        <v>19</v>
      </c>
      <c r="AB13" s="27">
        <v>34</v>
      </c>
      <c r="AC13" s="11">
        <f t="shared" si="5"/>
        <v>241</v>
      </c>
      <c r="AD13" s="11">
        <f t="shared" si="1"/>
        <v>1433</v>
      </c>
      <c r="AE13" s="11">
        <f t="shared" si="1"/>
        <v>1779</v>
      </c>
      <c r="AF13" s="11">
        <f t="shared" si="1"/>
        <v>963</v>
      </c>
      <c r="AG13" s="11">
        <f t="shared" si="1"/>
        <v>819</v>
      </c>
      <c r="AH13" s="11">
        <f t="shared" si="1"/>
        <v>681</v>
      </c>
      <c r="AI13" s="11">
        <f t="shared" si="1"/>
        <v>574</v>
      </c>
      <c r="AJ13" s="12">
        <f t="shared" si="6"/>
        <v>6249</v>
      </c>
    </row>
    <row r="14" spans="1:36" ht="18.75" customHeight="1">
      <c r="A14" s="26" t="s">
        <v>27</v>
      </c>
      <c r="B14" s="27">
        <v>1383</v>
      </c>
      <c r="C14" s="27">
        <v>2501</v>
      </c>
      <c r="D14" s="27">
        <v>1490</v>
      </c>
      <c r="E14" s="27">
        <v>1187</v>
      </c>
      <c r="F14" s="27">
        <v>1150</v>
      </c>
      <c r="G14" s="27">
        <v>903</v>
      </c>
      <c r="H14" s="71">
        <f t="shared" si="2"/>
        <v>8614</v>
      </c>
      <c r="I14" s="27">
        <v>338</v>
      </c>
      <c r="J14" s="27">
        <v>575</v>
      </c>
      <c r="K14" s="27">
        <v>354</v>
      </c>
      <c r="L14" s="27">
        <v>243</v>
      </c>
      <c r="M14" s="27">
        <v>203</v>
      </c>
      <c r="N14" s="27">
        <v>199</v>
      </c>
      <c r="O14" s="71">
        <f t="shared" si="3"/>
        <v>1912</v>
      </c>
      <c r="P14" s="27">
        <v>1045</v>
      </c>
      <c r="Q14" s="27">
        <v>1926</v>
      </c>
      <c r="R14" s="27">
        <v>1136</v>
      </c>
      <c r="S14" s="27">
        <v>944</v>
      </c>
      <c r="T14" s="27">
        <v>947</v>
      </c>
      <c r="U14" s="27">
        <v>704</v>
      </c>
      <c r="V14" s="71">
        <f t="shared" si="4"/>
        <v>6702</v>
      </c>
      <c r="W14" s="27">
        <v>26</v>
      </c>
      <c r="X14" s="27">
        <v>122</v>
      </c>
      <c r="Y14" s="27">
        <v>103</v>
      </c>
      <c r="Z14" s="27">
        <v>61</v>
      </c>
      <c r="AA14" s="27">
        <v>46</v>
      </c>
      <c r="AB14" s="27">
        <v>60</v>
      </c>
      <c r="AC14" s="11">
        <f t="shared" si="5"/>
        <v>418</v>
      </c>
      <c r="AD14" s="11">
        <f t="shared" si="1"/>
        <v>1409</v>
      </c>
      <c r="AE14" s="11">
        <f t="shared" si="1"/>
        <v>2623</v>
      </c>
      <c r="AF14" s="11">
        <f t="shared" si="1"/>
        <v>1593</v>
      </c>
      <c r="AG14" s="11">
        <f t="shared" si="1"/>
        <v>1248</v>
      </c>
      <c r="AH14" s="11">
        <f t="shared" si="1"/>
        <v>1196</v>
      </c>
      <c r="AI14" s="11">
        <f t="shared" si="1"/>
        <v>963</v>
      </c>
      <c r="AJ14" s="12">
        <f t="shared" si="6"/>
        <v>9032</v>
      </c>
    </row>
    <row r="15" spans="1:36" ht="18.75" customHeight="1">
      <c r="A15" s="26" t="s">
        <v>28</v>
      </c>
      <c r="B15" s="27">
        <v>1698</v>
      </c>
      <c r="C15" s="27">
        <v>2330</v>
      </c>
      <c r="D15" s="27">
        <v>1214</v>
      </c>
      <c r="E15" s="27">
        <v>992</v>
      </c>
      <c r="F15" s="27">
        <v>915</v>
      </c>
      <c r="G15" s="27">
        <v>816</v>
      </c>
      <c r="H15" s="71">
        <f t="shared" si="2"/>
        <v>7965</v>
      </c>
      <c r="I15" s="27">
        <v>304</v>
      </c>
      <c r="J15" s="27">
        <v>494</v>
      </c>
      <c r="K15" s="27">
        <v>230</v>
      </c>
      <c r="L15" s="27">
        <v>150</v>
      </c>
      <c r="M15" s="27">
        <v>140</v>
      </c>
      <c r="N15" s="27">
        <v>113</v>
      </c>
      <c r="O15" s="71">
        <f t="shared" si="3"/>
        <v>1431</v>
      </c>
      <c r="P15" s="27">
        <v>1394</v>
      </c>
      <c r="Q15" s="27">
        <v>1836</v>
      </c>
      <c r="R15" s="27">
        <v>984</v>
      </c>
      <c r="S15" s="27">
        <v>842</v>
      </c>
      <c r="T15" s="27">
        <v>775</v>
      </c>
      <c r="U15" s="27">
        <v>703</v>
      </c>
      <c r="V15" s="71">
        <f t="shared" si="4"/>
        <v>6534</v>
      </c>
      <c r="W15" s="27">
        <v>17</v>
      </c>
      <c r="X15" s="27">
        <v>93</v>
      </c>
      <c r="Y15" s="27">
        <v>53</v>
      </c>
      <c r="Z15" s="27">
        <v>42</v>
      </c>
      <c r="AA15" s="27">
        <v>34</v>
      </c>
      <c r="AB15" s="27">
        <v>35</v>
      </c>
      <c r="AC15" s="11">
        <f t="shared" si="5"/>
        <v>274</v>
      </c>
      <c r="AD15" s="11">
        <f t="shared" si="1"/>
        <v>1715</v>
      </c>
      <c r="AE15" s="11">
        <f t="shared" si="1"/>
        <v>2423</v>
      </c>
      <c r="AF15" s="11">
        <f t="shared" si="1"/>
        <v>1267</v>
      </c>
      <c r="AG15" s="11">
        <f t="shared" si="1"/>
        <v>1034</v>
      </c>
      <c r="AH15" s="11">
        <f t="shared" si="1"/>
        <v>949</v>
      </c>
      <c r="AI15" s="11">
        <f t="shared" si="1"/>
        <v>851</v>
      </c>
      <c r="AJ15" s="12">
        <f t="shared" si="6"/>
        <v>8239</v>
      </c>
    </row>
    <row r="16" spans="1:36" ht="18.75" customHeight="1">
      <c r="A16" s="26" t="s">
        <v>29</v>
      </c>
      <c r="B16" s="27">
        <v>876</v>
      </c>
      <c r="C16" s="27">
        <v>1999</v>
      </c>
      <c r="D16" s="27">
        <v>1204</v>
      </c>
      <c r="E16" s="27">
        <v>869</v>
      </c>
      <c r="F16" s="27">
        <v>880</v>
      </c>
      <c r="G16" s="27">
        <v>823</v>
      </c>
      <c r="H16" s="71">
        <f t="shared" si="2"/>
        <v>6651</v>
      </c>
      <c r="I16" s="27">
        <v>191</v>
      </c>
      <c r="J16" s="27">
        <v>301</v>
      </c>
      <c r="K16" s="27">
        <v>193</v>
      </c>
      <c r="L16" s="27">
        <v>137</v>
      </c>
      <c r="M16" s="27">
        <v>131</v>
      </c>
      <c r="N16" s="27">
        <v>116</v>
      </c>
      <c r="O16" s="71">
        <f t="shared" si="3"/>
        <v>1069</v>
      </c>
      <c r="P16" s="27">
        <v>685</v>
      </c>
      <c r="Q16" s="27">
        <v>1698</v>
      </c>
      <c r="R16" s="27">
        <v>1011</v>
      </c>
      <c r="S16" s="27">
        <v>732</v>
      </c>
      <c r="T16" s="27">
        <v>749</v>
      </c>
      <c r="U16" s="27">
        <v>707</v>
      </c>
      <c r="V16" s="71">
        <f t="shared" si="4"/>
        <v>5582</v>
      </c>
      <c r="W16" s="27">
        <v>8</v>
      </c>
      <c r="X16" s="27">
        <v>51</v>
      </c>
      <c r="Y16" s="27">
        <v>72</v>
      </c>
      <c r="Z16" s="27">
        <v>21</v>
      </c>
      <c r="AA16" s="27">
        <v>19</v>
      </c>
      <c r="AB16" s="27">
        <v>32</v>
      </c>
      <c r="AC16" s="11">
        <f t="shared" si="5"/>
        <v>203</v>
      </c>
      <c r="AD16" s="11">
        <f t="shared" si="1"/>
        <v>884</v>
      </c>
      <c r="AE16" s="11">
        <f t="shared" si="1"/>
        <v>2050</v>
      </c>
      <c r="AF16" s="11">
        <f t="shared" si="1"/>
        <v>1276</v>
      </c>
      <c r="AG16" s="11">
        <f t="shared" si="1"/>
        <v>890</v>
      </c>
      <c r="AH16" s="11">
        <f t="shared" si="1"/>
        <v>899</v>
      </c>
      <c r="AI16" s="11">
        <f t="shared" si="1"/>
        <v>855</v>
      </c>
      <c r="AJ16" s="12">
        <f t="shared" si="6"/>
        <v>6854</v>
      </c>
    </row>
    <row r="17" spans="1:36" ht="18.75" customHeight="1">
      <c r="A17" s="26" t="s">
        <v>30</v>
      </c>
      <c r="B17" s="27">
        <v>2087</v>
      </c>
      <c r="C17" s="27">
        <v>4964</v>
      </c>
      <c r="D17" s="27">
        <v>3233</v>
      </c>
      <c r="E17" s="27">
        <v>2304</v>
      </c>
      <c r="F17" s="27">
        <v>2063</v>
      </c>
      <c r="G17" s="27">
        <v>2307</v>
      </c>
      <c r="H17" s="71">
        <f t="shared" si="2"/>
        <v>16958</v>
      </c>
      <c r="I17" s="27">
        <v>469</v>
      </c>
      <c r="J17" s="27">
        <v>867</v>
      </c>
      <c r="K17" s="27">
        <v>621</v>
      </c>
      <c r="L17" s="27">
        <v>410</v>
      </c>
      <c r="M17" s="27">
        <v>345</v>
      </c>
      <c r="N17" s="27">
        <v>403</v>
      </c>
      <c r="O17" s="71">
        <f t="shared" si="3"/>
        <v>3115</v>
      </c>
      <c r="P17" s="27">
        <v>1618</v>
      </c>
      <c r="Q17" s="27">
        <v>4097</v>
      </c>
      <c r="R17" s="27">
        <v>2612</v>
      </c>
      <c r="S17" s="27">
        <v>1894</v>
      </c>
      <c r="T17" s="27">
        <v>1718</v>
      </c>
      <c r="U17" s="27">
        <v>1904</v>
      </c>
      <c r="V17" s="71">
        <f t="shared" si="4"/>
        <v>13843</v>
      </c>
      <c r="W17" s="27">
        <v>16</v>
      </c>
      <c r="X17" s="27">
        <v>148</v>
      </c>
      <c r="Y17" s="27">
        <v>170</v>
      </c>
      <c r="Z17" s="27">
        <v>103</v>
      </c>
      <c r="AA17" s="27">
        <v>84</v>
      </c>
      <c r="AB17" s="27">
        <v>134</v>
      </c>
      <c r="AC17" s="11">
        <f t="shared" si="5"/>
        <v>655</v>
      </c>
      <c r="AD17" s="11">
        <f t="shared" si="1"/>
        <v>2103</v>
      </c>
      <c r="AE17" s="11">
        <f t="shared" si="1"/>
        <v>5112</v>
      </c>
      <c r="AF17" s="11">
        <f t="shared" si="1"/>
        <v>3403</v>
      </c>
      <c r="AG17" s="11">
        <f t="shared" si="1"/>
        <v>2407</v>
      </c>
      <c r="AH17" s="11">
        <f t="shared" si="1"/>
        <v>2147</v>
      </c>
      <c r="AI17" s="11">
        <f t="shared" si="1"/>
        <v>2441</v>
      </c>
      <c r="AJ17" s="12">
        <f t="shared" si="6"/>
        <v>17613</v>
      </c>
    </row>
    <row r="18" spans="1:36" ht="18.75" customHeight="1">
      <c r="A18" s="26" t="s">
        <v>31</v>
      </c>
      <c r="B18" s="27">
        <v>2946</v>
      </c>
      <c r="C18" s="27">
        <v>5568</v>
      </c>
      <c r="D18" s="27">
        <v>3936</v>
      </c>
      <c r="E18" s="27">
        <v>2850</v>
      </c>
      <c r="F18" s="27">
        <v>2493</v>
      </c>
      <c r="G18" s="27">
        <v>2536</v>
      </c>
      <c r="H18" s="71">
        <f t="shared" si="2"/>
        <v>20329</v>
      </c>
      <c r="I18" s="27">
        <v>517</v>
      </c>
      <c r="J18" s="27">
        <v>905</v>
      </c>
      <c r="K18" s="27">
        <v>655</v>
      </c>
      <c r="L18" s="27">
        <v>418</v>
      </c>
      <c r="M18" s="27">
        <v>343</v>
      </c>
      <c r="N18" s="27">
        <v>328</v>
      </c>
      <c r="O18" s="71">
        <f t="shared" si="3"/>
        <v>3166</v>
      </c>
      <c r="P18" s="27">
        <v>2429</v>
      </c>
      <c r="Q18" s="27">
        <v>4663</v>
      </c>
      <c r="R18" s="27">
        <v>3281</v>
      </c>
      <c r="S18" s="27">
        <v>2432</v>
      </c>
      <c r="T18" s="27">
        <v>2150</v>
      </c>
      <c r="U18" s="27">
        <v>2208</v>
      </c>
      <c r="V18" s="71">
        <f t="shared" si="4"/>
        <v>17163</v>
      </c>
      <c r="W18" s="27">
        <v>16</v>
      </c>
      <c r="X18" s="27">
        <v>118</v>
      </c>
      <c r="Y18" s="27">
        <v>160</v>
      </c>
      <c r="Z18" s="27">
        <v>105</v>
      </c>
      <c r="AA18" s="27">
        <v>87</v>
      </c>
      <c r="AB18" s="27">
        <v>97</v>
      </c>
      <c r="AC18" s="11">
        <f t="shared" si="5"/>
        <v>583</v>
      </c>
      <c r="AD18" s="11">
        <f t="shared" si="1"/>
        <v>2962</v>
      </c>
      <c r="AE18" s="11">
        <f t="shared" si="1"/>
        <v>5686</v>
      </c>
      <c r="AF18" s="11">
        <f t="shared" si="1"/>
        <v>4096</v>
      </c>
      <c r="AG18" s="11">
        <f t="shared" si="1"/>
        <v>2955</v>
      </c>
      <c r="AH18" s="11">
        <f t="shared" si="1"/>
        <v>2580</v>
      </c>
      <c r="AI18" s="11">
        <f t="shared" si="1"/>
        <v>2633</v>
      </c>
      <c r="AJ18" s="12">
        <f t="shared" si="6"/>
        <v>20912</v>
      </c>
    </row>
    <row r="19" spans="1:36" ht="18.75" customHeight="1">
      <c r="A19" s="26" t="s">
        <v>32</v>
      </c>
      <c r="B19" s="27">
        <v>1042</v>
      </c>
      <c r="C19" s="27">
        <v>1837</v>
      </c>
      <c r="D19" s="27">
        <v>967</v>
      </c>
      <c r="E19" s="27">
        <v>689</v>
      </c>
      <c r="F19" s="27">
        <v>678</v>
      </c>
      <c r="G19" s="27">
        <v>704</v>
      </c>
      <c r="H19" s="71">
        <f t="shared" si="2"/>
        <v>5917</v>
      </c>
      <c r="I19" s="27">
        <v>206</v>
      </c>
      <c r="J19" s="27">
        <v>326</v>
      </c>
      <c r="K19" s="27">
        <v>157</v>
      </c>
      <c r="L19" s="27">
        <v>95</v>
      </c>
      <c r="M19" s="27">
        <v>95</v>
      </c>
      <c r="N19" s="27">
        <v>98</v>
      </c>
      <c r="O19" s="71">
        <f t="shared" si="3"/>
        <v>977</v>
      </c>
      <c r="P19" s="27">
        <v>836</v>
      </c>
      <c r="Q19" s="27">
        <v>1511</v>
      </c>
      <c r="R19" s="27">
        <v>810</v>
      </c>
      <c r="S19" s="27">
        <v>594</v>
      </c>
      <c r="T19" s="27">
        <v>583</v>
      </c>
      <c r="U19" s="27">
        <v>606</v>
      </c>
      <c r="V19" s="71">
        <f t="shared" si="4"/>
        <v>4940</v>
      </c>
      <c r="W19" s="27">
        <v>9</v>
      </c>
      <c r="X19" s="27">
        <v>50</v>
      </c>
      <c r="Y19" s="27">
        <v>24</v>
      </c>
      <c r="Z19" s="27">
        <v>24</v>
      </c>
      <c r="AA19" s="27">
        <v>17</v>
      </c>
      <c r="AB19" s="27">
        <v>35</v>
      </c>
      <c r="AC19" s="11">
        <f t="shared" si="5"/>
        <v>159</v>
      </c>
      <c r="AD19" s="11">
        <f t="shared" si="1"/>
        <v>1051</v>
      </c>
      <c r="AE19" s="11">
        <f t="shared" si="1"/>
        <v>1887</v>
      </c>
      <c r="AF19" s="11">
        <f t="shared" si="1"/>
        <v>991</v>
      </c>
      <c r="AG19" s="11">
        <f t="shared" si="1"/>
        <v>713</v>
      </c>
      <c r="AH19" s="11">
        <f t="shared" si="1"/>
        <v>695</v>
      </c>
      <c r="AI19" s="11">
        <f t="shared" si="1"/>
        <v>739</v>
      </c>
      <c r="AJ19" s="12">
        <f t="shared" si="6"/>
        <v>6076</v>
      </c>
    </row>
    <row r="20" spans="1:36" ht="18.75" customHeight="1">
      <c r="A20" s="26" t="s">
        <v>33</v>
      </c>
      <c r="B20" s="27">
        <v>849</v>
      </c>
      <c r="C20" s="27">
        <v>2602</v>
      </c>
      <c r="D20" s="27">
        <v>1579</v>
      </c>
      <c r="E20" s="27">
        <v>1160</v>
      </c>
      <c r="F20" s="27">
        <v>1163</v>
      </c>
      <c r="G20" s="27">
        <v>1055</v>
      </c>
      <c r="H20" s="71">
        <f t="shared" si="2"/>
        <v>8408</v>
      </c>
      <c r="I20" s="27">
        <v>178</v>
      </c>
      <c r="J20" s="27">
        <v>469</v>
      </c>
      <c r="K20" s="27">
        <v>297</v>
      </c>
      <c r="L20" s="27">
        <v>178</v>
      </c>
      <c r="M20" s="27">
        <v>179</v>
      </c>
      <c r="N20" s="27">
        <v>171</v>
      </c>
      <c r="O20" s="71">
        <f t="shared" si="3"/>
        <v>1472</v>
      </c>
      <c r="P20" s="27">
        <v>671</v>
      </c>
      <c r="Q20" s="27">
        <v>2133</v>
      </c>
      <c r="R20" s="27">
        <v>1282</v>
      </c>
      <c r="S20" s="27">
        <v>982</v>
      </c>
      <c r="T20" s="27">
        <v>984</v>
      </c>
      <c r="U20" s="27">
        <v>884</v>
      </c>
      <c r="V20" s="71">
        <f t="shared" si="4"/>
        <v>6936</v>
      </c>
      <c r="W20" s="27">
        <v>8</v>
      </c>
      <c r="X20" s="27">
        <v>71</v>
      </c>
      <c r="Y20" s="27">
        <v>69</v>
      </c>
      <c r="Z20" s="27">
        <v>50</v>
      </c>
      <c r="AA20" s="27">
        <v>22</v>
      </c>
      <c r="AB20" s="27">
        <v>47</v>
      </c>
      <c r="AC20" s="11">
        <f t="shared" si="5"/>
        <v>267</v>
      </c>
      <c r="AD20" s="11">
        <f t="shared" si="1"/>
        <v>857</v>
      </c>
      <c r="AE20" s="11">
        <f t="shared" si="1"/>
        <v>2673</v>
      </c>
      <c r="AF20" s="11">
        <f t="shared" si="1"/>
        <v>1648</v>
      </c>
      <c r="AG20" s="11">
        <f t="shared" si="1"/>
        <v>1210</v>
      </c>
      <c r="AH20" s="11">
        <f t="shared" si="1"/>
        <v>1185</v>
      </c>
      <c r="AI20" s="11">
        <f t="shared" si="1"/>
        <v>1102</v>
      </c>
      <c r="AJ20" s="12">
        <f t="shared" si="6"/>
        <v>8675</v>
      </c>
    </row>
    <row r="21" spans="1:36" ht="18.75" customHeight="1">
      <c r="A21" s="26" t="s">
        <v>34</v>
      </c>
      <c r="B21" s="27">
        <v>2195</v>
      </c>
      <c r="C21" s="27">
        <v>4197</v>
      </c>
      <c r="D21" s="27">
        <v>2397</v>
      </c>
      <c r="E21" s="27">
        <v>1639</v>
      </c>
      <c r="F21" s="27">
        <v>1723</v>
      </c>
      <c r="G21" s="27">
        <v>1573</v>
      </c>
      <c r="H21" s="71">
        <f t="shared" si="2"/>
        <v>13724</v>
      </c>
      <c r="I21" s="27">
        <v>400</v>
      </c>
      <c r="J21" s="27">
        <v>684</v>
      </c>
      <c r="K21" s="27">
        <v>385</v>
      </c>
      <c r="L21" s="27">
        <v>228</v>
      </c>
      <c r="M21" s="27">
        <v>222</v>
      </c>
      <c r="N21" s="27">
        <v>224</v>
      </c>
      <c r="O21" s="71">
        <f t="shared" si="3"/>
        <v>2143</v>
      </c>
      <c r="P21" s="27">
        <v>1795</v>
      </c>
      <c r="Q21" s="27">
        <v>3513</v>
      </c>
      <c r="R21" s="27">
        <v>2012</v>
      </c>
      <c r="S21" s="27">
        <v>1411</v>
      </c>
      <c r="T21" s="27">
        <v>1501</v>
      </c>
      <c r="U21" s="27">
        <v>1349</v>
      </c>
      <c r="V21" s="71">
        <f t="shared" si="4"/>
        <v>11581</v>
      </c>
      <c r="W21" s="27">
        <v>17</v>
      </c>
      <c r="X21" s="27">
        <v>95</v>
      </c>
      <c r="Y21" s="27">
        <v>83</v>
      </c>
      <c r="Z21" s="27">
        <v>61</v>
      </c>
      <c r="AA21" s="27">
        <v>43</v>
      </c>
      <c r="AB21" s="27">
        <v>65</v>
      </c>
      <c r="AC21" s="11">
        <f t="shared" si="5"/>
        <v>364</v>
      </c>
      <c r="AD21" s="11">
        <f t="shared" si="1"/>
        <v>2212</v>
      </c>
      <c r="AE21" s="11">
        <f t="shared" si="1"/>
        <v>4292</v>
      </c>
      <c r="AF21" s="11">
        <f t="shared" si="1"/>
        <v>2480</v>
      </c>
      <c r="AG21" s="11">
        <f t="shared" si="1"/>
        <v>1700</v>
      </c>
      <c r="AH21" s="11">
        <f t="shared" si="1"/>
        <v>1766</v>
      </c>
      <c r="AI21" s="11">
        <f t="shared" si="1"/>
        <v>1638</v>
      </c>
      <c r="AJ21" s="12">
        <f t="shared" si="6"/>
        <v>14088</v>
      </c>
    </row>
    <row r="22" spans="1:36" ht="18.75" customHeight="1">
      <c r="A22" s="26" t="s">
        <v>35</v>
      </c>
      <c r="B22" s="27">
        <v>1094</v>
      </c>
      <c r="C22" s="27">
        <v>2038</v>
      </c>
      <c r="D22" s="27">
        <v>1251</v>
      </c>
      <c r="E22" s="27">
        <v>960</v>
      </c>
      <c r="F22" s="27">
        <v>919</v>
      </c>
      <c r="G22" s="27">
        <v>788</v>
      </c>
      <c r="H22" s="71">
        <f t="shared" si="2"/>
        <v>7050</v>
      </c>
      <c r="I22" s="27">
        <v>228</v>
      </c>
      <c r="J22" s="27">
        <v>401</v>
      </c>
      <c r="K22" s="27">
        <v>228</v>
      </c>
      <c r="L22" s="27">
        <v>148</v>
      </c>
      <c r="M22" s="27">
        <v>146</v>
      </c>
      <c r="N22" s="27">
        <v>116</v>
      </c>
      <c r="O22" s="71">
        <f t="shared" si="3"/>
        <v>1267</v>
      </c>
      <c r="P22" s="27">
        <v>866</v>
      </c>
      <c r="Q22" s="27">
        <v>1637</v>
      </c>
      <c r="R22" s="27">
        <v>1023</v>
      </c>
      <c r="S22" s="27">
        <v>812</v>
      </c>
      <c r="T22" s="27">
        <v>773</v>
      </c>
      <c r="U22" s="27">
        <v>672</v>
      </c>
      <c r="V22" s="71">
        <f t="shared" si="4"/>
        <v>5783</v>
      </c>
      <c r="W22" s="27">
        <v>15</v>
      </c>
      <c r="X22" s="27">
        <v>56</v>
      </c>
      <c r="Y22" s="27">
        <v>59</v>
      </c>
      <c r="Z22" s="27">
        <v>41</v>
      </c>
      <c r="AA22" s="27">
        <v>36</v>
      </c>
      <c r="AB22" s="27">
        <v>27</v>
      </c>
      <c r="AC22" s="11">
        <f t="shared" si="5"/>
        <v>234</v>
      </c>
      <c r="AD22" s="11">
        <f t="shared" si="1"/>
        <v>1109</v>
      </c>
      <c r="AE22" s="11">
        <f t="shared" si="1"/>
        <v>2094</v>
      </c>
      <c r="AF22" s="11">
        <f t="shared" si="1"/>
        <v>1310</v>
      </c>
      <c r="AG22" s="11">
        <f t="shared" si="1"/>
        <v>1001</v>
      </c>
      <c r="AH22" s="11">
        <f t="shared" si="1"/>
        <v>955</v>
      </c>
      <c r="AI22" s="11">
        <f t="shared" si="1"/>
        <v>815</v>
      </c>
      <c r="AJ22" s="12">
        <f t="shared" si="6"/>
        <v>7284</v>
      </c>
    </row>
    <row r="23" spans="1:36" ht="18.75" customHeight="1">
      <c r="A23" s="26" t="s">
        <v>36</v>
      </c>
      <c r="B23" s="27">
        <v>1129</v>
      </c>
      <c r="C23" s="27">
        <v>2736</v>
      </c>
      <c r="D23" s="27">
        <v>2208</v>
      </c>
      <c r="E23" s="27">
        <v>1540</v>
      </c>
      <c r="F23" s="27">
        <v>1321</v>
      </c>
      <c r="G23" s="27">
        <v>1233</v>
      </c>
      <c r="H23" s="71">
        <f t="shared" si="2"/>
        <v>10167</v>
      </c>
      <c r="I23" s="27">
        <v>272</v>
      </c>
      <c r="J23" s="27">
        <v>544</v>
      </c>
      <c r="K23" s="27">
        <v>442</v>
      </c>
      <c r="L23" s="27">
        <v>255</v>
      </c>
      <c r="M23" s="27">
        <v>230</v>
      </c>
      <c r="N23" s="27">
        <v>198</v>
      </c>
      <c r="O23" s="71">
        <f t="shared" si="3"/>
        <v>1941</v>
      </c>
      <c r="P23" s="27">
        <v>857</v>
      </c>
      <c r="Q23" s="27">
        <v>2192</v>
      </c>
      <c r="R23" s="27">
        <v>1766</v>
      </c>
      <c r="S23" s="27">
        <v>1285</v>
      </c>
      <c r="T23" s="27">
        <v>1091</v>
      </c>
      <c r="U23" s="27">
        <v>1035</v>
      </c>
      <c r="V23" s="71">
        <f t="shared" si="4"/>
        <v>8226</v>
      </c>
      <c r="W23" s="27">
        <v>9</v>
      </c>
      <c r="X23" s="27">
        <v>69</v>
      </c>
      <c r="Y23" s="27">
        <v>98</v>
      </c>
      <c r="Z23" s="27">
        <v>61</v>
      </c>
      <c r="AA23" s="27">
        <v>36</v>
      </c>
      <c r="AB23" s="27">
        <v>52</v>
      </c>
      <c r="AC23" s="11">
        <f t="shared" si="5"/>
        <v>325</v>
      </c>
      <c r="AD23" s="11">
        <f aca="true" t="shared" si="7" ref="AD23:AI68">SUM(B23,W23)</f>
        <v>1138</v>
      </c>
      <c r="AE23" s="11">
        <f t="shared" si="7"/>
        <v>2805</v>
      </c>
      <c r="AF23" s="11">
        <f t="shared" si="7"/>
        <v>2306</v>
      </c>
      <c r="AG23" s="11">
        <f t="shared" si="7"/>
        <v>1601</v>
      </c>
      <c r="AH23" s="11">
        <f t="shared" si="7"/>
        <v>1357</v>
      </c>
      <c r="AI23" s="11">
        <f t="shared" si="7"/>
        <v>1285</v>
      </c>
      <c r="AJ23" s="12">
        <f t="shared" si="6"/>
        <v>10492</v>
      </c>
    </row>
    <row r="24" spans="1:36" ht="18.75" customHeight="1">
      <c r="A24" s="26" t="s">
        <v>37</v>
      </c>
      <c r="B24" s="27">
        <v>583</v>
      </c>
      <c r="C24" s="27">
        <v>1661</v>
      </c>
      <c r="D24" s="27">
        <v>956</v>
      </c>
      <c r="E24" s="27">
        <v>775</v>
      </c>
      <c r="F24" s="27">
        <v>707</v>
      </c>
      <c r="G24" s="27">
        <v>619</v>
      </c>
      <c r="H24" s="71">
        <f t="shared" si="2"/>
        <v>5301</v>
      </c>
      <c r="I24" s="27">
        <v>127</v>
      </c>
      <c r="J24" s="27">
        <v>318</v>
      </c>
      <c r="K24" s="27">
        <v>195</v>
      </c>
      <c r="L24" s="27">
        <v>146</v>
      </c>
      <c r="M24" s="27">
        <v>113</v>
      </c>
      <c r="N24" s="27">
        <v>521</v>
      </c>
      <c r="O24" s="71">
        <f t="shared" si="3"/>
        <v>1420</v>
      </c>
      <c r="P24" s="27">
        <v>456</v>
      </c>
      <c r="Q24" s="27">
        <v>1343</v>
      </c>
      <c r="R24" s="27">
        <v>761</v>
      </c>
      <c r="S24" s="27">
        <v>629</v>
      </c>
      <c r="T24" s="27">
        <v>594</v>
      </c>
      <c r="U24" s="27">
        <v>98</v>
      </c>
      <c r="V24" s="71">
        <f t="shared" si="4"/>
        <v>3881</v>
      </c>
      <c r="W24" s="27">
        <v>11</v>
      </c>
      <c r="X24" s="27">
        <v>63</v>
      </c>
      <c r="Y24" s="27">
        <v>45</v>
      </c>
      <c r="Z24" s="27">
        <v>28</v>
      </c>
      <c r="AA24" s="27">
        <v>27</v>
      </c>
      <c r="AB24" s="27">
        <v>23</v>
      </c>
      <c r="AC24" s="11">
        <f t="shared" si="5"/>
        <v>197</v>
      </c>
      <c r="AD24" s="11">
        <f t="shared" si="7"/>
        <v>594</v>
      </c>
      <c r="AE24" s="11">
        <f t="shared" si="7"/>
        <v>1724</v>
      </c>
      <c r="AF24" s="11">
        <f t="shared" si="7"/>
        <v>1001</v>
      </c>
      <c r="AG24" s="11">
        <f t="shared" si="7"/>
        <v>803</v>
      </c>
      <c r="AH24" s="11">
        <f t="shared" si="7"/>
        <v>734</v>
      </c>
      <c r="AI24" s="11">
        <f t="shared" si="7"/>
        <v>642</v>
      </c>
      <c r="AJ24" s="12">
        <f t="shared" si="6"/>
        <v>5498</v>
      </c>
    </row>
    <row r="25" spans="1:36" ht="18.75" customHeight="1">
      <c r="A25" s="26" t="s">
        <v>38</v>
      </c>
      <c r="B25" s="27">
        <v>1527</v>
      </c>
      <c r="C25" s="27">
        <v>3921</v>
      </c>
      <c r="D25" s="27">
        <v>2391</v>
      </c>
      <c r="E25" s="27">
        <v>1490</v>
      </c>
      <c r="F25" s="27">
        <v>1652</v>
      </c>
      <c r="G25" s="27">
        <v>1430</v>
      </c>
      <c r="H25" s="71">
        <f t="shared" si="2"/>
        <v>12411</v>
      </c>
      <c r="I25" s="27">
        <v>411</v>
      </c>
      <c r="J25" s="27">
        <v>911</v>
      </c>
      <c r="K25" s="27">
        <v>523</v>
      </c>
      <c r="L25" s="27">
        <v>293</v>
      </c>
      <c r="M25" s="27">
        <v>271</v>
      </c>
      <c r="N25" s="27">
        <v>234</v>
      </c>
      <c r="O25" s="71">
        <f t="shared" si="3"/>
        <v>2643</v>
      </c>
      <c r="P25" s="27">
        <v>1116</v>
      </c>
      <c r="Q25" s="27">
        <v>3010</v>
      </c>
      <c r="R25" s="27">
        <v>1868</v>
      </c>
      <c r="S25" s="27">
        <v>1197</v>
      </c>
      <c r="T25" s="27">
        <v>1381</v>
      </c>
      <c r="U25" s="27">
        <v>1196</v>
      </c>
      <c r="V25" s="71">
        <f t="shared" si="4"/>
        <v>9768</v>
      </c>
      <c r="W25" s="27">
        <v>20</v>
      </c>
      <c r="X25" s="27">
        <v>119</v>
      </c>
      <c r="Y25" s="27">
        <v>126</v>
      </c>
      <c r="Z25" s="27">
        <v>85</v>
      </c>
      <c r="AA25" s="27">
        <v>59</v>
      </c>
      <c r="AB25" s="27">
        <v>79</v>
      </c>
      <c r="AC25" s="11">
        <f t="shared" si="5"/>
        <v>488</v>
      </c>
      <c r="AD25" s="11">
        <f t="shared" si="7"/>
        <v>1547</v>
      </c>
      <c r="AE25" s="11">
        <f t="shared" si="7"/>
        <v>4040</v>
      </c>
      <c r="AF25" s="11">
        <f t="shared" si="7"/>
        <v>2517</v>
      </c>
      <c r="AG25" s="11">
        <f t="shared" si="7"/>
        <v>1575</v>
      </c>
      <c r="AH25" s="11">
        <f t="shared" si="7"/>
        <v>1711</v>
      </c>
      <c r="AI25" s="11">
        <f t="shared" si="7"/>
        <v>1509</v>
      </c>
      <c r="AJ25" s="12">
        <f t="shared" si="6"/>
        <v>12899</v>
      </c>
    </row>
    <row r="26" spans="1:36" ht="18.75" customHeight="1">
      <c r="A26" s="26" t="s">
        <v>39</v>
      </c>
      <c r="B26" s="27">
        <v>2387</v>
      </c>
      <c r="C26" s="27">
        <v>4483</v>
      </c>
      <c r="D26" s="27">
        <v>2443</v>
      </c>
      <c r="E26" s="27">
        <v>2021</v>
      </c>
      <c r="F26" s="27">
        <v>1996</v>
      </c>
      <c r="G26" s="27">
        <v>1481</v>
      </c>
      <c r="H26" s="71">
        <f t="shared" si="2"/>
        <v>14811</v>
      </c>
      <c r="I26" s="27">
        <v>508</v>
      </c>
      <c r="J26" s="27">
        <v>984</v>
      </c>
      <c r="K26" s="27">
        <v>483</v>
      </c>
      <c r="L26" s="27">
        <v>371</v>
      </c>
      <c r="M26" s="27">
        <v>347</v>
      </c>
      <c r="N26" s="27">
        <v>303</v>
      </c>
      <c r="O26" s="71">
        <f t="shared" si="3"/>
        <v>2996</v>
      </c>
      <c r="P26" s="27">
        <v>1879</v>
      </c>
      <c r="Q26" s="27">
        <v>3499</v>
      </c>
      <c r="R26" s="27">
        <v>1960</v>
      </c>
      <c r="S26" s="27">
        <v>1650</v>
      </c>
      <c r="T26" s="27">
        <v>1649</v>
      </c>
      <c r="U26" s="27">
        <v>1178</v>
      </c>
      <c r="V26" s="71">
        <f t="shared" si="4"/>
        <v>11815</v>
      </c>
      <c r="W26" s="27">
        <v>29</v>
      </c>
      <c r="X26" s="27">
        <v>152</v>
      </c>
      <c r="Y26" s="27">
        <v>135</v>
      </c>
      <c r="Z26" s="27">
        <v>87</v>
      </c>
      <c r="AA26" s="27">
        <v>67</v>
      </c>
      <c r="AB26" s="27">
        <v>87</v>
      </c>
      <c r="AC26" s="11">
        <f t="shared" si="5"/>
        <v>557</v>
      </c>
      <c r="AD26" s="11">
        <f t="shared" si="7"/>
        <v>2416</v>
      </c>
      <c r="AE26" s="11">
        <f t="shared" si="7"/>
        <v>4635</v>
      </c>
      <c r="AF26" s="11">
        <f t="shared" si="7"/>
        <v>2578</v>
      </c>
      <c r="AG26" s="11">
        <f t="shared" si="7"/>
        <v>2108</v>
      </c>
      <c r="AH26" s="11">
        <f t="shared" si="7"/>
        <v>2063</v>
      </c>
      <c r="AI26" s="11">
        <f t="shared" si="7"/>
        <v>1568</v>
      </c>
      <c r="AJ26" s="12">
        <f t="shared" si="6"/>
        <v>15368</v>
      </c>
    </row>
    <row r="27" spans="1:36" ht="18.75" customHeight="1">
      <c r="A27" s="26" t="s">
        <v>40</v>
      </c>
      <c r="B27" s="27">
        <v>1687</v>
      </c>
      <c r="C27" s="27">
        <v>4649</v>
      </c>
      <c r="D27" s="27">
        <v>3109</v>
      </c>
      <c r="E27" s="27">
        <v>2329</v>
      </c>
      <c r="F27" s="27">
        <v>1951</v>
      </c>
      <c r="G27" s="27">
        <v>1827</v>
      </c>
      <c r="H27" s="71">
        <f t="shared" si="2"/>
        <v>15552</v>
      </c>
      <c r="I27" s="27">
        <v>487</v>
      </c>
      <c r="J27" s="27">
        <v>1246</v>
      </c>
      <c r="K27" s="27">
        <v>766</v>
      </c>
      <c r="L27" s="27">
        <v>543</v>
      </c>
      <c r="M27" s="27">
        <v>408</v>
      </c>
      <c r="N27" s="27">
        <v>419</v>
      </c>
      <c r="O27" s="71">
        <f t="shared" si="3"/>
        <v>3869</v>
      </c>
      <c r="P27" s="27">
        <v>1200</v>
      </c>
      <c r="Q27" s="27">
        <v>3403</v>
      </c>
      <c r="R27" s="27">
        <v>2343</v>
      </c>
      <c r="S27" s="27">
        <v>1786</v>
      </c>
      <c r="T27" s="27">
        <v>1543</v>
      </c>
      <c r="U27" s="27">
        <v>1408</v>
      </c>
      <c r="V27" s="71">
        <f t="shared" si="4"/>
        <v>11683</v>
      </c>
      <c r="W27" s="27">
        <v>15</v>
      </c>
      <c r="X27" s="27">
        <v>165</v>
      </c>
      <c r="Y27" s="27">
        <v>190</v>
      </c>
      <c r="Z27" s="27">
        <v>136</v>
      </c>
      <c r="AA27" s="27">
        <v>110</v>
      </c>
      <c r="AB27" s="27">
        <v>117</v>
      </c>
      <c r="AC27" s="11">
        <f t="shared" si="5"/>
        <v>733</v>
      </c>
      <c r="AD27" s="11">
        <f t="shared" si="7"/>
        <v>1702</v>
      </c>
      <c r="AE27" s="11">
        <f t="shared" si="7"/>
        <v>4814</v>
      </c>
      <c r="AF27" s="11">
        <f t="shared" si="7"/>
        <v>3299</v>
      </c>
      <c r="AG27" s="11">
        <f t="shared" si="7"/>
        <v>2465</v>
      </c>
      <c r="AH27" s="11">
        <f t="shared" si="7"/>
        <v>2061</v>
      </c>
      <c r="AI27" s="11">
        <f t="shared" si="7"/>
        <v>1944</v>
      </c>
      <c r="AJ27" s="12">
        <f t="shared" si="6"/>
        <v>16285</v>
      </c>
    </row>
    <row r="28" spans="1:36" ht="18.75" customHeight="1">
      <c r="A28" s="26" t="s">
        <v>41</v>
      </c>
      <c r="B28" s="27">
        <v>1072</v>
      </c>
      <c r="C28" s="27">
        <v>2751</v>
      </c>
      <c r="D28" s="27">
        <v>1799</v>
      </c>
      <c r="E28" s="27">
        <v>1269</v>
      </c>
      <c r="F28" s="27">
        <v>1270</v>
      </c>
      <c r="G28" s="27">
        <v>1183</v>
      </c>
      <c r="H28" s="71">
        <f t="shared" si="2"/>
        <v>9344</v>
      </c>
      <c r="I28" s="27">
        <v>258</v>
      </c>
      <c r="J28" s="27">
        <v>619</v>
      </c>
      <c r="K28" s="27">
        <v>398</v>
      </c>
      <c r="L28" s="27">
        <v>260</v>
      </c>
      <c r="M28" s="27">
        <v>243</v>
      </c>
      <c r="N28" s="27">
        <v>223</v>
      </c>
      <c r="O28" s="71">
        <f t="shared" si="3"/>
        <v>2001</v>
      </c>
      <c r="P28" s="27">
        <v>814</v>
      </c>
      <c r="Q28" s="27">
        <v>2132</v>
      </c>
      <c r="R28" s="27">
        <v>1401</v>
      </c>
      <c r="S28" s="27">
        <v>1009</v>
      </c>
      <c r="T28" s="27">
        <v>1027</v>
      </c>
      <c r="U28" s="27">
        <v>960</v>
      </c>
      <c r="V28" s="71">
        <f t="shared" si="4"/>
        <v>7343</v>
      </c>
      <c r="W28" s="27">
        <v>14</v>
      </c>
      <c r="X28" s="27">
        <v>115</v>
      </c>
      <c r="Y28" s="27">
        <v>98</v>
      </c>
      <c r="Z28" s="27">
        <v>60</v>
      </c>
      <c r="AA28" s="27">
        <v>36</v>
      </c>
      <c r="AB28" s="27">
        <v>72</v>
      </c>
      <c r="AC28" s="11">
        <f t="shared" si="5"/>
        <v>395</v>
      </c>
      <c r="AD28" s="11">
        <f t="shared" si="7"/>
        <v>1086</v>
      </c>
      <c r="AE28" s="11">
        <f t="shared" si="7"/>
        <v>2866</v>
      </c>
      <c r="AF28" s="11">
        <f t="shared" si="7"/>
        <v>1897</v>
      </c>
      <c r="AG28" s="11">
        <f t="shared" si="7"/>
        <v>1329</v>
      </c>
      <c r="AH28" s="11">
        <f t="shared" si="7"/>
        <v>1306</v>
      </c>
      <c r="AI28" s="11">
        <f t="shared" si="7"/>
        <v>1255</v>
      </c>
      <c r="AJ28" s="12">
        <f t="shared" si="6"/>
        <v>9739</v>
      </c>
    </row>
    <row r="29" spans="1:36" ht="18.75" customHeight="1">
      <c r="A29" s="26" t="s">
        <v>42</v>
      </c>
      <c r="B29" s="27">
        <v>1273</v>
      </c>
      <c r="C29" s="27">
        <v>2793</v>
      </c>
      <c r="D29" s="27">
        <v>1929</v>
      </c>
      <c r="E29" s="27">
        <v>1495</v>
      </c>
      <c r="F29" s="27">
        <v>1576</v>
      </c>
      <c r="G29" s="27">
        <v>1358</v>
      </c>
      <c r="H29" s="71">
        <f t="shared" si="2"/>
        <v>10424</v>
      </c>
      <c r="I29" s="27">
        <v>310</v>
      </c>
      <c r="J29" s="27">
        <v>703</v>
      </c>
      <c r="K29" s="27">
        <v>451</v>
      </c>
      <c r="L29" s="27">
        <v>319</v>
      </c>
      <c r="M29" s="27">
        <v>310</v>
      </c>
      <c r="N29" s="27">
        <v>305</v>
      </c>
      <c r="O29" s="71">
        <f t="shared" si="3"/>
        <v>2398</v>
      </c>
      <c r="P29" s="27">
        <v>963</v>
      </c>
      <c r="Q29" s="27">
        <v>2090</v>
      </c>
      <c r="R29" s="27">
        <v>1478</v>
      </c>
      <c r="S29" s="27">
        <v>1176</v>
      </c>
      <c r="T29" s="27">
        <v>1266</v>
      </c>
      <c r="U29" s="27">
        <v>1053</v>
      </c>
      <c r="V29" s="71">
        <f t="shared" si="4"/>
        <v>8026</v>
      </c>
      <c r="W29" s="27">
        <v>27</v>
      </c>
      <c r="X29" s="27">
        <v>140</v>
      </c>
      <c r="Y29" s="27">
        <v>150</v>
      </c>
      <c r="Z29" s="27">
        <v>104</v>
      </c>
      <c r="AA29" s="27">
        <v>89</v>
      </c>
      <c r="AB29" s="27">
        <v>106</v>
      </c>
      <c r="AC29" s="11">
        <f t="shared" si="5"/>
        <v>616</v>
      </c>
      <c r="AD29" s="11">
        <f t="shared" si="7"/>
        <v>1300</v>
      </c>
      <c r="AE29" s="11">
        <f t="shared" si="7"/>
        <v>2933</v>
      </c>
      <c r="AF29" s="11">
        <f t="shared" si="7"/>
        <v>2079</v>
      </c>
      <c r="AG29" s="11">
        <f t="shared" si="7"/>
        <v>1599</v>
      </c>
      <c r="AH29" s="11">
        <f t="shared" si="7"/>
        <v>1665</v>
      </c>
      <c r="AI29" s="11">
        <f t="shared" si="7"/>
        <v>1464</v>
      </c>
      <c r="AJ29" s="12">
        <f t="shared" si="6"/>
        <v>11040</v>
      </c>
    </row>
    <row r="30" spans="1:36" ht="18.75" customHeight="1">
      <c r="A30" s="28" t="s">
        <v>43</v>
      </c>
      <c r="B30" s="29">
        <f>SUM(B7:B29)</f>
        <v>29136</v>
      </c>
      <c r="C30" s="29">
        <f aca="true" t="shared" si="8" ref="C30:AJ30">SUM(C7:C29)</f>
        <v>60527</v>
      </c>
      <c r="D30" s="29">
        <f t="shared" si="8"/>
        <v>37934</v>
      </c>
      <c r="E30" s="29">
        <f t="shared" si="8"/>
        <v>28054</v>
      </c>
      <c r="F30" s="29">
        <f t="shared" si="8"/>
        <v>26785</v>
      </c>
      <c r="G30" s="29">
        <f t="shared" si="8"/>
        <v>24603</v>
      </c>
      <c r="H30" s="29">
        <f t="shared" si="8"/>
        <v>207039</v>
      </c>
      <c r="I30" s="29">
        <f t="shared" si="8"/>
        <v>6225</v>
      </c>
      <c r="J30" s="29">
        <f t="shared" si="8"/>
        <v>12056</v>
      </c>
      <c r="K30" s="29">
        <f t="shared" si="8"/>
        <v>7413</v>
      </c>
      <c r="L30" s="29">
        <f t="shared" si="8"/>
        <v>4862</v>
      </c>
      <c r="M30" s="29">
        <f t="shared" si="8"/>
        <v>4324</v>
      </c>
      <c r="N30" s="29">
        <f t="shared" si="8"/>
        <v>4526</v>
      </c>
      <c r="O30" s="29">
        <f t="shared" si="8"/>
        <v>39406</v>
      </c>
      <c r="P30" s="29">
        <f t="shared" si="8"/>
        <v>22911</v>
      </c>
      <c r="Q30" s="29">
        <f t="shared" si="8"/>
        <v>48471</v>
      </c>
      <c r="R30" s="29">
        <f t="shared" si="8"/>
        <v>30521</v>
      </c>
      <c r="S30" s="29">
        <f t="shared" si="8"/>
        <v>23192</v>
      </c>
      <c r="T30" s="29">
        <f t="shared" si="8"/>
        <v>22461</v>
      </c>
      <c r="U30" s="29">
        <f t="shared" si="8"/>
        <v>20077</v>
      </c>
      <c r="V30" s="29">
        <f t="shared" si="8"/>
        <v>167633</v>
      </c>
      <c r="W30" s="29">
        <f t="shared" si="8"/>
        <v>325</v>
      </c>
      <c r="X30" s="29">
        <f t="shared" si="8"/>
        <v>1914</v>
      </c>
      <c r="Y30" s="29">
        <f t="shared" si="8"/>
        <v>1874</v>
      </c>
      <c r="Z30" s="29">
        <f t="shared" si="8"/>
        <v>1238</v>
      </c>
      <c r="AA30" s="29">
        <f t="shared" si="8"/>
        <v>933</v>
      </c>
      <c r="AB30" s="29">
        <f t="shared" si="8"/>
        <v>1226</v>
      </c>
      <c r="AC30" s="13">
        <f t="shared" si="8"/>
        <v>7510</v>
      </c>
      <c r="AD30" s="13">
        <f t="shared" si="8"/>
        <v>29461</v>
      </c>
      <c r="AE30" s="13">
        <f t="shared" si="8"/>
        <v>62441</v>
      </c>
      <c r="AF30" s="13">
        <f t="shared" si="8"/>
        <v>39808</v>
      </c>
      <c r="AG30" s="13">
        <f t="shared" si="8"/>
        <v>29292</v>
      </c>
      <c r="AH30" s="13">
        <f t="shared" si="8"/>
        <v>27718</v>
      </c>
      <c r="AI30" s="13">
        <f t="shared" si="8"/>
        <v>25829</v>
      </c>
      <c r="AJ30" s="14">
        <f t="shared" si="8"/>
        <v>214549</v>
      </c>
    </row>
    <row r="31" spans="1:36" ht="18.75" customHeight="1">
      <c r="A31" s="26" t="s">
        <v>44</v>
      </c>
      <c r="B31" s="27">
        <v>1430</v>
      </c>
      <c r="C31" s="27">
        <v>3377</v>
      </c>
      <c r="D31" s="27">
        <v>2229</v>
      </c>
      <c r="E31" s="27">
        <v>1582</v>
      </c>
      <c r="F31" s="27">
        <v>1437</v>
      </c>
      <c r="G31" s="27">
        <v>1470</v>
      </c>
      <c r="H31" s="71">
        <f t="shared" si="2"/>
        <v>11525</v>
      </c>
      <c r="I31" s="27">
        <v>288</v>
      </c>
      <c r="J31" s="27">
        <v>725</v>
      </c>
      <c r="K31" s="27">
        <v>469</v>
      </c>
      <c r="L31" s="27">
        <v>318</v>
      </c>
      <c r="M31" s="27">
        <v>237</v>
      </c>
      <c r="N31" s="27">
        <v>287</v>
      </c>
      <c r="O31" s="71">
        <f t="shared" si="3"/>
        <v>2324</v>
      </c>
      <c r="P31" s="27">
        <v>1142</v>
      </c>
      <c r="Q31" s="27">
        <v>2652</v>
      </c>
      <c r="R31" s="27">
        <v>1760</v>
      </c>
      <c r="S31" s="27">
        <v>1264</v>
      </c>
      <c r="T31" s="27">
        <v>1200</v>
      </c>
      <c r="U31" s="27">
        <v>1183</v>
      </c>
      <c r="V31" s="71">
        <f t="shared" si="4"/>
        <v>9201</v>
      </c>
      <c r="W31" s="27">
        <v>10</v>
      </c>
      <c r="X31" s="27">
        <v>92</v>
      </c>
      <c r="Y31" s="27">
        <v>135</v>
      </c>
      <c r="Z31" s="27">
        <v>82</v>
      </c>
      <c r="AA31" s="27">
        <v>67</v>
      </c>
      <c r="AB31" s="27">
        <v>98</v>
      </c>
      <c r="AC31" s="11">
        <f t="shared" si="5"/>
        <v>484</v>
      </c>
      <c r="AD31" s="11">
        <f t="shared" si="7"/>
        <v>1440</v>
      </c>
      <c r="AE31" s="11">
        <f t="shared" si="7"/>
        <v>3469</v>
      </c>
      <c r="AF31" s="11">
        <f t="shared" si="7"/>
        <v>2364</v>
      </c>
      <c r="AG31" s="11">
        <f t="shared" si="7"/>
        <v>1664</v>
      </c>
      <c r="AH31" s="11">
        <f t="shared" si="7"/>
        <v>1504</v>
      </c>
      <c r="AI31" s="11">
        <f t="shared" si="7"/>
        <v>1568</v>
      </c>
      <c r="AJ31" s="12">
        <f t="shared" si="6"/>
        <v>12009</v>
      </c>
    </row>
    <row r="32" spans="1:36" ht="18.75" customHeight="1">
      <c r="A32" s="26" t="s">
        <v>45</v>
      </c>
      <c r="B32" s="27">
        <v>659</v>
      </c>
      <c r="C32" s="27">
        <v>1166</v>
      </c>
      <c r="D32" s="27">
        <v>644</v>
      </c>
      <c r="E32" s="27">
        <v>429</v>
      </c>
      <c r="F32" s="27">
        <v>446</v>
      </c>
      <c r="G32" s="27">
        <v>405</v>
      </c>
      <c r="H32" s="71">
        <f t="shared" si="2"/>
        <v>3749</v>
      </c>
      <c r="I32" s="27">
        <v>155</v>
      </c>
      <c r="J32" s="27">
        <v>258</v>
      </c>
      <c r="K32" s="27">
        <v>159</v>
      </c>
      <c r="L32" s="27">
        <v>86</v>
      </c>
      <c r="M32" s="27">
        <v>71</v>
      </c>
      <c r="N32" s="27">
        <v>86</v>
      </c>
      <c r="O32" s="71">
        <f t="shared" si="3"/>
        <v>815</v>
      </c>
      <c r="P32" s="27">
        <v>504</v>
      </c>
      <c r="Q32" s="27">
        <v>908</v>
      </c>
      <c r="R32" s="27">
        <v>485</v>
      </c>
      <c r="S32" s="27">
        <v>343</v>
      </c>
      <c r="T32" s="27">
        <v>375</v>
      </c>
      <c r="U32" s="27">
        <v>319</v>
      </c>
      <c r="V32" s="71">
        <f t="shared" si="4"/>
        <v>2934</v>
      </c>
      <c r="W32" s="27">
        <v>8</v>
      </c>
      <c r="X32" s="27">
        <v>42</v>
      </c>
      <c r="Y32" s="27">
        <v>45</v>
      </c>
      <c r="Z32" s="27">
        <v>29</v>
      </c>
      <c r="AA32" s="27">
        <v>14</v>
      </c>
      <c r="AB32" s="27">
        <v>30</v>
      </c>
      <c r="AC32" s="11">
        <f t="shared" si="5"/>
        <v>168</v>
      </c>
      <c r="AD32" s="11">
        <f t="shared" si="7"/>
        <v>667</v>
      </c>
      <c r="AE32" s="11">
        <f t="shared" si="7"/>
        <v>1208</v>
      </c>
      <c r="AF32" s="11">
        <f t="shared" si="7"/>
        <v>689</v>
      </c>
      <c r="AG32" s="11">
        <f t="shared" si="7"/>
        <v>458</v>
      </c>
      <c r="AH32" s="11">
        <f t="shared" si="7"/>
        <v>460</v>
      </c>
      <c r="AI32" s="11">
        <f t="shared" si="7"/>
        <v>435</v>
      </c>
      <c r="AJ32" s="12">
        <f t="shared" si="6"/>
        <v>3917</v>
      </c>
    </row>
    <row r="33" spans="1:36" ht="18.75" customHeight="1">
      <c r="A33" s="26" t="s">
        <v>46</v>
      </c>
      <c r="B33" s="27">
        <v>413</v>
      </c>
      <c r="C33" s="27">
        <v>1089</v>
      </c>
      <c r="D33" s="27">
        <v>784</v>
      </c>
      <c r="E33" s="27">
        <v>558</v>
      </c>
      <c r="F33" s="27">
        <v>436</v>
      </c>
      <c r="G33" s="27">
        <v>542</v>
      </c>
      <c r="H33" s="71">
        <f t="shared" si="2"/>
        <v>3822</v>
      </c>
      <c r="I33" s="27">
        <v>69</v>
      </c>
      <c r="J33" s="27">
        <v>158</v>
      </c>
      <c r="K33" s="27">
        <v>113</v>
      </c>
      <c r="L33" s="27">
        <v>86</v>
      </c>
      <c r="M33" s="27">
        <v>48</v>
      </c>
      <c r="N33" s="27">
        <v>71</v>
      </c>
      <c r="O33" s="71">
        <f t="shared" si="3"/>
        <v>545</v>
      </c>
      <c r="P33" s="27">
        <v>344</v>
      </c>
      <c r="Q33" s="27">
        <v>931</v>
      </c>
      <c r="R33" s="27">
        <v>671</v>
      </c>
      <c r="S33" s="27">
        <v>472</v>
      </c>
      <c r="T33" s="27">
        <v>388</v>
      </c>
      <c r="U33" s="27">
        <v>471</v>
      </c>
      <c r="V33" s="71">
        <f t="shared" si="4"/>
        <v>3277</v>
      </c>
      <c r="W33" s="27">
        <v>4</v>
      </c>
      <c r="X33" s="27">
        <v>25</v>
      </c>
      <c r="Y33" s="27">
        <v>33</v>
      </c>
      <c r="Z33" s="27">
        <v>13</v>
      </c>
      <c r="AA33" s="27">
        <v>18</v>
      </c>
      <c r="AB33" s="27">
        <v>15</v>
      </c>
      <c r="AC33" s="11">
        <f t="shared" si="5"/>
        <v>108</v>
      </c>
      <c r="AD33" s="11">
        <f t="shared" si="7"/>
        <v>417</v>
      </c>
      <c r="AE33" s="11">
        <f t="shared" si="7"/>
        <v>1114</v>
      </c>
      <c r="AF33" s="11">
        <f t="shared" si="7"/>
        <v>817</v>
      </c>
      <c r="AG33" s="11">
        <f t="shared" si="7"/>
        <v>571</v>
      </c>
      <c r="AH33" s="11">
        <f t="shared" si="7"/>
        <v>454</v>
      </c>
      <c r="AI33" s="11">
        <f t="shared" si="7"/>
        <v>557</v>
      </c>
      <c r="AJ33" s="12">
        <f t="shared" si="6"/>
        <v>3930</v>
      </c>
    </row>
    <row r="34" spans="1:36" ht="18.75" customHeight="1">
      <c r="A34" s="26" t="s">
        <v>47</v>
      </c>
      <c r="B34" s="27">
        <v>472</v>
      </c>
      <c r="C34" s="27">
        <v>1200</v>
      </c>
      <c r="D34" s="27">
        <v>800</v>
      </c>
      <c r="E34" s="27">
        <v>539</v>
      </c>
      <c r="F34" s="27">
        <v>522</v>
      </c>
      <c r="G34" s="27">
        <v>484</v>
      </c>
      <c r="H34" s="71">
        <f t="shared" si="2"/>
        <v>4017</v>
      </c>
      <c r="I34" s="27">
        <v>90</v>
      </c>
      <c r="J34" s="27">
        <v>208</v>
      </c>
      <c r="K34" s="27">
        <v>135</v>
      </c>
      <c r="L34" s="27">
        <v>92</v>
      </c>
      <c r="M34" s="27">
        <v>84</v>
      </c>
      <c r="N34" s="27">
        <v>89</v>
      </c>
      <c r="O34" s="71">
        <f t="shared" si="3"/>
        <v>698</v>
      </c>
      <c r="P34" s="27">
        <v>382</v>
      </c>
      <c r="Q34" s="27">
        <v>992</v>
      </c>
      <c r="R34" s="27">
        <v>665</v>
      </c>
      <c r="S34" s="27">
        <v>447</v>
      </c>
      <c r="T34" s="27">
        <v>438</v>
      </c>
      <c r="U34" s="27">
        <v>395</v>
      </c>
      <c r="V34" s="71">
        <f t="shared" si="4"/>
        <v>3319</v>
      </c>
      <c r="W34" s="27">
        <v>3</v>
      </c>
      <c r="X34" s="27">
        <v>27</v>
      </c>
      <c r="Y34" s="27">
        <v>39</v>
      </c>
      <c r="Z34" s="27">
        <v>23</v>
      </c>
      <c r="AA34" s="27">
        <v>18</v>
      </c>
      <c r="AB34" s="27">
        <v>16</v>
      </c>
      <c r="AC34" s="11">
        <f t="shared" si="5"/>
        <v>126</v>
      </c>
      <c r="AD34" s="11">
        <f t="shared" si="7"/>
        <v>475</v>
      </c>
      <c r="AE34" s="11">
        <f t="shared" si="7"/>
        <v>1227</v>
      </c>
      <c r="AF34" s="11">
        <f t="shared" si="7"/>
        <v>839</v>
      </c>
      <c r="AG34" s="11">
        <f t="shared" si="7"/>
        <v>562</v>
      </c>
      <c r="AH34" s="11">
        <f t="shared" si="7"/>
        <v>540</v>
      </c>
      <c r="AI34" s="11">
        <f t="shared" si="7"/>
        <v>500</v>
      </c>
      <c r="AJ34" s="12">
        <f t="shared" si="6"/>
        <v>4143</v>
      </c>
    </row>
    <row r="35" spans="1:36" ht="18.75" customHeight="1">
      <c r="A35" s="26" t="s">
        <v>48</v>
      </c>
      <c r="B35" s="27">
        <v>346</v>
      </c>
      <c r="C35" s="27">
        <v>627</v>
      </c>
      <c r="D35" s="27">
        <v>456</v>
      </c>
      <c r="E35" s="27">
        <v>304</v>
      </c>
      <c r="F35" s="27">
        <v>386</v>
      </c>
      <c r="G35" s="27">
        <v>264</v>
      </c>
      <c r="H35" s="71">
        <f t="shared" si="2"/>
        <v>2383</v>
      </c>
      <c r="I35" s="27">
        <v>78</v>
      </c>
      <c r="J35" s="27">
        <v>130</v>
      </c>
      <c r="K35" s="27">
        <v>92</v>
      </c>
      <c r="L35" s="27">
        <v>59</v>
      </c>
      <c r="M35" s="27">
        <v>60</v>
      </c>
      <c r="N35" s="27">
        <v>45</v>
      </c>
      <c r="O35" s="71">
        <f t="shared" si="3"/>
        <v>464</v>
      </c>
      <c r="P35" s="27">
        <v>268</v>
      </c>
      <c r="Q35" s="27">
        <v>497</v>
      </c>
      <c r="R35" s="27">
        <v>364</v>
      </c>
      <c r="S35" s="27">
        <v>245</v>
      </c>
      <c r="T35" s="27">
        <v>326</v>
      </c>
      <c r="U35" s="27">
        <v>219</v>
      </c>
      <c r="V35" s="71">
        <f t="shared" si="4"/>
        <v>1919</v>
      </c>
      <c r="W35" s="27">
        <v>6</v>
      </c>
      <c r="X35" s="27">
        <v>45</v>
      </c>
      <c r="Y35" s="27">
        <v>35</v>
      </c>
      <c r="Z35" s="27">
        <v>21</v>
      </c>
      <c r="AA35" s="27">
        <v>23</v>
      </c>
      <c r="AB35" s="27">
        <v>14</v>
      </c>
      <c r="AC35" s="11">
        <f t="shared" si="5"/>
        <v>144</v>
      </c>
      <c r="AD35" s="11">
        <f t="shared" si="7"/>
        <v>352</v>
      </c>
      <c r="AE35" s="11">
        <f t="shared" si="7"/>
        <v>672</v>
      </c>
      <c r="AF35" s="11">
        <f t="shared" si="7"/>
        <v>491</v>
      </c>
      <c r="AG35" s="11">
        <f t="shared" si="7"/>
        <v>325</v>
      </c>
      <c r="AH35" s="11">
        <f t="shared" si="7"/>
        <v>409</v>
      </c>
      <c r="AI35" s="11">
        <f t="shared" si="7"/>
        <v>278</v>
      </c>
      <c r="AJ35" s="12">
        <f t="shared" si="6"/>
        <v>2527</v>
      </c>
    </row>
    <row r="36" spans="1:36" ht="18.75" customHeight="1">
      <c r="A36" s="26" t="s">
        <v>49</v>
      </c>
      <c r="B36" s="27">
        <v>744</v>
      </c>
      <c r="C36" s="27">
        <v>1480</v>
      </c>
      <c r="D36" s="27">
        <v>944</v>
      </c>
      <c r="E36" s="27">
        <v>655</v>
      </c>
      <c r="F36" s="27">
        <v>638</v>
      </c>
      <c r="G36" s="27">
        <v>538</v>
      </c>
      <c r="H36" s="71">
        <f t="shared" si="2"/>
        <v>4999</v>
      </c>
      <c r="I36" s="27">
        <v>172</v>
      </c>
      <c r="J36" s="27">
        <v>305</v>
      </c>
      <c r="K36" s="27">
        <v>198</v>
      </c>
      <c r="L36" s="27">
        <v>120</v>
      </c>
      <c r="M36" s="27">
        <v>106</v>
      </c>
      <c r="N36" s="27">
        <v>116</v>
      </c>
      <c r="O36" s="71">
        <f t="shared" si="3"/>
        <v>1017</v>
      </c>
      <c r="P36" s="27">
        <v>572</v>
      </c>
      <c r="Q36" s="27">
        <v>1175</v>
      </c>
      <c r="R36" s="27">
        <v>746</v>
      </c>
      <c r="S36" s="27">
        <v>535</v>
      </c>
      <c r="T36" s="27">
        <v>532</v>
      </c>
      <c r="U36" s="27">
        <v>422</v>
      </c>
      <c r="V36" s="71">
        <f t="shared" si="4"/>
        <v>3982</v>
      </c>
      <c r="W36" s="27">
        <v>8</v>
      </c>
      <c r="X36" s="27">
        <v>60</v>
      </c>
      <c r="Y36" s="27">
        <v>71</v>
      </c>
      <c r="Z36" s="27">
        <v>29</v>
      </c>
      <c r="AA36" s="27">
        <v>20</v>
      </c>
      <c r="AB36" s="27">
        <v>36</v>
      </c>
      <c r="AC36" s="11">
        <f t="shared" si="5"/>
        <v>224</v>
      </c>
      <c r="AD36" s="11">
        <f t="shared" si="7"/>
        <v>752</v>
      </c>
      <c r="AE36" s="11">
        <f t="shared" si="7"/>
        <v>1540</v>
      </c>
      <c r="AF36" s="11">
        <f t="shared" si="7"/>
        <v>1015</v>
      </c>
      <c r="AG36" s="11">
        <f t="shared" si="7"/>
        <v>684</v>
      </c>
      <c r="AH36" s="11">
        <f t="shared" si="7"/>
        <v>658</v>
      </c>
      <c r="AI36" s="11">
        <f t="shared" si="7"/>
        <v>574</v>
      </c>
      <c r="AJ36" s="12">
        <f t="shared" si="6"/>
        <v>5223</v>
      </c>
    </row>
    <row r="37" spans="1:36" ht="18.75" customHeight="1">
      <c r="A37" s="26" t="s">
        <v>50</v>
      </c>
      <c r="B37" s="27">
        <v>217</v>
      </c>
      <c r="C37" s="27">
        <v>617</v>
      </c>
      <c r="D37" s="27">
        <v>461</v>
      </c>
      <c r="E37" s="27">
        <v>364</v>
      </c>
      <c r="F37" s="27">
        <v>328</v>
      </c>
      <c r="G37" s="27">
        <v>226</v>
      </c>
      <c r="H37" s="71">
        <f t="shared" si="2"/>
        <v>2213</v>
      </c>
      <c r="I37" s="27">
        <v>53</v>
      </c>
      <c r="J37" s="27">
        <v>120</v>
      </c>
      <c r="K37" s="27">
        <v>86</v>
      </c>
      <c r="L37" s="27">
        <v>80</v>
      </c>
      <c r="M37" s="27">
        <v>60</v>
      </c>
      <c r="N37" s="27">
        <v>39</v>
      </c>
      <c r="O37" s="71">
        <f t="shared" si="3"/>
        <v>438</v>
      </c>
      <c r="P37" s="27">
        <v>164</v>
      </c>
      <c r="Q37" s="27">
        <v>497</v>
      </c>
      <c r="R37" s="27">
        <v>375</v>
      </c>
      <c r="S37" s="27">
        <v>284</v>
      </c>
      <c r="T37" s="27">
        <v>268</v>
      </c>
      <c r="U37" s="27">
        <v>187</v>
      </c>
      <c r="V37" s="71">
        <f t="shared" si="4"/>
        <v>1775</v>
      </c>
      <c r="W37" s="27">
        <v>6</v>
      </c>
      <c r="X37" s="27">
        <v>26</v>
      </c>
      <c r="Y37" s="27">
        <v>33</v>
      </c>
      <c r="Z37" s="27">
        <v>20</v>
      </c>
      <c r="AA37" s="27">
        <v>19</v>
      </c>
      <c r="AB37" s="27">
        <v>18</v>
      </c>
      <c r="AC37" s="11">
        <f t="shared" si="5"/>
        <v>122</v>
      </c>
      <c r="AD37" s="11">
        <f t="shared" si="7"/>
        <v>223</v>
      </c>
      <c r="AE37" s="11">
        <f t="shared" si="7"/>
        <v>643</v>
      </c>
      <c r="AF37" s="11">
        <f t="shared" si="7"/>
        <v>494</v>
      </c>
      <c r="AG37" s="11">
        <f t="shared" si="7"/>
        <v>384</v>
      </c>
      <c r="AH37" s="11">
        <f t="shared" si="7"/>
        <v>347</v>
      </c>
      <c r="AI37" s="11">
        <f t="shared" si="7"/>
        <v>244</v>
      </c>
      <c r="AJ37" s="12">
        <f t="shared" si="6"/>
        <v>2335</v>
      </c>
    </row>
    <row r="38" spans="1:36" ht="18.75" customHeight="1">
      <c r="A38" s="26" t="s">
        <v>51</v>
      </c>
      <c r="B38" s="27">
        <v>814</v>
      </c>
      <c r="C38" s="27">
        <v>1638</v>
      </c>
      <c r="D38" s="27">
        <v>812</v>
      </c>
      <c r="E38" s="27">
        <v>572</v>
      </c>
      <c r="F38" s="27">
        <v>504</v>
      </c>
      <c r="G38" s="27">
        <v>614</v>
      </c>
      <c r="H38" s="71">
        <f t="shared" si="2"/>
        <v>4954</v>
      </c>
      <c r="I38" s="27">
        <v>177</v>
      </c>
      <c r="J38" s="27">
        <v>363</v>
      </c>
      <c r="K38" s="27">
        <v>158</v>
      </c>
      <c r="L38" s="27">
        <v>120</v>
      </c>
      <c r="M38" s="27">
        <v>85</v>
      </c>
      <c r="N38" s="27">
        <v>104</v>
      </c>
      <c r="O38" s="71">
        <f t="shared" si="3"/>
        <v>1007</v>
      </c>
      <c r="P38" s="27">
        <v>637</v>
      </c>
      <c r="Q38" s="27">
        <v>1275</v>
      </c>
      <c r="R38" s="27">
        <v>654</v>
      </c>
      <c r="S38" s="27">
        <v>452</v>
      </c>
      <c r="T38" s="27">
        <v>419</v>
      </c>
      <c r="U38" s="27">
        <v>510</v>
      </c>
      <c r="V38" s="71">
        <f t="shared" si="4"/>
        <v>3947</v>
      </c>
      <c r="W38" s="27">
        <v>9</v>
      </c>
      <c r="X38" s="27">
        <v>60</v>
      </c>
      <c r="Y38" s="27">
        <v>59</v>
      </c>
      <c r="Z38" s="27">
        <v>26</v>
      </c>
      <c r="AA38" s="27">
        <v>21</v>
      </c>
      <c r="AB38" s="27">
        <v>32</v>
      </c>
      <c r="AC38" s="11">
        <f t="shared" si="5"/>
        <v>207</v>
      </c>
      <c r="AD38" s="11">
        <f t="shared" si="7"/>
        <v>823</v>
      </c>
      <c r="AE38" s="11">
        <f t="shared" si="7"/>
        <v>1698</v>
      </c>
      <c r="AF38" s="11">
        <f t="shared" si="7"/>
        <v>871</v>
      </c>
      <c r="AG38" s="11">
        <f t="shared" si="7"/>
        <v>598</v>
      </c>
      <c r="AH38" s="11">
        <f t="shared" si="7"/>
        <v>525</v>
      </c>
      <c r="AI38" s="11">
        <f t="shared" si="7"/>
        <v>646</v>
      </c>
      <c r="AJ38" s="12">
        <f t="shared" si="6"/>
        <v>5161</v>
      </c>
    </row>
    <row r="39" spans="1:36" ht="18.75" customHeight="1">
      <c r="A39" s="26" t="s">
        <v>52</v>
      </c>
      <c r="B39" s="27">
        <v>948</v>
      </c>
      <c r="C39" s="27">
        <v>2695</v>
      </c>
      <c r="D39" s="27">
        <v>1819</v>
      </c>
      <c r="E39" s="27">
        <v>1242</v>
      </c>
      <c r="F39" s="27">
        <v>1128</v>
      </c>
      <c r="G39" s="27">
        <v>1356</v>
      </c>
      <c r="H39" s="71">
        <f t="shared" si="2"/>
        <v>9188</v>
      </c>
      <c r="I39" s="27">
        <v>243</v>
      </c>
      <c r="J39" s="27">
        <v>599</v>
      </c>
      <c r="K39" s="27">
        <v>423</v>
      </c>
      <c r="L39" s="27">
        <v>243</v>
      </c>
      <c r="M39" s="27">
        <v>216</v>
      </c>
      <c r="N39" s="27">
        <v>260</v>
      </c>
      <c r="O39" s="71">
        <f t="shared" si="3"/>
        <v>1984</v>
      </c>
      <c r="P39" s="27">
        <v>705</v>
      </c>
      <c r="Q39" s="27">
        <v>2096</v>
      </c>
      <c r="R39" s="27">
        <v>1396</v>
      </c>
      <c r="S39" s="27">
        <v>999</v>
      </c>
      <c r="T39" s="27">
        <v>912</v>
      </c>
      <c r="U39" s="27">
        <v>1096</v>
      </c>
      <c r="V39" s="71">
        <f t="shared" si="4"/>
        <v>7204</v>
      </c>
      <c r="W39" s="27">
        <v>7</v>
      </c>
      <c r="X39" s="27">
        <v>68</v>
      </c>
      <c r="Y39" s="27">
        <v>118</v>
      </c>
      <c r="Z39" s="27">
        <v>66</v>
      </c>
      <c r="AA39" s="27">
        <v>55</v>
      </c>
      <c r="AB39" s="27">
        <v>75</v>
      </c>
      <c r="AC39" s="11">
        <f t="shared" si="5"/>
        <v>389</v>
      </c>
      <c r="AD39" s="11">
        <f t="shared" si="7"/>
        <v>955</v>
      </c>
      <c r="AE39" s="11">
        <f t="shared" si="7"/>
        <v>2763</v>
      </c>
      <c r="AF39" s="11">
        <f t="shared" si="7"/>
        <v>1937</v>
      </c>
      <c r="AG39" s="11">
        <f t="shared" si="7"/>
        <v>1308</v>
      </c>
      <c r="AH39" s="11">
        <f t="shared" si="7"/>
        <v>1183</v>
      </c>
      <c r="AI39" s="11">
        <f t="shared" si="7"/>
        <v>1431</v>
      </c>
      <c r="AJ39" s="12">
        <f t="shared" si="6"/>
        <v>9577</v>
      </c>
    </row>
    <row r="40" spans="1:36" ht="18.75" customHeight="1">
      <c r="A40" s="26" t="s">
        <v>53</v>
      </c>
      <c r="B40" s="27">
        <v>386</v>
      </c>
      <c r="C40" s="27">
        <v>762</v>
      </c>
      <c r="D40" s="27">
        <v>477</v>
      </c>
      <c r="E40" s="27">
        <v>305</v>
      </c>
      <c r="F40" s="27">
        <v>295</v>
      </c>
      <c r="G40" s="27">
        <v>257</v>
      </c>
      <c r="H40" s="71">
        <f t="shared" si="2"/>
        <v>2482</v>
      </c>
      <c r="I40" s="27">
        <v>84</v>
      </c>
      <c r="J40" s="27">
        <v>130</v>
      </c>
      <c r="K40" s="27">
        <v>85</v>
      </c>
      <c r="L40" s="27">
        <v>45</v>
      </c>
      <c r="M40" s="27">
        <v>43</v>
      </c>
      <c r="N40" s="27">
        <v>39</v>
      </c>
      <c r="O40" s="71">
        <f t="shared" si="3"/>
        <v>426</v>
      </c>
      <c r="P40" s="27">
        <v>302</v>
      </c>
      <c r="Q40" s="27">
        <v>632</v>
      </c>
      <c r="R40" s="27">
        <v>392</v>
      </c>
      <c r="S40" s="27">
        <v>260</v>
      </c>
      <c r="T40" s="27">
        <v>252</v>
      </c>
      <c r="U40" s="27">
        <v>218</v>
      </c>
      <c r="V40" s="71">
        <f t="shared" si="4"/>
        <v>2056</v>
      </c>
      <c r="W40" s="27">
        <v>3</v>
      </c>
      <c r="X40" s="27">
        <v>20</v>
      </c>
      <c r="Y40" s="27">
        <v>24</v>
      </c>
      <c r="Z40" s="27">
        <v>5</v>
      </c>
      <c r="AA40" s="27">
        <v>9</v>
      </c>
      <c r="AB40" s="27">
        <v>10</v>
      </c>
      <c r="AC40" s="11">
        <f t="shared" si="5"/>
        <v>71</v>
      </c>
      <c r="AD40" s="11">
        <f t="shared" si="7"/>
        <v>389</v>
      </c>
      <c r="AE40" s="11">
        <f t="shared" si="7"/>
        <v>782</v>
      </c>
      <c r="AF40" s="11">
        <f t="shared" si="7"/>
        <v>501</v>
      </c>
      <c r="AG40" s="11">
        <f t="shared" si="7"/>
        <v>310</v>
      </c>
      <c r="AH40" s="11">
        <f t="shared" si="7"/>
        <v>304</v>
      </c>
      <c r="AI40" s="11">
        <f t="shared" si="7"/>
        <v>267</v>
      </c>
      <c r="AJ40" s="12">
        <f t="shared" si="6"/>
        <v>2553</v>
      </c>
    </row>
    <row r="41" spans="1:36" ht="18.75" customHeight="1">
      <c r="A41" s="26" t="s">
        <v>54</v>
      </c>
      <c r="B41" s="27">
        <v>542</v>
      </c>
      <c r="C41" s="27">
        <v>1224</v>
      </c>
      <c r="D41" s="27">
        <v>654</v>
      </c>
      <c r="E41" s="27">
        <v>436</v>
      </c>
      <c r="F41" s="27">
        <v>443</v>
      </c>
      <c r="G41" s="27">
        <v>429</v>
      </c>
      <c r="H41" s="71">
        <f t="shared" si="2"/>
        <v>3728</v>
      </c>
      <c r="I41" s="27">
        <v>121</v>
      </c>
      <c r="J41" s="27">
        <v>248</v>
      </c>
      <c r="K41" s="27">
        <v>156</v>
      </c>
      <c r="L41" s="27">
        <v>93</v>
      </c>
      <c r="M41" s="27">
        <v>83</v>
      </c>
      <c r="N41" s="27">
        <v>94</v>
      </c>
      <c r="O41" s="71">
        <f t="shared" si="3"/>
        <v>795</v>
      </c>
      <c r="P41" s="27">
        <v>421</v>
      </c>
      <c r="Q41" s="27">
        <v>976</v>
      </c>
      <c r="R41" s="27">
        <v>498</v>
      </c>
      <c r="S41" s="27">
        <v>343</v>
      </c>
      <c r="T41" s="27">
        <v>360</v>
      </c>
      <c r="U41" s="27">
        <v>335</v>
      </c>
      <c r="V41" s="71">
        <f t="shared" si="4"/>
        <v>2933</v>
      </c>
      <c r="W41" s="27">
        <v>9</v>
      </c>
      <c r="X41" s="27">
        <v>44</v>
      </c>
      <c r="Y41" s="27">
        <v>43</v>
      </c>
      <c r="Z41" s="27">
        <v>23</v>
      </c>
      <c r="AA41" s="27">
        <v>11</v>
      </c>
      <c r="AB41" s="27">
        <v>27</v>
      </c>
      <c r="AC41" s="11">
        <f t="shared" si="5"/>
        <v>157</v>
      </c>
      <c r="AD41" s="11">
        <f t="shared" si="7"/>
        <v>551</v>
      </c>
      <c r="AE41" s="11">
        <f t="shared" si="7"/>
        <v>1268</v>
      </c>
      <c r="AF41" s="11">
        <f t="shared" si="7"/>
        <v>697</v>
      </c>
      <c r="AG41" s="11">
        <f t="shared" si="7"/>
        <v>459</v>
      </c>
      <c r="AH41" s="11">
        <f t="shared" si="7"/>
        <v>454</v>
      </c>
      <c r="AI41" s="11">
        <f t="shared" si="7"/>
        <v>456</v>
      </c>
      <c r="AJ41" s="12">
        <f t="shared" si="6"/>
        <v>3885</v>
      </c>
    </row>
    <row r="42" spans="1:36" ht="18.75" customHeight="1">
      <c r="A42" s="26" t="s">
        <v>55</v>
      </c>
      <c r="B42" s="27">
        <v>658</v>
      </c>
      <c r="C42" s="27">
        <v>1041</v>
      </c>
      <c r="D42" s="27">
        <v>680</v>
      </c>
      <c r="E42" s="27">
        <v>440</v>
      </c>
      <c r="F42" s="27">
        <v>427</v>
      </c>
      <c r="G42" s="27">
        <v>410</v>
      </c>
      <c r="H42" s="71">
        <f t="shared" si="2"/>
        <v>3656</v>
      </c>
      <c r="I42" s="27">
        <v>147</v>
      </c>
      <c r="J42" s="27">
        <v>196</v>
      </c>
      <c r="K42" s="27">
        <v>146</v>
      </c>
      <c r="L42" s="27">
        <v>77</v>
      </c>
      <c r="M42" s="27">
        <v>56</v>
      </c>
      <c r="N42" s="27">
        <v>78</v>
      </c>
      <c r="O42" s="71">
        <f t="shared" si="3"/>
        <v>700</v>
      </c>
      <c r="P42" s="27">
        <v>511</v>
      </c>
      <c r="Q42" s="27">
        <v>845</v>
      </c>
      <c r="R42" s="27">
        <v>534</v>
      </c>
      <c r="S42" s="27">
        <v>363</v>
      </c>
      <c r="T42" s="27">
        <v>371</v>
      </c>
      <c r="U42" s="27">
        <v>332</v>
      </c>
      <c r="V42" s="71">
        <f t="shared" si="4"/>
        <v>2956</v>
      </c>
      <c r="W42" s="27">
        <v>10</v>
      </c>
      <c r="X42" s="27">
        <v>45</v>
      </c>
      <c r="Y42" s="27">
        <v>32</v>
      </c>
      <c r="Z42" s="27">
        <v>27</v>
      </c>
      <c r="AA42" s="27">
        <v>19</v>
      </c>
      <c r="AB42" s="27">
        <v>20</v>
      </c>
      <c r="AC42" s="11">
        <f t="shared" si="5"/>
        <v>153</v>
      </c>
      <c r="AD42" s="11">
        <f t="shared" si="7"/>
        <v>668</v>
      </c>
      <c r="AE42" s="11">
        <f t="shared" si="7"/>
        <v>1086</v>
      </c>
      <c r="AF42" s="11">
        <f t="shared" si="7"/>
        <v>712</v>
      </c>
      <c r="AG42" s="11">
        <f t="shared" si="7"/>
        <v>467</v>
      </c>
      <c r="AH42" s="11">
        <f t="shared" si="7"/>
        <v>446</v>
      </c>
      <c r="AI42" s="11">
        <f t="shared" si="7"/>
        <v>430</v>
      </c>
      <c r="AJ42" s="12">
        <f t="shared" si="6"/>
        <v>3809</v>
      </c>
    </row>
    <row r="43" spans="1:36" ht="18.75" customHeight="1">
      <c r="A43" s="26" t="s">
        <v>56</v>
      </c>
      <c r="B43" s="27">
        <v>372</v>
      </c>
      <c r="C43" s="27">
        <v>1162</v>
      </c>
      <c r="D43" s="27">
        <v>664</v>
      </c>
      <c r="E43" s="27">
        <v>390</v>
      </c>
      <c r="F43" s="27">
        <v>420</v>
      </c>
      <c r="G43" s="27">
        <v>419</v>
      </c>
      <c r="H43" s="71">
        <f t="shared" si="2"/>
        <v>3427</v>
      </c>
      <c r="I43" s="27">
        <v>95</v>
      </c>
      <c r="J43" s="27">
        <v>264</v>
      </c>
      <c r="K43" s="27">
        <v>148</v>
      </c>
      <c r="L43" s="27">
        <v>89</v>
      </c>
      <c r="M43" s="27">
        <v>76</v>
      </c>
      <c r="N43" s="27">
        <v>88</v>
      </c>
      <c r="O43" s="71">
        <f t="shared" si="3"/>
        <v>760</v>
      </c>
      <c r="P43" s="27">
        <v>277</v>
      </c>
      <c r="Q43" s="27">
        <v>898</v>
      </c>
      <c r="R43" s="27">
        <v>516</v>
      </c>
      <c r="S43" s="27">
        <v>301</v>
      </c>
      <c r="T43" s="27">
        <v>344</v>
      </c>
      <c r="U43" s="27">
        <v>331</v>
      </c>
      <c r="V43" s="71">
        <f t="shared" si="4"/>
        <v>2667</v>
      </c>
      <c r="W43" s="27">
        <v>7</v>
      </c>
      <c r="X43" s="27">
        <v>46</v>
      </c>
      <c r="Y43" s="27">
        <v>42</v>
      </c>
      <c r="Z43" s="27">
        <v>22</v>
      </c>
      <c r="AA43" s="27">
        <v>15</v>
      </c>
      <c r="AB43" s="27">
        <v>22</v>
      </c>
      <c r="AC43" s="11">
        <f t="shared" si="5"/>
        <v>154</v>
      </c>
      <c r="AD43" s="11">
        <f t="shared" si="7"/>
        <v>379</v>
      </c>
      <c r="AE43" s="11">
        <f t="shared" si="7"/>
        <v>1208</v>
      </c>
      <c r="AF43" s="11">
        <f t="shared" si="7"/>
        <v>706</v>
      </c>
      <c r="AG43" s="11">
        <f t="shared" si="7"/>
        <v>412</v>
      </c>
      <c r="AH43" s="11">
        <f t="shared" si="7"/>
        <v>435</v>
      </c>
      <c r="AI43" s="11">
        <f t="shared" si="7"/>
        <v>441</v>
      </c>
      <c r="AJ43" s="12">
        <f t="shared" si="6"/>
        <v>3581</v>
      </c>
    </row>
    <row r="44" spans="1:36" ht="18.75" customHeight="1">
      <c r="A44" s="26" t="s">
        <v>57</v>
      </c>
      <c r="B44" s="27">
        <v>229</v>
      </c>
      <c r="C44" s="27">
        <v>646</v>
      </c>
      <c r="D44" s="27">
        <v>444</v>
      </c>
      <c r="E44" s="27">
        <v>294</v>
      </c>
      <c r="F44" s="27">
        <v>250</v>
      </c>
      <c r="G44" s="27">
        <v>319</v>
      </c>
      <c r="H44" s="71">
        <f t="shared" si="2"/>
        <v>2182</v>
      </c>
      <c r="I44" s="27">
        <v>52</v>
      </c>
      <c r="J44" s="27">
        <v>107</v>
      </c>
      <c r="K44" s="27">
        <v>112</v>
      </c>
      <c r="L44" s="27">
        <v>47</v>
      </c>
      <c r="M44" s="27">
        <v>47</v>
      </c>
      <c r="N44" s="27">
        <v>63</v>
      </c>
      <c r="O44" s="71">
        <f t="shared" si="3"/>
        <v>428</v>
      </c>
      <c r="P44" s="27">
        <v>177</v>
      </c>
      <c r="Q44" s="27">
        <v>539</v>
      </c>
      <c r="R44" s="27">
        <v>332</v>
      </c>
      <c r="S44" s="27">
        <v>247</v>
      </c>
      <c r="T44" s="27">
        <v>203</v>
      </c>
      <c r="U44" s="27">
        <v>256</v>
      </c>
      <c r="V44" s="71">
        <f t="shared" si="4"/>
        <v>1754</v>
      </c>
      <c r="W44" s="27">
        <v>4</v>
      </c>
      <c r="X44" s="27">
        <v>17</v>
      </c>
      <c r="Y44" s="27">
        <v>21</v>
      </c>
      <c r="Z44" s="27">
        <v>11</v>
      </c>
      <c r="AA44" s="27">
        <v>8</v>
      </c>
      <c r="AB44" s="27">
        <v>20</v>
      </c>
      <c r="AC44" s="11">
        <f t="shared" si="5"/>
        <v>81</v>
      </c>
      <c r="AD44" s="11">
        <f t="shared" si="7"/>
        <v>233</v>
      </c>
      <c r="AE44" s="11">
        <f t="shared" si="7"/>
        <v>663</v>
      </c>
      <c r="AF44" s="11">
        <f t="shared" si="7"/>
        <v>465</v>
      </c>
      <c r="AG44" s="11">
        <f t="shared" si="7"/>
        <v>305</v>
      </c>
      <c r="AH44" s="11">
        <f t="shared" si="7"/>
        <v>258</v>
      </c>
      <c r="AI44" s="11">
        <f t="shared" si="7"/>
        <v>339</v>
      </c>
      <c r="AJ44" s="12">
        <f t="shared" si="6"/>
        <v>2263</v>
      </c>
    </row>
    <row r="45" spans="1:36" ht="18.75" customHeight="1">
      <c r="A45" s="26" t="s">
        <v>58</v>
      </c>
      <c r="B45" s="27">
        <v>267</v>
      </c>
      <c r="C45" s="27">
        <v>366</v>
      </c>
      <c r="D45" s="27">
        <v>219</v>
      </c>
      <c r="E45" s="27">
        <v>213</v>
      </c>
      <c r="F45" s="27">
        <v>167</v>
      </c>
      <c r="G45" s="27">
        <v>233</v>
      </c>
      <c r="H45" s="71">
        <f t="shared" si="2"/>
        <v>1465</v>
      </c>
      <c r="I45" s="27">
        <v>45</v>
      </c>
      <c r="J45" s="27">
        <v>56</v>
      </c>
      <c r="K45" s="27">
        <v>36</v>
      </c>
      <c r="L45" s="27">
        <v>39</v>
      </c>
      <c r="M45" s="27">
        <v>24</v>
      </c>
      <c r="N45" s="27">
        <v>27</v>
      </c>
      <c r="O45" s="71">
        <f t="shared" si="3"/>
        <v>227</v>
      </c>
      <c r="P45" s="27">
        <v>222</v>
      </c>
      <c r="Q45" s="27">
        <v>310</v>
      </c>
      <c r="R45" s="27">
        <v>183</v>
      </c>
      <c r="S45" s="27">
        <v>174</v>
      </c>
      <c r="T45" s="27">
        <v>143</v>
      </c>
      <c r="U45" s="27">
        <v>206</v>
      </c>
      <c r="V45" s="71">
        <f t="shared" si="4"/>
        <v>1238</v>
      </c>
      <c r="W45" s="27">
        <v>6</v>
      </c>
      <c r="X45" s="27">
        <v>14</v>
      </c>
      <c r="Y45" s="27">
        <v>11</v>
      </c>
      <c r="Z45" s="27">
        <v>9</v>
      </c>
      <c r="AA45" s="27">
        <v>10</v>
      </c>
      <c r="AB45" s="27">
        <v>14</v>
      </c>
      <c r="AC45" s="11">
        <f t="shared" si="5"/>
        <v>64</v>
      </c>
      <c r="AD45" s="11">
        <f t="shared" si="7"/>
        <v>273</v>
      </c>
      <c r="AE45" s="11">
        <f t="shared" si="7"/>
        <v>380</v>
      </c>
      <c r="AF45" s="11">
        <f t="shared" si="7"/>
        <v>230</v>
      </c>
      <c r="AG45" s="11">
        <f t="shared" si="7"/>
        <v>222</v>
      </c>
      <c r="AH45" s="11">
        <f t="shared" si="7"/>
        <v>177</v>
      </c>
      <c r="AI45" s="11">
        <f t="shared" si="7"/>
        <v>247</v>
      </c>
      <c r="AJ45" s="12">
        <f t="shared" si="6"/>
        <v>1529</v>
      </c>
    </row>
    <row r="46" spans="1:36" ht="18.75" customHeight="1">
      <c r="A46" s="26" t="s">
        <v>59</v>
      </c>
      <c r="B46" s="27">
        <v>146</v>
      </c>
      <c r="C46" s="27">
        <v>381</v>
      </c>
      <c r="D46" s="27">
        <v>208</v>
      </c>
      <c r="E46" s="27">
        <v>172</v>
      </c>
      <c r="F46" s="27">
        <v>172</v>
      </c>
      <c r="G46" s="27">
        <v>84</v>
      </c>
      <c r="H46" s="71">
        <f t="shared" si="2"/>
        <v>1163</v>
      </c>
      <c r="I46" s="27">
        <v>43</v>
      </c>
      <c r="J46" s="27">
        <v>92</v>
      </c>
      <c r="K46" s="27">
        <v>54</v>
      </c>
      <c r="L46" s="27">
        <v>35</v>
      </c>
      <c r="M46" s="27">
        <v>35</v>
      </c>
      <c r="N46" s="27">
        <v>16</v>
      </c>
      <c r="O46" s="71">
        <f t="shared" si="3"/>
        <v>275</v>
      </c>
      <c r="P46" s="27">
        <v>103</v>
      </c>
      <c r="Q46" s="27">
        <v>289</v>
      </c>
      <c r="R46" s="27">
        <v>154</v>
      </c>
      <c r="S46" s="27">
        <v>137</v>
      </c>
      <c r="T46" s="27">
        <v>137</v>
      </c>
      <c r="U46" s="27">
        <v>68</v>
      </c>
      <c r="V46" s="71">
        <f t="shared" si="4"/>
        <v>888</v>
      </c>
      <c r="W46" s="27">
        <v>0</v>
      </c>
      <c r="X46" s="27">
        <v>11</v>
      </c>
      <c r="Y46" s="27">
        <v>18</v>
      </c>
      <c r="Z46" s="27">
        <v>13</v>
      </c>
      <c r="AA46" s="27">
        <v>10</v>
      </c>
      <c r="AB46" s="27">
        <v>6</v>
      </c>
      <c r="AC46" s="11">
        <f t="shared" si="5"/>
        <v>58</v>
      </c>
      <c r="AD46" s="11">
        <f t="shared" si="7"/>
        <v>146</v>
      </c>
      <c r="AE46" s="11">
        <f t="shared" si="7"/>
        <v>392</v>
      </c>
      <c r="AF46" s="11">
        <f t="shared" si="7"/>
        <v>226</v>
      </c>
      <c r="AG46" s="11">
        <f t="shared" si="7"/>
        <v>185</v>
      </c>
      <c r="AH46" s="11">
        <f t="shared" si="7"/>
        <v>182</v>
      </c>
      <c r="AI46" s="11">
        <f t="shared" si="7"/>
        <v>90</v>
      </c>
      <c r="AJ46" s="12">
        <f t="shared" si="6"/>
        <v>1221</v>
      </c>
    </row>
    <row r="47" spans="1:36" ht="18.75" customHeight="1">
      <c r="A47" s="26" t="s">
        <v>60</v>
      </c>
      <c r="B47" s="27">
        <v>266</v>
      </c>
      <c r="C47" s="27">
        <v>504</v>
      </c>
      <c r="D47" s="27">
        <v>308</v>
      </c>
      <c r="E47" s="27">
        <v>206</v>
      </c>
      <c r="F47" s="27">
        <v>213</v>
      </c>
      <c r="G47" s="27">
        <v>245</v>
      </c>
      <c r="H47" s="71">
        <f t="shared" si="2"/>
        <v>1742</v>
      </c>
      <c r="I47" s="27">
        <v>58</v>
      </c>
      <c r="J47" s="27">
        <v>104</v>
      </c>
      <c r="K47" s="27">
        <v>53</v>
      </c>
      <c r="L47" s="27">
        <v>39</v>
      </c>
      <c r="M47" s="27">
        <v>41</v>
      </c>
      <c r="N47" s="27">
        <v>42</v>
      </c>
      <c r="O47" s="71">
        <f t="shared" si="3"/>
        <v>337</v>
      </c>
      <c r="P47" s="27">
        <v>208</v>
      </c>
      <c r="Q47" s="27">
        <v>400</v>
      </c>
      <c r="R47" s="27">
        <v>255</v>
      </c>
      <c r="S47" s="27">
        <v>167</v>
      </c>
      <c r="T47" s="27">
        <v>172</v>
      </c>
      <c r="U47" s="27">
        <v>203</v>
      </c>
      <c r="V47" s="71">
        <f t="shared" si="4"/>
        <v>1405</v>
      </c>
      <c r="W47" s="27">
        <v>2</v>
      </c>
      <c r="X47" s="27">
        <v>15</v>
      </c>
      <c r="Y47" s="27">
        <v>14</v>
      </c>
      <c r="Z47" s="27">
        <v>7</v>
      </c>
      <c r="AA47" s="27">
        <v>9</v>
      </c>
      <c r="AB47" s="27">
        <v>17</v>
      </c>
      <c r="AC47" s="11">
        <f t="shared" si="5"/>
        <v>64</v>
      </c>
      <c r="AD47" s="11">
        <f t="shared" si="7"/>
        <v>268</v>
      </c>
      <c r="AE47" s="11">
        <f t="shared" si="7"/>
        <v>519</v>
      </c>
      <c r="AF47" s="11">
        <f t="shared" si="7"/>
        <v>322</v>
      </c>
      <c r="AG47" s="11">
        <f t="shared" si="7"/>
        <v>213</v>
      </c>
      <c r="AH47" s="11">
        <f t="shared" si="7"/>
        <v>222</v>
      </c>
      <c r="AI47" s="11">
        <f t="shared" si="7"/>
        <v>262</v>
      </c>
      <c r="AJ47" s="12">
        <f t="shared" si="6"/>
        <v>1806</v>
      </c>
    </row>
    <row r="48" spans="1:36" ht="18.75" customHeight="1">
      <c r="A48" s="26" t="s">
        <v>61</v>
      </c>
      <c r="B48" s="27">
        <v>169</v>
      </c>
      <c r="C48" s="27">
        <v>456</v>
      </c>
      <c r="D48" s="27">
        <v>284</v>
      </c>
      <c r="E48" s="27">
        <v>210</v>
      </c>
      <c r="F48" s="27">
        <v>186</v>
      </c>
      <c r="G48" s="27">
        <v>162</v>
      </c>
      <c r="H48" s="71">
        <f t="shared" si="2"/>
        <v>1467</v>
      </c>
      <c r="I48" s="27">
        <v>52</v>
      </c>
      <c r="J48" s="27">
        <v>112</v>
      </c>
      <c r="K48" s="27">
        <v>72</v>
      </c>
      <c r="L48" s="27">
        <v>46</v>
      </c>
      <c r="M48" s="27">
        <v>39</v>
      </c>
      <c r="N48" s="27">
        <v>30</v>
      </c>
      <c r="O48" s="71">
        <f t="shared" si="3"/>
        <v>351</v>
      </c>
      <c r="P48" s="27">
        <v>117</v>
      </c>
      <c r="Q48" s="27">
        <v>344</v>
      </c>
      <c r="R48" s="27">
        <v>212</v>
      </c>
      <c r="S48" s="27">
        <v>164</v>
      </c>
      <c r="T48" s="27">
        <v>147</v>
      </c>
      <c r="U48" s="27">
        <v>132</v>
      </c>
      <c r="V48" s="71">
        <f t="shared" si="4"/>
        <v>1116</v>
      </c>
      <c r="W48" s="27">
        <v>2</v>
      </c>
      <c r="X48" s="27">
        <v>32</v>
      </c>
      <c r="Y48" s="27">
        <v>16</v>
      </c>
      <c r="Z48" s="27">
        <v>16</v>
      </c>
      <c r="AA48" s="27">
        <v>16</v>
      </c>
      <c r="AB48" s="27">
        <v>12</v>
      </c>
      <c r="AC48" s="11">
        <f t="shared" si="5"/>
        <v>94</v>
      </c>
      <c r="AD48" s="11">
        <f t="shared" si="7"/>
        <v>171</v>
      </c>
      <c r="AE48" s="11">
        <f t="shared" si="7"/>
        <v>488</v>
      </c>
      <c r="AF48" s="11">
        <f t="shared" si="7"/>
        <v>300</v>
      </c>
      <c r="AG48" s="11">
        <f t="shared" si="7"/>
        <v>226</v>
      </c>
      <c r="AH48" s="11">
        <f t="shared" si="7"/>
        <v>202</v>
      </c>
      <c r="AI48" s="11">
        <f t="shared" si="7"/>
        <v>174</v>
      </c>
      <c r="AJ48" s="12">
        <f t="shared" si="6"/>
        <v>1561</v>
      </c>
    </row>
    <row r="49" spans="1:36" ht="18.75" customHeight="1">
      <c r="A49" s="26" t="s">
        <v>62</v>
      </c>
      <c r="B49" s="27">
        <v>233</v>
      </c>
      <c r="C49" s="27">
        <v>550</v>
      </c>
      <c r="D49" s="27">
        <v>395</v>
      </c>
      <c r="E49" s="27">
        <v>216</v>
      </c>
      <c r="F49" s="27">
        <v>219</v>
      </c>
      <c r="G49" s="27">
        <v>180</v>
      </c>
      <c r="H49" s="71">
        <f t="shared" si="2"/>
        <v>1793</v>
      </c>
      <c r="I49" s="27">
        <v>64</v>
      </c>
      <c r="J49" s="27">
        <v>119</v>
      </c>
      <c r="K49" s="27">
        <v>104</v>
      </c>
      <c r="L49" s="27">
        <v>41</v>
      </c>
      <c r="M49" s="27">
        <v>38</v>
      </c>
      <c r="N49" s="27">
        <v>38</v>
      </c>
      <c r="O49" s="71">
        <f t="shared" si="3"/>
        <v>404</v>
      </c>
      <c r="P49" s="27">
        <v>169</v>
      </c>
      <c r="Q49" s="27">
        <v>431</v>
      </c>
      <c r="R49" s="27">
        <v>291</v>
      </c>
      <c r="S49" s="27">
        <v>175</v>
      </c>
      <c r="T49" s="27">
        <v>181</v>
      </c>
      <c r="U49" s="27">
        <v>142</v>
      </c>
      <c r="V49" s="71">
        <f t="shared" si="4"/>
        <v>1389</v>
      </c>
      <c r="W49" s="27">
        <v>2</v>
      </c>
      <c r="X49" s="27">
        <v>17</v>
      </c>
      <c r="Y49" s="27">
        <v>18</v>
      </c>
      <c r="Z49" s="27">
        <v>17</v>
      </c>
      <c r="AA49" s="27">
        <v>8</v>
      </c>
      <c r="AB49" s="27">
        <v>11</v>
      </c>
      <c r="AC49" s="11">
        <f t="shared" si="5"/>
        <v>73</v>
      </c>
      <c r="AD49" s="11">
        <f t="shared" si="7"/>
        <v>235</v>
      </c>
      <c r="AE49" s="11">
        <f t="shared" si="7"/>
        <v>567</v>
      </c>
      <c r="AF49" s="11">
        <f t="shared" si="7"/>
        <v>413</v>
      </c>
      <c r="AG49" s="11">
        <f t="shared" si="7"/>
        <v>233</v>
      </c>
      <c r="AH49" s="11">
        <f t="shared" si="7"/>
        <v>227</v>
      </c>
      <c r="AI49" s="11">
        <f t="shared" si="7"/>
        <v>191</v>
      </c>
      <c r="AJ49" s="12">
        <f t="shared" si="6"/>
        <v>1866</v>
      </c>
    </row>
    <row r="50" spans="1:36" ht="18.75" customHeight="1">
      <c r="A50" s="26" t="s">
        <v>63</v>
      </c>
      <c r="B50" s="27">
        <v>311</v>
      </c>
      <c r="C50" s="27">
        <v>713</v>
      </c>
      <c r="D50" s="27">
        <v>373</v>
      </c>
      <c r="E50" s="27">
        <v>216</v>
      </c>
      <c r="F50" s="27">
        <v>298</v>
      </c>
      <c r="G50" s="27">
        <v>244</v>
      </c>
      <c r="H50" s="71">
        <f t="shared" si="2"/>
        <v>2155</v>
      </c>
      <c r="I50" s="27">
        <v>70</v>
      </c>
      <c r="J50" s="27">
        <v>187</v>
      </c>
      <c r="K50" s="27">
        <v>81</v>
      </c>
      <c r="L50" s="27">
        <v>46</v>
      </c>
      <c r="M50" s="27">
        <v>39</v>
      </c>
      <c r="N50" s="27">
        <v>50</v>
      </c>
      <c r="O50" s="71">
        <f t="shared" si="3"/>
        <v>473</v>
      </c>
      <c r="P50" s="27">
        <v>241</v>
      </c>
      <c r="Q50" s="27">
        <v>526</v>
      </c>
      <c r="R50" s="27">
        <v>292</v>
      </c>
      <c r="S50" s="27">
        <v>170</v>
      </c>
      <c r="T50" s="27">
        <v>259</v>
      </c>
      <c r="U50" s="27">
        <v>194</v>
      </c>
      <c r="V50" s="71">
        <f t="shared" si="4"/>
        <v>1682</v>
      </c>
      <c r="W50" s="27">
        <v>4</v>
      </c>
      <c r="X50" s="27">
        <v>34</v>
      </c>
      <c r="Y50" s="27">
        <v>26</v>
      </c>
      <c r="Z50" s="27">
        <v>8</v>
      </c>
      <c r="AA50" s="27">
        <v>11</v>
      </c>
      <c r="AB50" s="27">
        <v>13</v>
      </c>
      <c r="AC50" s="11">
        <f t="shared" si="5"/>
        <v>96</v>
      </c>
      <c r="AD50" s="11">
        <f t="shared" si="7"/>
        <v>315</v>
      </c>
      <c r="AE50" s="11">
        <f t="shared" si="7"/>
        <v>747</v>
      </c>
      <c r="AF50" s="11">
        <f t="shared" si="7"/>
        <v>399</v>
      </c>
      <c r="AG50" s="11">
        <f t="shared" si="7"/>
        <v>224</v>
      </c>
      <c r="AH50" s="11">
        <f t="shared" si="7"/>
        <v>309</v>
      </c>
      <c r="AI50" s="11">
        <f t="shared" si="7"/>
        <v>257</v>
      </c>
      <c r="AJ50" s="12">
        <f t="shared" si="6"/>
        <v>2251</v>
      </c>
    </row>
    <row r="51" spans="1:36" ht="18.75" customHeight="1">
      <c r="A51" s="26" t="s">
        <v>64</v>
      </c>
      <c r="B51" s="27">
        <v>158</v>
      </c>
      <c r="C51" s="27">
        <v>383</v>
      </c>
      <c r="D51" s="27">
        <v>255</v>
      </c>
      <c r="E51" s="27">
        <v>190</v>
      </c>
      <c r="F51" s="27">
        <v>161</v>
      </c>
      <c r="G51" s="27">
        <v>160</v>
      </c>
      <c r="H51" s="71">
        <f t="shared" si="2"/>
        <v>1307</v>
      </c>
      <c r="I51" s="27">
        <v>52</v>
      </c>
      <c r="J51" s="27">
        <v>116</v>
      </c>
      <c r="K51" s="27">
        <v>69</v>
      </c>
      <c r="L51" s="27">
        <v>43</v>
      </c>
      <c r="M51" s="27">
        <v>48</v>
      </c>
      <c r="N51" s="27">
        <v>39</v>
      </c>
      <c r="O51" s="71">
        <f t="shared" si="3"/>
        <v>367</v>
      </c>
      <c r="P51" s="27">
        <v>106</v>
      </c>
      <c r="Q51" s="27">
        <v>267</v>
      </c>
      <c r="R51" s="27">
        <v>186</v>
      </c>
      <c r="S51" s="27">
        <v>147</v>
      </c>
      <c r="T51" s="27">
        <v>113</v>
      </c>
      <c r="U51" s="27">
        <v>121</v>
      </c>
      <c r="V51" s="71">
        <f t="shared" si="4"/>
        <v>940</v>
      </c>
      <c r="W51" s="27">
        <v>4</v>
      </c>
      <c r="X51" s="27">
        <v>16</v>
      </c>
      <c r="Y51" s="27">
        <v>23</v>
      </c>
      <c r="Z51" s="27">
        <v>13</v>
      </c>
      <c r="AA51" s="27">
        <v>11</v>
      </c>
      <c r="AB51" s="27">
        <v>14</v>
      </c>
      <c r="AC51" s="11">
        <f t="shared" si="5"/>
        <v>81</v>
      </c>
      <c r="AD51" s="11">
        <f t="shared" si="7"/>
        <v>162</v>
      </c>
      <c r="AE51" s="11">
        <f t="shared" si="7"/>
        <v>399</v>
      </c>
      <c r="AF51" s="11">
        <f t="shared" si="7"/>
        <v>278</v>
      </c>
      <c r="AG51" s="11">
        <f t="shared" si="7"/>
        <v>203</v>
      </c>
      <c r="AH51" s="11">
        <f t="shared" si="7"/>
        <v>172</v>
      </c>
      <c r="AI51" s="11">
        <f t="shared" si="7"/>
        <v>174</v>
      </c>
      <c r="AJ51" s="12">
        <f t="shared" si="6"/>
        <v>1388</v>
      </c>
    </row>
    <row r="52" spans="1:36" ht="18.75" customHeight="1">
      <c r="A52" s="26" t="s">
        <v>65</v>
      </c>
      <c r="B52" s="27">
        <v>177</v>
      </c>
      <c r="C52" s="27">
        <v>697</v>
      </c>
      <c r="D52" s="27">
        <v>391</v>
      </c>
      <c r="E52" s="27">
        <v>293</v>
      </c>
      <c r="F52" s="27">
        <v>264</v>
      </c>
      <c r="G52" s="27">
        <v>301</v>
      </c>
      <c r="H52" s="71">
        <f t="shared" si="2"/>
        <v>2123</v>
      </c>
      <c r="I52" s="27">
        <v>39</v>
      </c>
      <c r="J52" s="27">
        <v>178</v>
      </c>
      <c r="K52" s="27">
        <v>96</v>
      </c>
      <c r="L52" s="27">
        <v>49</v>
      </c>
      <c r="M52" s="27">
        <v>41</v>
      </c>
      <c r="N52" s="27">
        <v>52</v>
      </c>
      <c r="O52" s="71">
        <f t="shared" si="3"/>
        <v>455</v>
      </c>
      <c r="P52" s="27">
        <v>138</v>
      </c>
      <c r="Q52" s="27">
        <v>519</v>
      </c>
      <c r="R52" s="27">
        <v>295</v>
      </c>
      <c r="S52" s="27">
        <v>244</v>
      </c>
      <c r="T52" s="27">
        <v>223</v>
      </c>
      <c r="U52" s="27">
        <v>249</v>
      </c>
      <c r="V52" s="71">
        <f t="shared" si="4"/>
        <v>1668</v>
      </c>
      <c r="W52" s="27">
        <v>9</v>
      </c>
      <c r="X52" s="27">
        <v>48</v>
      </c>
      <c r="Y52" s="27">
        <v>37</v>
      </c>
      <c r="Z52" s="27">
        <v>15</v>
      </c>
      <c r="AA52" s="27">
        <v>21</v>
      </c>
      <c r="AB52" s="27">
        <v>30</v>
      </c>
      <c r="AC52" s="11">
        <f t="shared" si="5"/>
        <v>160</v>
      </c>
      <c r="AD52" s="11">
        <f t="shared" si="7"/>
        <v>186</v>
      </c>
      <c r="AE52" s="11">
        <f t="shared" si="7"/>
        <v>745</v>
      </c>
      <c r="AF52" s="11">
        <f t="shared" si="7"/>
        <v>428</v>
      </c>
      <c r="AG52" s="11">
        <f t="shared" si="7"/>
        <v>308</v>
      </c>
      <c r="AH52" s="11">
        <f t="shared" si="7"/>
        <v>285</v>
      </c>
      <c r="AI52" s="11">
        <f t="shared" si="7"/>
        <v>331</v>
      </c>
      <c r="AJ52" s="12">
        <f t="shared" si="6"/>
        <v>2283</v>
      </c>
    </row>
    <row r="53" spans="1:36" ht="18.75" customHeight="1">
      <c r="A53" s="26" t="s">
        <v>66</v>
      </c>
      <c r="B53" s="27">
        <v>252</v>
      </c>
      <c r="C53" s="27">
        <v>269</v>
      </c>
      <c r="D53" s="27">
        <v>187</v>
      </c>
      <c r="E53" s="27">
        <v>146</v>
      </c>
      <c r="F53" s="27">
        <v>139</v>
      </c>
      <c r="G53" s="27">
        <v>122</v>
      </c>
      <c r="H53" s="71">
        <f t="shared" si="2"/>
        <v>1115</v>
      </c>
      <c r="I53" s="27">
        <v>52</v>
      </c>
      <c r="J53" s="27">
        <v>54</v>
      </c>
      <c r="K53" s="27">
        <v>51</v>
      </c>
      <c r="L53" s="27">
        <v>22</v>
      </c>
      <c r="M53" s="27">
        <v>27</v>
      </c>
      <c r="N53" s="27">
        <v>29</v>
      </c>
      <c r="O53" s="71">
        <f t="shared" si="3"/>
        <v>235</v>
      </c>
      <c r="P53" s="27">
        <v>200</v>
      </c>
      <c r="Q53" s="27">
        <v>215</v>
      </c>
      <c r="R53" s="27">
        <v>136</v>
      </c>
      <c r="S53" s="27">
        <v>124</v>
      </c>
      <c r="T53" s="27">
        <v>112</v>
      </c>
      <c r="U53" s="27">
        <v>93</v>
      </c>
      <c r="V53" s="71">
        <f t="shared" si="4"/>
        <v>880</v>
      </c>
      <c r="W53" s="27">
        <v>8</v>
      </c>
      <c r="X53" s="27">
        <v>20</v>
      </c>
      <c r="Y53" s="27">
        <v>16</v>
      </c>
      <c r="Z53" s="27">
        <v>5</v>
      </c>
      <c r="AA53" s="27">
        <v>10</v>
      </c>
      <c r="AB53" s="27">
        <v>8</v>
      </c>
      <c r="AC53" s="11">
        <f t="shared" si="5"/>
        <v>67</v>
      </c>
      <c r="AD53" s="11">
        <f t="shared" si="7"/>
        <v>260</v>
      </c>
      <c r="AE53" s="11">
        <f t="shared" si="7"/>
        <v>289</v>
      </c>
      <c r="AF53" s="11">
        <f t="shared" si="7"/>
        <v>203</v>
      </c>
      <c r="AG53" s="11">
        <f t="shared" si="7"/>
        <v>151</v>
      </c>
      <c r="AH53" s="11">
        <f t="shared" si="7"/>
        <v>149</v>
      </c>
      <c r="AI53" s="11">
        <f t="shared" si="7"/>
        <v>130</v>
      </c>
      <c r="AJ53" s="12">
        <f t="shared" si="6"/>
        <v>1182</v>
      </c>
    </row>
    <row r="54" spans="1:36" ht="18.75" customHeight="1">
      <c r="A54" s="26" t="s">
        <v>67</v>
      </c>
      <c r="B54" s="27">
        <v>130</v>
      </c>
      <c r="C54" s="27">
        <v>266</v>
      </c>
      <c r="D54" s="27">
        <v>135</v>
      </c>
      <c r="E54" s="27">
        <v>94</v>
      </c>
      <c r="F54" s="27">
        <v>104</v>
      </c>
      <c r="G54" s="27">
        <v>85</v>
      </c>
      <c r="H54" s="71">
        <f t="shared" si="2"/>
        <v>814</v>
      </c>
      <c r="I54" s="27">
        <v>30</v>
      </c>
      <c r="J54" s="27">
        <v>65</v>
      </c>
      <c r="K54" s="27">
        <v>30</v>
      </c>
      <c r="L54" s="27">
        <v>21</v>
      </c>
      <c r="M54" s="27">
        <v>17</v>
      </c>
      <c r="N54" s="27">
        <v>17</v>
      </c>
      <c r="O54" s="71">
        <f t="shared" si="3"/>
        <v>180</v>
      </c>
      <c r="P54" s="27">
        <v>100</v>
      </c>
      <c r="Q54" s="27">
        <v>201</v>
      </c>
      <c r="R54" s="27">
        <v>105</v>
      </c>
      <c r="S54" s="27">
        <v>73</v>
      </c>
      <c r="T54" s="27">
        <v>87</v>
      </c>
      <c r="U54" s="27">
        <v>68</v>
      </c>
      <c r="V54" s="71">
        <f t="shared" si="4"/>
        <v>634</v>
      </c>
      <c r="W54" s="27">
        <v>3</v>
      </c>
      <c r="X54" s="27">
        <v>22</v>
      </c>
      <c r="Y54" s="27">
        <v>9</v>
      </c>
      <c r="Z54" s="27">
        <v>2</v>
      </c>
      <c r="AA54" s="27">
        <v>6</v>
      </c>
      <c r="AB54" s="27">
        <v>12</v>
      </c>
      <c r="AC54" s="11">
        <f t="shared" si="5"/>
        <v>54</v>
      </c>
      <c r="AD54" s="11">
        <f t="shared" si="7"/>
        <v>133</v>
      </c>
      <c r="AE54" s="11">
        <f t="shared" si="7"/>
        <v>288</v>
      </c>
      <c r="AF54" s="11">
        <f t="shared" si="7"/>
        <v>144</v>
      </c>
      <c r="AG54" s="11">
        <f t="shared" si="7"/>
        <v>96</v>
      </c>
      <c r="AH54" s="11">
        <f t="shared" si="7"/>
        <v>110</v>
      </c>
      <c r="AI54" s="11">
        <f t="shared" si="7"/>
        <v>97</v>
      </c>
      <c r="AJ54" s="12">
        <f t="shared" si="6"/>
        <v>868</v>
      </c>
    </row>
    <row r="55" spans="1:36" ht="18.75" customHeight="1">
      <c r="A55" s="26" t="s">
        <v>68</v>
      </c>
      <c r="B55" s="27">
        <v>206</v>
      </c>
      <c r="C55" s="27">
        <v>445</v>
      </c>
      <c r="D55" s="27">
        <v>271</v>
      </c>
      <c r="E55" s="27">
        <v>236</v>
      </c>
      <c r="F55" s="27">
        <v>233</v>
      </c>
      <c r="G55" s="27">
        <v>204</v>
      </c>
      <c r="H55" s="71">
        <f t="shared" si="2"/>
        <v>1595</v>
      </c>
      <c r="I55" s="27">
        <v>38</v>
      </c>
      <c r="J55" s="27">
        <v>91</v>
      </c>
      <c r="K55" s="27">
        <v>51</v>
      </c>
      <c r="L55" s="27">
        <v>44</v>
      </c>
      <c r="M55" s="27">
        <v>32</v>
      </c>
      <c r="N55" s="27">
        <v>37</v>
      </c>
      <c r="O55" s="71">
        <f t="shared" si="3"/>
        <v>293</v>
      </c>
      <c r="P55" s="27">
        <v>168</v>
      </c>
      <c r="Q55" s="27">
        <v>354</v>
      </c>
      <c r="R55" s="27">
        <v>220</v>
      </c>
      <c r="S55" s="27">
        <v>192</v>
      </c>
      <c r="T55" s="27">
        <v>201</v>
      </c>
      <c r="U55" s="27">
        <v>167</v>
      </c>
      <c r="V55" s="71">
        <f t="shared" si="4"/>
        <v>1302</v>
      </c>
      <c r="W55" s="27">
        <v>2</v>
      </c>
      <c r="X55" s="27">
        <v>27</v>
      </c>
      <c r="Y55" s="27">
        <v>9</v>
      </c>
      <c r="Z55" s="27">
        <v>12</v>
      </c>
      <c r="AA55" s="27">
        <v>6</v>
      </c>
      <c r="AB55" s="27">
        <v>8</v>
      </c>
      <c r="AC55" s="11">
        <f t="shared" si="5"/>
        <v>64</v>
      </c>
      <c r="AD55" s="11">
        <f t="shared" si="7"/>
        <v>208</v>
      </c>
      <c r="AE55" s="11">
        <f t="shared" si="7"/>
        <v>472</v>
      </c>
      <c r="AF55" s="11">
        <f t="shared" si="7"/>
        <v>280</v>
      </c>
      <c r="AG55" s="11">
        <f t="shared" si="7"/>
        <v>248</v>
      </c>
      <c r="AH55" s="11">
        <f t="shared" si="7"/>
        <v>239</v>
      </c>
      <c r="AI55" s="11">
        <f t="shared" si="7"/>
        <v>212</v>
      </c>
      <c r="AJ55" s="12">
        <f t="shared" si="6"/>
        <v>1659</v>
      </c>
    </row>
    <row r="56" spans="1:36" ht="18.75" customHeight="1">
      <c r="A56" s="26" t="s">
        <v>69</v>
      </c>
      <c r="B56" s="27">
        <v>669</v>
      </c>
      <c r="C56" s="27">
        <v>1214</v>
      </c>
      <c r="D56" s="27">
        <v>768</v>
      </c>
      <c r="E56" s="27">
        <v>549</v>
      </c>
      <c r="F56" s="27">
        <v>507</v>
      </c>
      <c r="G56" s="27">
        <v>556</v>
      </c>
      <c r="H56" s="71">
        <f t="shared" si="2"/>
        <v>4263</v>
      </c>
      <c r="I56" s="27">
        <v>128</v>
      </c>
      <c r="J56" s="27">
        <v>236</v>
      </c>
      <c r="K56" s="27">
        <v>155</v>
      </c>
      <c r="L56" s="27">
        <v>92</v>
      </c>
      <c r="M56" s="27">
        <v>74</v>
      </c>
      <c r="N56" s="27">
        <v>98</v>
      </c>
      <c r="O56" s="71">
        <f t="shared" si="3"/>
        <v>783</v>
      </c>
      <c r="P56" s="27">
        <v>541</v>
      </c>
      <c r="Q56" s="27">
        <v>978</v>
      </c>
      <c r="R56" s="27">
        <v>613</v>
      </c>
      <c r="S56" s="27">
        <v>457</v>
      </c>
      <c r="T56" s="27">
        <v>433</v>
      </c>
      <c r="U56" s="27">
        <v>458</v>
      </c>
      <c r="V56" s="71">
        <f t="shared" si="4"/>
        <v>3480</v>
      </c>
      <c r="W56" s="27">
        <v>12</v>
      </c>
      <c r="X56" s="27">
        <v>59</v>
      </c>
      <c r="Y56" s="27">
        <v>46</v>
      </c>
      <c r="Z56" s="27">
        <v>21</v>
      </c>
      <c r="AA56" s="27">
        <v>22</v>
      </c>
      <c r="AB56" s="27">
        <v>26</v>
      </c>
      <c r="AC56" s="11">
        <f t="shared" si="5"/>
        <v>186</v>
      </c>
      <c r="AD56" s="11">
        <f t="shared" si="7"/>
        <v>681</v>
      </c>
      <c r="AE56" s="11">
        <f t="shared" si="7"/>
        <v>1273</v>
      </c>
      <c r="AF56" s="11">
        <f t="shared" si="7"/>
        <v>814</v>
      </c>
      <c r="AG56" s="11">
        <f t="shared" si="7"/>
        <v>570</v>
      </c>
      <c r="AH56" s="11">
        <f t="shared" si="7"/>
        <v>529</v>
      </c>
      <c r="AI56" s="11">
        <f t="shared" si="7"/>
        <v>582</v>
      </c>
      <c r="AJ56" s="12">
        <f t="shared" si="6"/>
        <v>4449</v>
      </c>
    </row>
    <row r="57" spans="1:36" ht="18.75" customHeight="1">
      <c r="A57" s="28" t="s">
        <v>70</v>
      </c>
      <c r="B57" s="29">
        <f>SUM(B31:B56)</f>
        <v>11214</v>
      </c>
      <c r="C57" s="29">
        <f aca="true" t="shared" si="9" ref="C57:AJ57">SUM(C31:C56)</f>
        <v>24968</v>
      </c>
      <c r="D57" s="29">
        <f t="shared" si="9"/>
        <v>15662</v>
      </c>
      <c r="E57" s="29">
        <f t="shared" si="9"/>
        <v>10851</v>
      </c>
      <c r="F57" s="29">
        <f t="shared" si="9"/>
        <v>10323</v>
      </c>
      <c r="G57" s="29">
        <f t="shared" si="9"/>
        <v>10309</v>
      </c>
      <c r="H57" s="29">
        <f t="shared" si="9"/>
        <v>83327</v>
      </c>
      <c r="I57" s="29">
        <f t="shared" si="9"/>
        <v>2495</v>
      </c>
      <c r="J57" s="29">
        <f t="shared" si="9"/>
        <v>5221</v>
      </c>
      <c r="K57" s="29">
        <f t="shared" si="9"/>
        <v>3332</v>
      </c>
      <c r="L57" s="29">
        <f t="shared" si="9"/>
        <v>2072</v>
      </c>
      <c r="M57" s="29">
        <f t="shared" si="9"/>
        <v>1727</v>
      </c>
      <c r="N57" s="29">
        <f t="shared" si="9"/>
        <v>1934</v>
      </c>
      <c r="O57" s="29">
        <f t="shared" si="9"/>
        <v>16781</v>
      </c>
      <c r="P57" s="29">
        <f t="shared" si="9"/>
        <v>8719</v>
      </c>
      <c r="Q57" s="29">
        <f t="shared" si="9"/>
        <v>19747</v>
      </c>
      <c r="R57" s="29">
        <f t="shared" si="9"/>
        <v>12330</v>
      </c>
      <c r="S57" s="29">
        <f t="shared" si="9"/>
        <v>8779</v>
      </c>
      <c r="T57" s="29">
        <f t="shared" si="9"/>
        <v>8596</v>
      </c>
      <c r="U57" s="29">
        <f t="shared" si="9"/>
        <v>8375</v>
      </c>
      <c r="V57" s="29">
        <f t="shared" si="9"/>
        <v>66546</v>
      </c>
      <c r="W57" s="29">
        <f t="shared" si="9"/>
        <v>148</v>
      </c>
      <c r="X57" s="29">
        <f t="shared" si="9"/>
        <v>932</v>
      </c>
      <c r="Y57" s="29">
        <f t="shared" si="9"/>
        <v>973</v>
      </c>
      <c r="Z57" s="29">
        <f t="shared" si="9"/>
        <v>535</v>
      </c>
      <c r="AA57" s="29">
        <f t="shared" si="9"/>
        <v>457</v>
      </c>
      <c r="AB57" s="29">
        <f t="shared" si="9"/>
        <v>604</v>
      </c>
      <c r="AC57" s="13">
        <f t="shared" si="9"/>
        <v>3649</v>
      </c>
      <c r="AD57" s="13">
        <f t="shared" si="9"/>
        <v>11362</v>
      </c>
      <c r="AE57" s="13">
        <f t="shared" si="9"/>
        <v>25900</v>
      </c>
      <c r="AF57" s="13">
        <f t="shared" si="9"/>
        <v>16635</v>
      </c>
      <c r="AG57" s="13">
        <f t="shared" si="9"/>
        <v>11386</v>
      </c>
      <c r="AH57" s="13">
        <f t="shared" si="9"/>
        <v>10780</v>
      </c>
      <c r="AI57" s="13">
        <f t="shared" si="9"/>
        <v>10913</v>
      </c>
      <c r="AJ57" s="14">
        <f t="shared" si="9"/>
        <v>86976</v>
      </c>
    </row>
    <row r="58" spans="1:36" ht="18.75" customHeight="1">
      <c r="A58" s="26" t="s">
        <v>71</v>
      </c>
      <c r="B58" s="27">
        <v>58</v>
      </c>
      <c r="C58" s="27">
        <v>130</v>
      </c>
      <c r="D58" s="27">
        <v>102</v>
      </c>
      <c r="E58" s="27">
        <v>63</v>
      </c>
      <c r="F58" s="27">
        <v>82</v>
      </c>
      <c r="G58" s="27">
        <v>70</v>
      </c>
      <c r="H58" s="71">
        <f t="shared" si="2"/>
        <v>505</v>
      </c>
      <c r="I58" s="27">
        <v>15</v>
      </c>
      <c r="J58" s="27">
        <v>27</v>
      </c>
      <c r="K58" s="27">
        <v>20</v>
      </c>
      <c r="L58" s="27">
        <v>14</v>
      </c>
      <c r="M58" s="27">
        <v>20</v>
      </c>
      <c r="N58" s="27">
        <v>13</v>
      </c>
      <c r="O58" s="71">
        <f t="shared" si="3"/>
        <v>109</v>
      </c>
      <c r="P58" s="27">
        <v>43</v>
      </c>
      <c r="Q58" s="27">
        <v>103</v>
      </c>
      <c r="R58" s="27">
        <v>82</v>
      </c>
      <c r="S58" s="27">
        <v>49</v>
      </c>
      <c r="T58" s="27">
        <v>62</v>
      </c>
      <c r="U58" s="27">
        <v>57</v>
      </c>
      <c r="V58" s="71">
        <f t="shared" si="4"/>
        <v>396</v>
      </c>
      <c r="W58" s="27">
        <v>0</v>
      </c>
      <c r="X58" s="27">
        <v>13</v>
      </c>
      <c r="Y58" s="27">
        <v>16</v>
      </c>
      <c r="Z58" s="27">
        <v>3</v>
      </c>
      <c r="AA58" s="27">
        <v>3</v>
      </c>
      <c r="AB58" s="27">
        <v>5</v>
      </c>
      <c r="AC58" s="11">
        <f t="shared" si="5"/>
        <v>40</v>
      </c>
      <c r="AD58" s="11">
        <f t="shared" si="7"/>
        <v>58</v>
      </c>
      <c r="AE58" s="11">
        <f t="shared" si="7"/>
        <v>143</v>
      </c>
      <c r="AF58" s="11">
        <f t="shared" si="7"/>
        <v>118</v>
      </c>
      <c r="AG58" s="11">
        <f t="shared" si="7"/>
        <v>66</v>
      </c>
      <c r="AH58" s="11">
        <f t="shared" si="7"/>
        <v>85</v>
      </c>
      <c r="AI58" s="11">
        <f t="shared" si="7"/>
        <v>75</v>
      </c>
      <c r="AJ58" s="12">
        <f t="shared" si="6"/>
        <v>545</v>
      </c>
    </row>
    <row r="59" spans="1:36" ht="18.75" customHeight="1">
      <c r="A59" s="26" t="s">
        <v>72</v>
      </c>
      <c r="B59" s="27">
        <v>36</v>
      </c>
      <c r="C59" s="27">
        <v>122</v>
      </c>
      <c r="D59" s="27">
        <v>75</v>
      </c>
      <c r="E59" s="27">
        <v>50</v>
      </c>
      <c r="F59" s="27">
        <v>43</v>
      </c>
      <c r="G59" s="27">
        <v>38</v>
      </c>
      <c r="H59" s="71">
        <f t="shared" si="2"/>
        <v>364</v>
      </c>
      <c r="I59" s="27">
        <v>7</v>
      </c>
      <c r="J59" s="27">
        <v>25</v>
      </c>
      <c r="K59" s="27">
        <v>10</v>
      </c>
      <c r="L59" s="27">
        <v>7</v>
      </c>
      <c r="M59" s="27">
        <v>12</v>
      </c>
      <c r="N59" s="27">
        <v>7</v>
      </c>
      <c r="O59" s="71">
        <f t="shared" si="3"/>
        <v>68</v>
      </c>
      <c r="P59" s="27">
        <v>29</v>
      </c>
      <c r="Q59" s="27">
        <v>97</v>
      </c>
      <c r="R59" s="27">
        <v>65</v>
      </c>
      <c r="S59" s="27">
        <v>43</v>
      </c>
      <c r="T59" s="27">
        <v>31</v>
      </c>
      <c r="U59" s="27">
        <v>31</v>
      </c>
      <c r="V59" s="71">
        <f t="shared" si="4"/>
        <v>296</v>
      </c>
      <c r="W59" s="27">
        <v>0</v>
      </c>
      <c r="X59" s="27">
        <v>7</v>
      </c>
      <c r="Y59" s="27">
        <v>5</v>
      </c>
      <c r="Z59" s="27">
        <v>2</v>
      </c>
      <c r="AA59" s="27">
        <v>1</v>
      </c>
      <c r="AB59" s="27">
        <v>0</v>
      </c>
      <c r="AC59" s="11">
        <f t="shared" si="5"/>
        <v>15</v>
      </c>
      <c r="AD59" s="11">
        <f t="shared" si="7"/>
        <v>36</v>
      </c>
      <c r="AE59" s="11">
        <f t="shared" si="7"/>
        <v>129</v>
      </c>
      <c r="AF59" s="11">
        <f t="shared" si="7"/>
        <v>80</v>
      </c>
      <c r="AG59" s="11">
        <f t="shared" si="7"/>
        <v>52</v>
      </c>
      <c r="AH59" s="11">
        <f t="shared" si="7"/>
        <v>44</v>
      </c>
      <c r="AI59" s="11">
        <f t="shared" si="7"/>
        <v>38</v>
      </c>
      <c r="AJ59" s="12">
        <f t="shared" si="6"/>
        <v>379</v>
      </c>
    </row>
    <row r="60" spans="1:36" ht="18.75" customHeight="1">
      <c r="A60" s="26" t="s">
        <v>73</v>
      </c>
      <c r="B60" s="27">
        <v>13</v>
      </c>
      <c r="C60" s="27">
        <v>17</v>
      </c>
      <c r="D60" s="27">
        <v>20</v>
      </c>
      <c r="E60" s="27">
        <v>17</v>
      </c>
      <c r="F60" s="27">
        <v>14</v>
      </c>
      <c r="G60" s="27">
        <v>28</v>
      </c>
      <c r="H60" s="71">
        <f t="shared" si="2"/>
        <v>109</v>
      </c>
      <c r="I60" s="27">
        <v>1</v>
      </c>
      <c r="J60" s="27">
        <v>1</v>
      </c>
      <c r="K60" s="27">
        <v>4</v>
      </c>
      <c r="L60" s="27">
        <v>4</v>
      </c>
      <c r="M60" s="27">
        <v>4</v>
      </c>
      <c r="N60" s="27">
        <v>3</v>
      </c>
      <c r="O60" s="71">
        <f t="shared" si="3"/>
        <v>17</v>
      </c>
      <c r="P60" s="27">
        <v>12</v>
      </c>
      <c r="Q60" s="27">
        <v>16</v>
      </c>
      <c r="R60" s="27">
        <v>16</v>
      </c>
      <c r="S60" s="27">
        <v>13</v>
      </c>
      <c r="T60" s="27">
        <v>10</v>
      </c>
      <c r="U60" s="27">
        <v>25</v>
      </c>
      <c r="V60" s="71">
        <f t="shared" si="4"/>
        <v>92</v>
      </c>
      <c r="W60" s="27">
        <v>0</v>
      </c>
      <c r="X60" s="27">
        <v>0</v>
      </c>
      <c r="Y60" s="27">
        <v>1</v>
      </c>
      <c r="Z60" s="27">
        <v>0</v>
      </c>
      <c r="AA60" s="27">
        <v>1</v>
      </c>
      <c r="AB60" s="27">
        <v>0</v>
      </c>
      <c r="AC60" s="11">
        <f t="shared" si="5"/>
        <v>2</v>
      </c>
      <c r="AD60" s="11">
        <f t="shared" si="7"/>
        <v>13</v>
      </c>
      <c r="AE60" s="11">
        <f t="shared" si="7"/>
        <v>17</v>
      </c>
      <c r="AF60" s="11">
        <f t="shared" si="7"/>
        <v>21</v>
      </c>
      <c r="AG60" s="11">
        <f t="shared" si="7"/>
        <v>17</v>
      </c>
      <c r="AH60" s="11">
        <f t="shared" si="7"/>
        <v>15</v>
      </c>
      <c r="AI60" s="11">
        <f t="shared" si="7"/>
        <v>28</v>
      </c>
      <c r="AJ60" s="12">
        <f t="shared" si="6"/>
        <v>111</v>
      </c>
    </row>
    <row r="61" spans="1:36" ht="18.75" customHeight="1">
      <c r="A61" s="26" t="s">
        <v>74</v>
      </c>
      <c r="B61" s="27">
        <v>19</v>
      </c>
      <c r="C61" s="27">
        <v>94</v>
      </c>
      <c r="D61" s="27">
        <v>43</v>
      </c>
      <c r="E61" s="27">
        <v>30</v>
      </c>
      <c r="F61" s="27">
        <v>51</v>
      </c>
      <c r="G61" s="27">
        <v>34</v>
      </c>
      <c r="H61" s="71">
        <f t="shared" si="2"/>
        <v>271</v>
      </c>
      <c r="I61" s="27">
        <v>6</v>
      </c>
      <c r="J61" s="27">
        <v>17</v>
      </c>
      <c r="K61" s="27">
        <v>9</v>
      </c>
      <c r="L61" s="27">
        <v>7</v>
      </c>
      <c r="M61" s="27">
        <v>6</v>
      </c>
      <c r="N61" s="27">
        <v>6</v>
      </c>
      <c r="O61" s="71">
        <f t="shared" si="3"/>
        <v>51</v>
      </c>
      <c r="P61" s="27">
        <v>13</v>
      </c>
      <c r="Q61" s="27">
        <v>77</v>
      </c>
      <c r="R61" s="27">
        <v>34</v>
      </c>
      <c r="S61" s="27">
        <v>23</v>
      </c>
      <c r="T61" s="27">
        <v>45</v>
      </c>
      <c r="U61" s="27">
        <v>28</v>
      </c>
      <c r="V61" s="71">
        <f t="shared" si="4"/>
        <v>220</v>
      </c>
      <c r="W61" s="27">
        <v>0</v>
      </c>
      <c r="X61" s="27">
        <v>7</v>
      </c>
      <c r="Y61" s="27">
        <v>3</v>
      </c>
      <c r="Z61" s="27">
        <v>1</v>
      </c>
      <c r="AA61" s="27">
        <v>1</v>
      </c>
      <c r="AB61" s="27">
        <v>1</v>
      </c>
      <c r="AC61" s="11">
        <f t="shared" si="5"/>
        <v>13</v>
      </c>
      <c r="AD61" s="11">
        <f t="shared" si="7"/>
        <v>19</v>
      </c>
      <c r="AE61" s="11">
        <f t="shared" si="7"/>
        <v>101</v>
      </c>
      <c r="AF61" s="11">
        <f t="shared" si="7"/>
        <v>46</v>
      </c>
      <c r="AG61" s="11">
        <f t="shared" si="7"/>
        <v>31</v>
      </c>
      <c r="AH61" s="11">
        <f t="shared" si="7"/>
        <v>52</v>
      </c>
      <c r="AI61" s="11">
        <f t="shared" si="7"/>
        <v>35</v>
      </c>
      <c r="AJ61" s="12">
        <f t="shared" si="6"/>
        <v>284</v>
      </c>
    </row>
    <row r="62" spans="1:36" ht="18.75" customHeight="1">
      <c r="A62" s="28" t="s">
        <v>75</v>
      </c>
      <c r="B62" s="29">
        <f>SUM(B58:B61)</f>
        <v>126</v>
      </c>
      <c r="C62" s="29">
        <f aca="true" t="shared" si="10" ref="C62:AJ62">SUM(C58:C61)</f>
        <v>363</v>
      </c>
      <c r="D62" s="29">
        <f t="shared" si="10"/>
        <v>240</v>
      </c>
      <c r="E62" s="29">
        <f t="shared" si="10"/>
        <v>160</v>
      </c>
      <c r="F62" s="29">
        <f t="shared" si="10"/>
        <v>190</v>
      </c>
      <c r="G62" s="29">
        <f t="shared" si="10"/>
        <v>170</v>
      </c>
      <c r="H62" s="29">
        <f t="shared" si="10"/>
        <v>1249</v>
      </c>
      <c r="I62" s="29">
        <f t="shared" si="10"/>
        <v>29</v>
      </c>
      <c r="J62" s="29">
        <f t="shared" si="10"/>
        <v>70</v>
      </c>
      <c r="K62" s="29">
        <f t="shared" si="10"/>
        <v>43</v>
      </c>
      <c r="L62" s="29">
        <f t="shared" si="10"/>
        <v>32</v>
      </c>
      <c r="M62" s="29">
        <f t="shared" si="10"/>
        <v>42</v>
      </c>
      <c r="N62" s="29">
        <f t="shared" si="10"/>
        <v>29</v>
      </c>
      <c r="O62" s="29">
        <f t="shared" si="10"/>
        <v>245</v>
      </c>
      <c r="P62" s="29">
        <f t="shared" si="10"/>
        <v>97</v>
      </c>
      <c r="Q62" s="29">
        <f t="shared" si="10"/>
        <v>293</v>
      </c>
      <c r="R62" s="29">
        <f t="shared" si="10"/>
        <v>197</v>
      </c>
      <c r="S62" s="29">
        <f t="shared" si="10"/>
        <v>128</v>
      </c>
      <c r="T62" s="29">
        <f t="shared" si="10"/>
        <v>148</v>
      </c>
      <c r="U62" s="29">
        <f t="shared" si="10"/>
        <v>141</v>
      </c>
      <c r="V62" s="29">
        <f t="shared" si="10"/>
        <v>1004</v>
      </c>
      <c r="W62" s="29">
        <f t="shared" si="10"/>
        <v>0</v>
      </c>
      <c r="X62" s="29">
        <f t="shared" si="10"/>
        <v>27</v>
      </c>
      <c r="Y62" s="29">
        <f t="shared" si="10"/>
        <v>25</v>
      </c>
      <c r="Z62" s="29">
        <f t="shared" si="10"/>
        <v>6</v>
      </c>
      <c r="AA62" s="29">
        <f t="shared" si="10"/>
        <v>6</v>
      </c>
      <c r="AB62" s="29">
        <f t="shared" si="10"/>
        <v>6</v>
      </c>
      <c r="AC62" s="13">
        <f t="shared" si="10"/>
        <v>70</v>
      </c>
      <c r="AD62" s="13">
        <f t="shared" si="10"/>
        <v>126</v>
      </c>
      <c r="AE62" s="13">
        <f t="shared" si="10"/>
        <v>390</v>
      </c>
      <c r="AF62" s="13">
        <f t="shared" si="10"/>
        <v>265</v>
      </c>
      <c r="AG62" s="13">
        <f t="shared" si="10"/>
        <v>166</v>
      </c>
      <c r="AH62" s="13">
        <f t="shared" si="10"/>
        <v>196</v>
      </c>
      <c r="AI62" s="13">
        <f t="shared" si="10"/>
        <v>176</v>
      </c>
      <c r="AJ62" s="14">
        <f t="shared" si="10"/>
        <v>1319</v>
      </c>
    </row>
    <row r="63" spans="1:36" ht="18.75" customHeight="1">
      <c r="A63" s="26" t="s">
        <v>76</v>
      </c>
      <c r="B63" s="27">
        <v>47</v>
      </c>
      <c r="C63" s="27">
        <v>141</v>
      </c>
      <c r="D63" s="27">
        <v>62</v>
      </c>
      <c r="E63" s="27">
        <v>66</v>
      </c>
      <c r="F63" s="27">
        <v>52</v>
      </c>
      <c r="G63" s="27">
        <v>41</v>
      </c>
      <c r="H63" s="71">
        <f t="shared" si="2"/>
        <v>409</v>
      </c>
      <c r="I63" s="27">
        <v>9</v>
      </c>
      <c r="J63" s="27">
        <v>12</v>
      </c>
      <c r="K63" s="27">
        <v>10</v>
      </c>
      <c r="L63" s="27">
        <v>7</v>
      </c>
      <c r="M63" s="27">
        <v>5</v>
      </c>
      <c r="N63" s="27">
        <v>7</v>
      </c>
      <c r="O63" s="71">
        <f t="shared" si="3"/>
        <v>50</v>
      </c>
      <c r="P63" s="27">
        <v>38</v>
      </c>
      <c r="Q63" s="27">
        <v>129</v>
      </c>
      <c r="R63" s="27">
        <v>52</v>
      </c>
      <c r="S63" s="27">
        <v>59</v>
      </c>
      <c r="T63" s="27">
        <v>47</v>
      </c>
      <c r="U63" s="27">
        <v>34</v>
      </c>
      <c r="V63" s="71">
        <f>SUM(P63:U63)</f>
        <v>359</v>
      </c>
      <c r="W63" s="27">
        <v>0</v>
      </c>
      <c r="X63" s="27">
        <v>0</v>
      </c>
      <c r="Y63" s="27">
        <v>1</v>
      </c>
      <c r="Z63" s="27">
        <v>2</v>
      </c>
      <c r="AA63" s="27">
        <v>2</v>
      </c>
      <c r="AB63" s="27">
        <v>1</v>
      </c>
      <c r="AC63" s="11">
        <f t="shared" si="5"/>
        <v>6</v>
      </c>
      <c r="AD63" s="11">
        <f t="shared" si="7"/>
        <v>47</v>
      </c>
      <c r="AE63" s="11">
        <f t="shared" si="7"/>
        <v>141</v>
      </c>
      <c r="AF63" s="11">
        <f t="shared" si="7"/>
        <v>63</v>
      </c>
      <c r="AG63" s="11">
        <f t="shared" si="7"/>
        <v>68</v>
      </c>
      <c r="AH63" s="11">
        <f t="shared" si="7"/>
        <v>54</v>
      </c>
      <c r="AI63" s="11">
        <f t="shared" si="7"/>
        <v>42</v>
      </c>
      <c r="AJ63" s="12">
        <f t="shared" si="6"/>
        <v>415</v>
      </c>
    </row>
    <row r="64" spans="1:36" ht="18.75" customHeight="1">
      <c r="A64" s="26" t="s">
        <v>77</v>
      </c>
      <c r="B64" s="27">
        <v>0</v>
      </c>
      <c r="C64" s="27">
        <v>3</v>
      </c>
      <c r="D64" s="27">
        <v>1</v>
      </c>
      <c r="E64" s="27">
        <v>4</v>
      </c>
      <c r="F64" s="27">
        <v>3</v>
      </c>
      <c r="G64" s="27">
        <v>3</v>
      </c>
      <c r="H64" s="71">
        <f t="shared" si="2"/>
        <v>14</v>
      </c>
      <c r="I64" s="27">
        <v>0</v>
      </c>
      <c r="J64" s="27">
        <v>0</v>
      </c>
      <c r="K64" s="27">
        <v>0</v>
      </c>
      <c r="L64" s="27">
        <v>1</v>
      </c>
      <c r="M64" s="27">
        <v>0</v>
      </c>
      <c r="N64" s="27">
        <v>0</v>
      </c>
      <c r="O64" s="71">
        <f t="shared" si="3"/>
        <v>1</v>
      </c>
      <c r="P64" s="27">
        <v>0</v>
      </c>
      <c r="Q64" s="27">
        <v>3</v>
      </c>
      <c r="R64" s="27">
        <v>1</v>
      </c>
      <c r="S64" s="27">
        <v>3</v>
      </c>
      <c r="T64" s="27">
        <v>3</v>
      </c>
      <c r="U64" s="27">
        <v>3</v>
      </c>
      <c r="V64" s="71">
        <f aca="true" t="shared" si="11" ref="V64:V71">SUM(P64:U64)</f>
        <v>13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11">
        <f t="shared" si="5"/>
        <v>0</v>
      </c>
      <c r="AD64" s="11">
        <f t="shared" si="7"/>
        <v>0</v>
      </c>
      <c r="AE64" s="11">
        <f t="shared" si="7"/>
        <v>3</v>
      </c>
      <c r="AF64" s="11">
        <f t="shared" si="7"/>
        <v>1</v>
      </c>
      <c r="AG64" s="11">
        <f t="shared" si="7"/>
        <v>4</v>
      </c>
      <c r="AH64" s="11">
        <f t="shared" si="7"/>
        <v>3</v>
      </c>
      <c r="AI64" s="11">
        <f t="shared" si="7"/>
        <v>3</v>
      </c>
      <c r="AJ64" s="12">
        <f t="shared" si="6"/>
        <v>14</v>
      </c>
    </row>
    <row r="65" spans="1:36" ht="18.75" customHeight="1">
      <c r="A65" s="26" t="s">
        <v>78</v>
      </c>
      <c r="B65" s="27">
        <v>15</v>
      </c>
      <c r="C65" s="27">
        <v>59</v>
      </c>
      <c r="D65" s="27">
        <v>32</v>
      </c>
      <c r="E65" s="27">
        <v>15</v>
      </c>
      <c r="F65" s="27">
        <v>13</v>
      </c>
      <c r="G65" s="27">
        <v>24</v>
      </c>
      <c r="H65" s="71">
        <f t="shared" si="2"/>
        <v>158</v>
      </c>
      <c r="I65" s="27">
        <v>1</v>
      </c>
      <c r="J65" s="27">
        <v>7</v>
      </c>
      <c r="K65" s="27">
        <v>4</v>
      </c>
      <c r="L65" s="27">
        <v>0</v>
      </c>
      <c r="M65" s="27">
        <v>2</v>
      </c>
      <c r="N65" s="27">
        <v>2</v>
      </c>
      <c r="O65" s="71">
        <f t="shared" si="3"/>
        <v>16</v>
      </c>
      <c r="P65" s="27">
        <v>14</v>
      </c>
      <c r="Q65" s="27">
        <v>52</v>
      </c>
      <c r="R65" s="27">
        <v>28</v>
      </c>
      <c r="S65" s="27">
        <v>15</v>
      </c>
      <c r="T65" s="27">
        <v>11</v>
      </c>
      <c r="U65" s="27">
        <v>22</v>
      </c>
      <c r="V65" s="71">
        <f t="shared" si="11"/>
        <v>142</v>
      </c>
      <c r="W65" s="27">
        <v>0</v>
      </c>
      <c r="X65" s="27">
        <v>1</v>
      </c>
      <c r="Y65" s="27">
        <v>0</v>
      </c>
      <c r="Z65" s="27">
        <v>0</v>
      </c>
      <c r="AA65" s="27">
        <v>0</v>
      </c>
      <c r="AB65" s="27">
        <v>2</v>
      </c>
      <c r="AC65" s="11">
        <f t="shared" si="5"/>
        <v>3</v>
      </c>
      <c r="AD65" s="11">
        <f t="shared" si="7"/>
        <v>15</v>
      </c>
      <c r="AE65" s="11">
        <f t="shared" si="7"/>
        <v>60</v>
      </c>
      <c r="AF65" s="11">
        <f t="shared" si="7"/>
        <v>32</v>
      </c>
      <c r="AG65" s="11">
        <f t="shared" si="7"/>
        <v>15</v>
      </c>
      <c r="AH65" s="11">
        <f t="shared" si="7"/>
        <v>13</v>
      </c>
      <c r="AI65" s="11">
        <f t="shared" si="7"/>
        <v>26</v>
      </c>
      <c r="AJ65" s="12">
        <f t="shared" si="6"/>
        <v>161</v>
      </c>
    </row>
    <row r="66" spans="1:36" ht="18.75" customHeight="1">
      <c r="A66" s="26" t="s">
        <v>79</v>
      </c>
      <c r="B66" s="27">
        <v>13</v>
      </c>
      <c r="C66" s="27">
        <v>24</v>
      </c>
      <c r="D66" s="27">
        <v>21</v>
      </c>
      <c r="E66" s="27">
        <v>10</v>
      </c>
      <c r="F66" s="27">
        <v>21</v>
      </c>
      <c r="G66" s="27">
        <v>7</v>
      </c>
      <c r="H66" s="71">
        <f t="shared" si="2"/>
        <v>96</v>
      </c>
      <c r="I66" s="27">
        <v>1</v>
      </c>
      <c r="J66" s="27">
        <v>5</v>
      </c>
      <c r="K66" s="27">
        <v>5</v>
      </c>
      <c r="L66" s="27">
        <v>0</v>
      </c>
      <c r="M66" s="27">
        <v>4</v>
      </c>
      <c r="N66" s="27">
        <v>2</v>
      </c>
      <c r="O66" s="71">
        <f t="shared" si="3"/>
        <v>17</v>
      </c>
      <c r="P66" s="27">
        <v>12</v>
      </c>
      <c r="Q66" s="27">
        <v>19</v>
      </c>
      <c r="R66" s="27">
        <v>16</v>
      </c>
      <c r="S66" s="27">
        <v>10</v>
      </c>
      <c r="T66" s="27">
        <v>17</v>
      </c>
      <c r="U66" s="27">
        <v>5</v>
      </c>
      <c r="V66" s="71">
        <f t="shared" si="11"/>
        <v>79</v>
      </c>
      <c r="W66" s="27">
        <v>0</v>
      </c>
      <c r="X66" s="27">
        <v>0</v>
      </c>
      <c r="Y66" s="27">
        <v>1</v>
      </c>
      <c r="Z66" s="27">
        <v>2</v>
      </c>
      <c r="AA66" s="27">
        <v>0</v>
      </c>
      <c r="AB66" s="27">
        <v>0</v>
      </c>
      <c r="AC66" s="11">
        <f t="shared" si="5"/>
        <v>3</v>
      </c>
      <c r="AD66" s="11">
        <f t="shared" si="7"/>
        <v>13</v>
      </c>
      <c r="AE66" s="11">
        <f t="shared" si="7"/>
        <v>24</v>
      </c>
      <c r="AF66" s="11">
        <f t="shared" si="7"/>
        <v>22</v>
      </c>
      <c r="AG66" s="11">
        <f t="shared" si="7"/>
        <v>12</v>
      </c>
      <c r="AH66" s="11">
        <f t="shared" si="7"/>
        <v>21</v>
      </c>
      <c r="AI66" s="11">
        <f t="shared" si="7"/>
        <v>7</v>
      </c>
      <c r="AJ66" s="12">
        <f t="shared" si="6"/>
        <v>99</v>
      </c>
    </row>
    <row r="67" spans="1:36" ht="18.75" customHeight="1">
      <c r="A67" s="26" t="s">
        <v>80</v>
      </c>
      <c r="B67" s="27">
        <v>27</v>
      </c>
      <c r="C67" s="27">
        <v>67</v>
      </c>
      <c r="D67" s="27">
        <v>67</v>
      </c>
      <c r="E67" s="27">
        <v>42</v>
      </c>
      <c r="F67" s="27">
        <v>27</v>
      </c>
      <c r="G67" s="27">
        <v>24</v>
      </c>
      <c r="H67" s="71">
        <f t="shared" si="2"/>
        <v>254</v>
      </c>
      <c r="I67" s="27">
        <v>4</v>
      </c>
      <c r="J67" s="27">
        <v>15</v>
      </c>
      <c r="K67" s="27">
        <v>16</v>
      </c>
      <c r="L67" s="27">
        <v>8</v>
      </c>
      <c r="M67" s="27">
        <v>3</v>
      </c>
      <c r="N67" s="27">
        <v>5</v>
      </c>
      <c r="O67" s="71">
        <f t="shared" si="3"/>
        <v>51</v>
      </c>
      <c r="P67" s="27">
        <v>23</v>
      </c>
      <c r="Q67" s="27">
        <v>52</v>
      </c>
      <c r="R67" s="27">
        <v>51</v>
      </c>
      <c r="S67" s="27">
        <v>34</v>
      </c>
      <c r="T67" s="27">
        <v>24</v>
      </c>
      <c r="U67" s="27">
        <v>19</v>
      </c>
      <c r="V67" s="71">
        <f t="shared" si="11"/>
        <v>203</v>
      </c>
      <c r="W67" s="27">
        <v>0</v>
      </c>
      <c r="X67" s="27">
        <v>0</v>
      </c>
      <c r="Y67" s="27">
        <v>2</v>
      </c>
      <c r="Z67" s="27">
        <v>2</v>
      </c>
      <c r="AA67" s="27">
        <v>1</v>
      </c>
      <c r="AB67" s="27">
        <v>0</v>
      </c>
      <c r="AC67" s="11">
        <f t="shared" si="5"/>
        <v>5</v>
      </c>
      <c r="AD67" s="11">
        <f t="shared" si="7"/>
        <v>27</v>
      </c>
      <c r="AE67" s="11">
        <f t="shared" si="7"/>
        <v>67</v>
      </c>
      <c r="AF67" s="11">
        <f t="shared" si="7"/>
        <v>69</v>
      </c>
      <c r="AG67" s="11">
        <f t="shared" si="7"/>
        <v>44</v>
      </c>
      <c r="AH67" s="11">
        <f t="shared" si="7"/>
        <v>28</v>
      </c>
      <c r="AI67" s="11">
        <f t="shared" si="7"/>
        <v>24</v>
      </c>
      <c r="AJ67" s="12">
        <f t="shared" si="6"/>
        <v>259</v>
      </c>
    </row>
    <row r="68" spans="1:36" ht="18.75" customHeight="1">
      <c r="A68" s="26" t="s">
        <v>81</v>
      </c>
      <c r="B68" s="27">
        <v>1</v>
      </c>
      <c r="C68" s="27">
        <v>2</v>
      </c>
      <c r="D68" s="27">
        <v>0</v>
      </c>
      <c r="E68" s="27">
        <v>3</v>
      </c>
      <c r="F68" s="27">
        <v>0</v>
      </c>
      <c r="G68" s="27">
        <v>1</v>
      </c>
      <c r="H68" s="71">
        <f t="shared" si="2"/>
        <v>7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71">
        <f t="shared" si="3"/>
        <v>0</v>
      </c>
      <c r="P68" s="27">
        <v>1</v>
      </c>
      <c r="Q68" s="27">
        <v>2</v>
      </c>
      <c r="R68" s="27">
        <v>0</v>
      </c>
      <c r="S68" s="27">
        <v>3</v>
      </c>
      <c r="T68" s="27">
        <v>0</v>
      </c>
      <c r="U68" s="27">
        <v>1</v>
      </c>
      <c r="V68" s="71">
        <f t="shared" si="11"/>
        <v>7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11">
        <f t="shared" si="5"/>
        <v>0</v>
      </c>
      <c r="AD68" s="11">
        <f t="shared" si="7"/>
        <v>1</v>
      </c>
      <c r="AE68" s="11">
        <f t="shared" si="7"/>
        <v>2</v>
      </c>
      <c r="AF68" s="11">
        <f t="shared" si="7"/>
        <v>0</v>
      </c>
      <c r="AG68" s="11">
        <f aca="true" t="shared" si="12" ref="AG68:AI71">SUM(E68,Z68)</f>
        <v>3</v>
      </c>
      <c r="AH68" s="11">
        <f t="shared" si="12"/>
        <v>0</v>
      </c>
      <c r="AI68" s="11">
        <f t="shared" si="12"/>
        <v>1</v>
      </c>
      <c r="AJ68" s="12">
        <f t="shared" si="6"/>
        <v>7</v>
      </c>
    </row>
    <row r="69" spans="1:36" ht="18.75" customHeight="1">
      <c r="A69" s="26" t="s">
        <v>82</v>
      </c>
      <c r="B69" s="27">
        <v>37</v>
      </c>
      <c r="C69" s="27">
        <v>77</v>
      </c>
      <c r="D69" s="27">
        <v>68</v>
      </c>
      <c r="E69" s="27">
        <v>78</v>
      </c>
      <c r="F69" s="27">
        <v>58</v>
      </c>
      <c r="G69" s="27">
        <v>33</v>
      </c>
      <c r="H69" s="71">
        <f t="shared" si="2"/>
        <v>351</v>
      </c>
      <c r="I69" s="27">
        <v>9</v>
      </c>
      <c r="J69" s="27">
        <v>16</v>
      </c>
      <c r="K69" s="27">
        <v>10</v>
      </c>
      <c r="L69" s="27">
        <v>13</v>
      </c>
      <c r="M69" s="27">
        <v>7</v>
      </c>
      <c r="N69" s="27">
        <v>1</v>
      </c>
      <c r="O69" s="71">
        <f t="shared" si="3"/>
        <v>56</v>
      </c>
      <c r="P69" s="27">
        <v>28</v>
      </c>
      <c r="Q69" s="27">
        <v>61</v>
      </c>
      <c r="R69" s="27">
        <v>58</v>
      </c>
      <c r="S69" s="27">
        <v>65</v>
      </c>
      <c r="T69" s="27">
        <v>51</v>
      </c>
      <c r="U69" s="27">
        <v>32</v>
      </c>
      <c r="V69" s="71">
        <f t="shared" si="11"/>
        <v>295</v>
      </c>
      <c r="W69" s="27">
        <v>0</v>
      </c>
      <c r="X69" s="27">
        <v>4</v>
      </c>
      <c r="Y69" s="27">
        <v>4</v>
      </c>
      <c r="Z69" s="27">
        <v>1</v>
      </c>
      <c r="AA69" s="27">
        <v>3</v>
      </c>
      <c r="AB69" s="27">
        <v>5</v>
      </c>
      <c r="AC69" s="11">
        <f t="shared" si="5"/>
        <v>17</v>
      </c>
      <c r="AD69" s="11">
        <f aca="true" t="shared" si="13" ref="AD69:AF71">SUM(B69,W69)</f>
        <v>37</v>
      </c>
      <c r="AE69" s="11">
        <f t="shared" si="13"/>
        <v>81</v>
      </c>
      <c r="AF69" s="11">
        <f t="shared" si="13"/>
        <v>72</v>
      </c>
      <c r="AG69" s="11">
        <f t="shared" si="12"/>
        <v>79</v>
      </c>
      <c r="AH69" s="11">
        <f t="shared" si="12"/>
        <v>61</v>
      </c>
      <c r="AI69" s="11">
        <f t="shared" si="12"/>
        <v>38</v>
      </c>
      <c r="AJ69" s="12">
        <f t="shared" si="6"/>
        <v>368</v>
      </c>
    </row>
    <row r="70" spans="1:36" ht="18.75" customHeight="1">
      <c r="A70" s="26" t="s">
        <v>83</v>
      </c>
      <c r="B70" s="27">
        <v>0</v>
      </c>
      <c r="C70" s="27">
        <v>2</v>
      </c>
      <c r="D70" s="27">
        <v>2</v>
      </c>
      <c r="E70" s="27">
        <v>1</v>
      </c>
      <c r="F70" s="27">
        <v>1</v>
      </c>
      <c r="G70" s="27">
        <v>0</v>
      </c>
      <c r="H70" s="71">
        <f t="shared" si="2"/>
        <v>6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71">
        <f t="shared" si="3"/>
        <v>0</v>
      </c>
      <c r="P70" s="27">
        <v>0</v>
      </c>
      <c r="Q70" s="27">
        <v>2</v>
      </c>
      <c r="R70" s="27">
        <v>2</v>
      </c>
      <c r="S70" s="27">
        <v>1</v>
      </c>
      <c r="T70" s="27">
        <v>1</v>
      </c>
      <c r="U70" s="27">
        <v>0</v>
      </c>
      <c r="V70" s="71">
        <f t="shared" si="11"/>
        <v>6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11">
        <f t="shared" si="5"/>
        <v>0</v>
      </c>
      <c r="AD70" s="11">
        <f t="shared" si="13"/>
        <v>0</v>
      </c>
      <c r="AE70" s="11">
        <f t="shared" si="13"/>
        <v>2</v>
      </c>
      <c r="AF70" s="11">
        <f t="shared" si="13"/>
        <v>2</v>
      </c>
      <c r="AG70" s="11">
        <f t="shared" si="12"/>
        <v>1</v>
      </c>
      <c r="AH70" s="11">
        <f t="shared" si="12"/>
        <v>1</v>
      </c>
      <c r="AI70" s="11">
        <f t="shared" si="12"/>
        <v>0</v>
      </c>
      <c r="AJ70" s="12">
        <f t="shared" si="6"/>
        <v>6</v>
      </c>
    </row>
    <row r="71" spans="1:36" ht="18.75" customHeight="1">
      <c r="A71" s="26" t="s">
        <v>84</v>
      </c>
      <c r="B71" s="27">
        <v>2</v>
      </c>
      <c r="C71" s="27">
        <v>15</v>
      </c>
      <c r="D71" s="27">
        <v>8</v>
      </c>
      <c r="E71" s="27">
        <v>2</v>
      </c>
      <c r="F71" s="27">
        <v>6</v>
      </c>
      <c r="G71" s="27">
        <v>7</v>
      </c>
      <c r="H71" s="71">
        <f t="shared" si="2"/>
        <v>40</v>
      </c>
      <c r="I71" s="27">
        <v>0</v>
      </c>
      <c r="J71" s="27">
        <v>5</v>
      </c>
      <c r="K71" s="27">
        <v>1</v>
      </c>
      <c r="L71" s="27">
        <v>1</v>
      </c>
      <c r="M71" s="27">
        <v>2</v>
      </c>
      <c r="N71" s="27">
        <v>0</v>
      </c>
      <c r="O71" s="71">
        <f t="shared" si="3"/>
        <v>9</v>
      </c>
      <c r="P71" s="27">
        <v>2</v>
      </c>
      <c r="Q71" s="27">
        <v>10</v>
      </c>
      <c r="R71" s="27">
        <v>7</v>
      </c>
      <c r="S71" s="27">
        <v>1</v>
      </c>
      <c r="T71" s="27">
        <v>4</v>
      </c>
      <c r="U71" s="27">
        <v>7</v>
      </c>
      <c r="V71" s="71">
        <f t="shared" si="11"/>
        <v>31</v>
      </c>
      <c r="W71" s="27">
        <v>0</v>
      </c>
      <c r="X71" s="27">
        <v>1</v>
      </c>
      <c r="Y71" s="27">
        <v>0</v>
      </c>
      <c r="Z71" s="27">
        <v>0</v>
      </c>
      <c r="AA71" s="27">
        <v>0</v>
      </c>
      <c r="AB71" s="27">
        <v>0</v>
      </c>
      <c r="AC71" s="11">
        <f t="shared" si="5"/>
        <v>1</v>
      </c>
      <c r="AD71" s="11">
        <f t="shared" si="13"/>
        <v>2</v>
      </c>
      <c r="AE71" s="11">
        <f t="shared" si="13"/>
        <v>16</v>
      </c>
      <c r="AF71" s="11">
        <f t="shared" si="13"/>
        <v>8</v>
      </c>
      <c r="AG71" s="11">
        <f t="shared" si="12"/>
        <v>2</v>
      </c>
      <c r="AH71" s="11">
        <f t="shared" si="12"/>
        <v>6</v>
      </c>
      <c r="AI71" s="11">
        <f t="shared" si="12"/>
        <v>7</v>
      </c>
      <c r="AJ71" s="12">
        <f t="shared" si="6"/>
        <v>41</v>
      </c>
    </row>
    <row r="72" spans="1:36" ht="18.75" customHeight="1" thickBot="1">
      <c r="A72" s="30" t="s">
        <v>85</v>
      </c>
      <c r="B72" s="15">
        <f>SUM(B63:B71)</f>
        <v>142</v>
      </c>
      <c r="C72" s="15">
        <f aca="true" t="shared" si="14" ref="C72:AJ72">SUM(C63:C71)</f>
        <v>390</v>
      </c>
      <c r="D72" s="15">
        <f t="shared" si="14"/>
        <v>261</v>
      </c>
      <c r="E72" s="15">
        <f t="shared" si="14"/>
        <v>221</v>
      </c>
      <c r="F72" s="15">
        <f t="shared" si="14"/>
        <v>181</v>
      </c>
      <c r="G72" s="15">
        <f t="shared" si="14"/>
        <v>140</v>
      </c>
      <c r="H72" s="15">
        <f t="shared" si="14"/>
        <v>1335</v>
      </c>
      <c r="I72" s="15">
        <f t="shared" si="14"/>
        <v>24</v>
      </c>
      <c r="J72" s="15">
        <f t="shared" si="14"/>
        <v>60</v>
      </c>
      <c r="K72" s="15">
        <f t="shared" si="14"/>
        <v>46</v>
      </c>
      <c r="L72" s="15">
        <f t="shared" si="14"/>
        <v>30</v>
      </c>
      <c r="M72" s="15">
        <f t="shared" si="14"/>
        <v>23</v>
      </c>
      <c r="N72" s="15">
        <f t="shared" si="14"/>
        <v>17</v>
      </c>
      <c r="O72" s="15">
        <f t="shared" si="14"/>
        <v>200</v>
      </c>
      <c r="P72" s="15">
        <f t="shared" si="14"/>
        <v>118</v>
      </c>
      <c r="Q72" s="15">
        <f t="shared" si="14"/>
        <v>330</v>
      </c>
      <c r="R72" s="15">
        <f t="shared" si="14"/>
        <v>215</v>
      </c>
      <c r="S72" s="15">
        <f t="shared" si="14"/>
        <v>191</v>
      </c>
      <c r="T72" s="15">
        <f t="shared" si="14"/>
        <v>158</v>
      </c>
      <c r="U72" s="15">
        <f t="shared" si="14"/>
        <v>123</v>
      </c>
      <c r="V72" s="15">
        <f>SUM(V63:V71)</f>
        <v>1135</v>
      </c>
      <c r="W72" s="15">
        <f t="shared" si="14"/>
        <v>0</v>
      </c>
      <c r="X72" s="15">
        <f t="shared" si="14"/>
        <v>6</v>
      </c>
      <c r="Y72" s="15">
        <f t="shared" si="14"/>
        <v>8</v>
      </c>
      <c r="Z72" s="15">
        <f t="shared" si="14"/>
        <v>7</v>
      </c>
      <c r="AA72" s="15">
        <f t="shared" si="14"/>
        <v>6</v>
      </c>
      <c r="AB72" s="15">
        <f t="shared" si="14"/>
        <v>8</v>
      </c>
      <c r="AC72" s="15">
        <f t="shared" si="14"/>
        <v>35</v>
      </c>
      <c r="AD72" s="15">
        <f t="shared" si="14"/>
        <v>142</v>
      </c>
      <c r="AE72" s="15">
        <f t="shared" si="14"/>
        <v>396</v>
      </c>
      <c r="AF72" s="15">
        <f t="shared" si="14"/>
        <v>269</v>
      </c>
      <c r="AG72" s="15">
        <f t="shared" si="14"/>
        <v>228</v>
      </c>
      <c r="AH72" s="15">
        <f t="shared" si="14"/>
        <v>187</v>
      </c>
      <c r="AI72" s="15">
        <f t="shared" si="14"/>
        <v>148</v>
      </c>
      <c r="AJ72" s="16">
        <f t="shared" si="14"/>
        <v>1370</v>
      </c>
    </row>
    <row r="73" spans="1:36" ht="14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ht="14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14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ht="14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ht="14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ht="14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ht="14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ht="14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ht="14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14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ht="14.25">
      <c r="A83" s="7"/>
    </row>
    <row r="84" ht="14.25">
      <c r="A84" s="7"/>
    </row>
    <row r="85" ht="14.25">
      <c r="A85" s="7"/>
    </row>
    <row r="86" ht="14.25">
      <c r="A86" s="7"/>
    </row>
    <row r="87" ht="14.25">
      <c r="A87" s="7"/>
    </row>
    <row r="88" ht="14.25">
      <c r="A88" s="7"/>
    </row>
    <row r="89" ht="14.25">
      <c r="A89" s="7"/>
    </row>
    <row r="90" ht="14.25">
      <c r="A90" s="7"/>
    </row>
    <row r="91" ht="14.25">
      <c r="A91" s="7"/>
    </row>
    <row r="92" ht="14.25">
      <c r="A92" s="7"/>
    </row>
    <row r="93" ht="14.25">
      <c r="A93" s="7"/>
    </row>
    <row r="94" ht="14.25">
      <c r="A94" s="7"/>
    </row>
    <row r="95" ht="14.25">
      <c r="A95" s="7"/>
    </row>
    <row r="96" ht="14.25">
      <c r="A96" s="7"/>
    </row>
    <row r="97" ht="14.25">
      <c r="A97" s="7"/>
    </row>
    <row r="98" ht="14.25">
      <c r="A98" s="7"/>
    </row>
    <row r="99" ht="14.25">
      <c r="A99" s="7"/>
    </row>
    <row r="100" ht="14.25">
      <c r="A100" s="7"/>
    </row>
    <row r="101" ht="14.25">
      <c r="A101" s="7"/>
    </row>
    <row r="102" ht="14.25">
      <c r="A102" s="7"/>
    </row>
    <row r="103" ht="14.25">
      <c r="A103" s="7"/>
    </row>
    <row r="104" ht="14.25">
      <c r="A104" s="7"/>
    </row>
    <row r="105" ht="14.25">
      <c r="A105" s="7"/>
    </row>
    <row r="106" ht="14.25">
      <c r="A106" s="7"/>
    </row>
    <row r="107" ht="14.25">
      <c r="A107" s="7"/>
    </row>
    <row r="108" ht="14.25">
      <c r="A108" s="7"/>
    </row>
    <row r="109" ht="14.25">
      <c r="A109" s="7"/>
    </row>
    <row r="110" ht="14.25">
      <c r="A110" s="7"/>
    </row>
    <row r="111" ht="14.25">
      <c r="A111" s="7"/>
    </row>
    <row r="112" ht="14.25">
      <c r="A112" s="7"/>
    </row>
    <row r="113" ht="14.25">
      <c r="A113" s="7"/>
    </row>
    <row r="114" ht="14.25">
      <c r="A114" s="7"/>
    </row>
    <row r="115" ht="14.25">
      <c r="A115" s="7"/>
    </row>
    <row r="116" ht="14.25">
      <c r="A116" s="7"/>
    </row>
    <row r="117" ht="14.25">
      <c r="A117" s="7"/>
    </row>
    <row r="118" ht="14.25">
      <c r="A118" s="7"/>
    </row>
    <row r="119" ht="14.25">
      <c r="A119" s="7"/>
    </row>
    <row r="120" ht="14.25">
      <c r="A120" s="7"/>
    </row>
    <row r="121" ht="14.25">
      <c r="A121" s="7"/>
    </row>
    <row r="122" ht="14.25">
      <c r="A122" s="7"/>
    </row>
    <row r="123" ht="14.25">
      <c r="A123" s="7"/>
    </row>
    <row r="124" ht="14.25">
      <c r="A124" s="7"/>
    </row>
    <row r="125" ht="14.25">
      <c r="A125" s="7"/>
    </row>
    <row r="126" ht="14.25">
      <c r="A126" s="7"/>
    </row>
    <row r="127" ht="14.25">
      <c r="A127" s="7"/>
    </row>
    <row r="128" ht="14.25">
      <c r="A128" s="7"/>
    </row>
    <row r="129" ht="14.25">
      <c r="A129" s="7"/>
    </row>
    <row r="130" ht="14.25">
      <c r="A130" s="7"/>
    </row>
    <row r="131" ht="14.25">
      <c r="A131" s="7"/>
    </row>
    <row r="132" ht="14.25">
      <c r="A132" s="7"/>
    </row>
    <row r="133" ht="14.25">
      <c r="A133" s="7"/>
    </row>
    <row r="134" ht="14.25">
      <c r="A134" s="7"/>
    </row>
    <row r="135" ht="14.25">
      <c r="A135" s="7"/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2"/>
  <sheetViews>
    <sheetView tabSelected="1" workbookViewId="0" topLeftCell="X1">
      <selection activeCell="Z1" sqref="Z1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43" width="8.8984375" style="0" customWidth="1"/>
  </cols>
  <sheetData>
    <row r="1" spans="1:26" ht="18.75" customHeight="1">
      <c r="A1" s="18" t="s">
        <v>113</v>
      </c>
      <c r="Z1" s="18" t="s">
        <v>146</v>
      </c>
    </row>
    <row r="2" ht="18.75" customHeight="1" thickBot="1"/>
    <row r="3" spans="1:45" ht="18" customHeight="1">
      <c r="A3" s="130" t="s">
        <v>0</v>
      </c>
      <c r="B3" s="135" t="s">
        <v>99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 t="s">
        <v>100</v>
      </c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40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8" customHeight="1" thickBot="1">
      <c r="A4" s="131"/>
      <c r="B4" s="141" t="s">
        <v>101</v>
      </c>
      <c r="C4" s="141"/>
      <c r="D4" s="141"/>
      <c r="E4" s="141"/>
      <c r="F4" s="141"/>
      <c r="G4" s="141"/>
      <c r="H4" s="141"/>
      <c r="I4" s="141" t="s">
        <v>94</v>
      </c>
      <c r="J4" s="141"/>
      <c r="K4" s="141"/>
      <c r="L4" s="141"/>
      <c r="M4" s="141"/>
      <c r="N4" s="141"/>
      <c r="O4" s="141"/>
      <c r="P4" s="141" t="s">
        <v>95</v>
      </c>
      <c r="Q4" s="141"/>
      <c r="R4" s="141"/>
      <c r="S4" s="141"/>
      <c r="T4" s="141"/>
      <c r="U4" s="141"/>
      <c r="V4" s="141"/>
      <c r="W4" s="141" t="s">
        <v>101</v>
      </c>
      <c r="X4" s="141"/>
      <c r="Y4" s="141"/>
      <c r="Z4" s="141"/>
      <c r="AA4" s="141" t="s">
        <v>94</v>
      </c>
      <c r="AB4" s="141"/>
      <c r="AC4" s="141"/>
      <c r="AD4" s="141"/>
      <c r="AE4" s="141" t="s">
        <v>95</v>
      </c>
      <c r="AF4" s="141"/>
      <c r="AG4" s="141"/>
      <c r="AH4" s="142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8" customHeight="1" thickBot="1" thickTop="1">
      <c r="A5" s="139"/>
      <c r="B5" s="63" t="s">
        <v>87</v>
      </c>
      <c r="C5" s="64" t="s">
        <v>88</v>
      </c>
      <c r="D5" s="64" t="s">
        <v>89</v>
      </c>
      <c r="E5" s="64" t="s">
        <v>90</v>
      </c>
      <c r="F5" s="64" t="s">
        <v>91</v>
      </c>
      <c r="G5" s="64" t="s">
        <v>92</v>
      </c>
      <c r="H5" s="64" t="s">
        <v>98</v>
      </c>
      <c r="I5" s="64" t="s">
        <v>87</v>
      </c>
      <c r="J5" s="64" t="s">
        <v>88</v>
      </c>
      <c r="K5" s="64" t="s">
        <v>89</v>
      </c>
      <c r="L5" s="64" t="s">
        <v>90</v>
      </c>
      <c r="M5" s="64" t="s">
        <v>91</v>
      </c>
      <c r="N5" s="64" t="s">
        <v>92</v>
      </c>
      <c r="O5" s="64" t="s">
        <v>98</v>
      </c>
      <c r="P5" s="64" t="s">
        <v>87</v>
      </c>
      <c r="Q5" s="64" t="s">
        <v>88</v>
      </c>
      <c r="R5" s="64" t="s">
        <v>89</v>
      </c>
      <c r="S5" s="64" t="s">
        <v>90</v>
      </c>
      <c r="T5" s="64" t="s">
        <v>91</v>
      </c>
      <c r="U5" s="64" t="s">
        <v>92</v>
      </c>
      <c r="V5" s="64" t="s">
        <v>98</v>
      </c>
      <c r="W5" s="64" t="s">
        <v>102</v>
      </c>
      <c r="X5" s="64" t="s">
        <v>103</v>
      </c>
      <c r="Y5" s="64" t="s">
        <v>104</v>
      </c>
      <c r="Z5" s="64" t="s">
        <v>98</v>
      </c>
      <c r="AA5" s="64" t="s">
        <v>102</v>
      </c>
      <c r="AB5" s="64" t="s">
        <v>103</v>
      </c>
      <c r="AC5" s="64" t="s">
        <v>104</v>
      </c>
      <c r="AD5" s="64" t="s">
        <v>98</v>
      </c>
      <c r="AE5" s="64" t="s">
        <v>102</v>
      </c>
      <c r="AF5" s="64" t="s">
        <v>103</v>
      </c>
      <c r="AG5" s="64" t="s">
        <v>104</v>
      </c>
      <c r="AH5" s="65" t="s">
        <v>98</v>
      </c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34" ht="18.75" customHeight="1" thickTop="1">
      <c r="A6" s="23" t="s">
        <v>86</v>
      </c>
      <c r="B6" s="62">
        <f>B30+B57+B62+B72</f>
        <v>22868</v>
      </c>
      <c r="C6" s="62">
        <f aca="true" t="shared" si="0" ref="C6:AH6">C30+C57+C62+C72</f>
        <v>58310</v>
      </c>
      <c r="D6" s="62">
        <f t="shared" si="0"/>
        <v>37413</v>
      </c>
      <c r="E6" s="62">
        <f t="shared" si="0"/>
        <v>23581</v>
      </c>
      <c r="F6" s="62">
        <f t="shared" si="0"/>
        <v>16453</v>
      </c>
      <c r="G6" s="62">
        <f t="shared" si="0"/>
        <v>13858</v>
      </c>
      <c r="H6" s="62">
        <f t="shared" si="0"/>
        <v>172483</v>
      </c>
      <c r="I6" s="62">
        <f t="shared" si="0"/>
        <v>219</v>
      </c>
      <c r="J6" s="62">
        <f t="shared" si="0"/>
        <v>1720</v>
      </c>
      <c r="K6" s="62">
        <f t="shared" si="0"/>
        <v>2018</v>
      </c>
      <c r="L6" s="62">
        <f t="shared" si="0"/>
        <v>1178</v>
      </c>
      <c r="M6" s="62">
        <f t="shared" si="0"/>
        <v>782</v>
      </c>
      <c r="N6" s="62">
        <f t="shared" si="0"/>
        <v>862</v>
      </c>
      <c r="O6" s="62">
        <f t="shared" si="0"/>
        <v>6779</v>
      </c>
      <c r="P6" s="62">
        <f t="shared" si="0"/>
        <v>23087</v>
      </c>
      <c r="Q6" s="62">
        <f t="shared" si="0"/>
        <v>60030</v>
      </c>
      <c r="R6" s="62">
        <f t="shared" si="0"/>
        <v>39431</v>
      </c>
      <c r="S6" s="62">
        <f t="shared" si="0"/>
        <v>24759</v>
      </c>
      <c r="T6" s="62">
        <f t="shared" si="0"/>
        <v>17235</v>
      </c>
      <c r="U6" s="62">
        <f t="shared" si="0"/>
        <v>14720</v>
      </c>
      <c r="V6" s="62">
        <f t="shared" si="0"/>
        <v>179262</v>
      </c>
      <c r="W6" s="62">
        <f t="shared" si="0"/>
        <v>29644</v>
      </c>
      <c r="X6" s="62">
        <f t="shared" si="0"/>
        <v>12789</v>
      </c>
      <c r="Y6" s="62">
        <f t="shared" si="0"/>
        <v>8465</v>
      </c>
      <c r="Z6" s="62">
        <f t="shared" si="0"/>
        <v>50898</v>
      </c>
      <c r="AA6" s="62">
        <f t="shared" si="0"/>
        <v>321</v>
      </c>
      <c r="AB6" s="62">
        <f t="shared" si="0"/>
        <v>340</v>
      </c>
      <c r="AC6" s="62">
        <f t="shared" si="0"/>
        <v>361</v>
      </c>
      <c r="AD6" s="2">
        <f t="shared" si="0"/>
        <v>1022</v>
      </c>
      <c r="AE6" s="2">
        <f t="shared" si="0"/>
        <v>29965</v>
      </c>
      <c r="AF6" s="2">
        <f t="shared" si="0"/>
        <v>13129</v>
      </c>
      <c r="AG6" s="2">
        <f t="shared" si="0"/>
        <v>8826</v>
      </c>
      <c r="AH6" s="3">
        <f t="shared" si="0"/>
        <v>51920</v>
      </c>
    </row>
    <row r="7" spans="1:34" ht="18.75" customHeight="1">
      <c r="A7" s="26" t="s">
        <v>20</v>
      </c>
      <c r="B7" s="27">
        <v>123</v>
      </c>
      <c r="C7" s="27">
        <v>227</v>
      </c>
      <c r="D7" s="27">
        <v>209</v>
      </c>
      <c r="E7" s="27">
        <v>120</v>
      </c>
      <c r="F7" s="27">
        <v>111</v>
      </c>
      <c r="G7" s="27">
        <v>111</v>
      </c>
      <c r="H7" s="71">
        <f aca="true" t="shared" si="1" ref="H7:H24">SUM(B7:G7)</f>
        <v>901</v>
      </c>
      <c r="I7" s="27">
        <v>1</v>
      </c>
      <c r="J7" s="27">
        <v>5</v>
      </c>
      <c r="K7" s="27">
        <v>4</v>
      </c>
      <c r="L7" s="27">
        <v>7</v>
      </c>
      <c r="M7" s="27">
        <v>1</v>
      </c>
      <c r="N7" s="27">
        <v>2</v>
      </c>
      <c r="O7" s="59">
        <f aca="true" t="shared" si="2" ref="O7:O29">SUM(I7:N7)</f>
        <v>20</v>
      </c>
      <c r="P7" s="59">
        <f aca="true" t="shared" si="3" ref="P7:U22">SUM(B7,I7)</f>
        <v>124</v>
      </c>
      <c r="Q7" s="59">
        <f t="shared" si="3"/>
        <v>232</v>
      </c>
      <c r="R7" s="59">
        <f t="shared" si="3"/>
        <v>213</v>
      </c>
      <c r="S7" s="59">
        <f t="shared" si="3"/>
        <v>127</v>
      </c>
      <c r="T7" s="59">
        <f t="shared" si="3"/>
        <v>112</v>
      </c>
      <c r="U7" s="59">
        <f t="shared" si="3"/>
        <v>113</v>
      </c>
      <c r="V7" s="59">
        <f aca="true" t="shared" si="4" ref="V7:V29">SUM(P7:U7)</f>
        <v>921</v>
      </c>
      <c r="W7" s="27">
        <v>124</v>
      </c>
      <c r="X7" s="27">
        <v>54</v>
      </c>
      <c r="Y7" s="27">
        <v>32</v>
      </c>
      <c r="Z7" s="71">
        <f aca="true" t="shared" si="5" ref="Z7:Z61">SUM(W7:Y7)</f>
        <v>210</v>
      </c>
      <c r="AA7" s="27">
        <v>1</v>
      </c>
      <c r="AB7" s="27">
        <v>0</v>
      </c>
      <c r="AC7" s="27">
        <v>1</v>
      </c>
      <c r="AD7" s="35">
        <f aca="true" t="shared" si="6" ref="AD7:AD29">SUM(AA7,AB7,AC7)</f>
        <v>2</v>
      </c>
      <c r="AE7" s="35">
        <f aca="true" t="shared" si="7" ref="AE7:AH29">SUM(W7,AA7)</f>
        <v>125</v>
      </c>
      <c r="AF7" s="35">
        <f t="shared" si="7"/>
        <v>54</v>
      </c>
      <c r="AG7" s="35">
        <f t="shared" si="7"/>
        <v>33</v>
      </c>
      <c r="AH7" s="4">
        <f t="shared" si="7"/>
        <v>212</v>
      </c>
    </row>
    <row r="8" spans="1:34" ht="18.75" customHeight="1">
      <c r="A8" s="26" t="s">
        <v>21</v>
      </c>
      <c r="B8" s="27">
        <v>267</v>
      </c>
      <c r="C8" s="27">
        <v>489</v>
      </c>
      <c r="D8" s="27">
        <v>304</v>
      </c>
      <c r="E8" s="27">
        <v>214</v>
      </c>
      <c r="F8" s="27">
        <v>147</v>
      </c>
      <c r="G8" s="27">
        <v>113</v>
      </c>
      <c r="H8" s="71">
        <f t="shared" si="1"/>
        <v>1534</v>
      </c>
      <c r="I8" s="27">
        <v>3</v>
      </c>
      <c r="J8" s="27">
        <v>11</v>
      </c>
      <c r="K8" s="27">
        <v>10</v>
      </c>
      <c r="L8" s="27">
        <v>6</v>
      </c>
      <c r="M8" s="27">
        <v>5</v>
      </c>
      <c r="N8" s="27">
        <v>2</v>
      </c>
      <c r="O8" s="59">
        <f t="shared" si="2"/>
        <v>37</v>
      </c>
      <c r="P8" s="59">
        <f t="shared" si="3"/>
        <v>270</v>
      </c>
      <c r="Q8" s="59">
        <f t="shared" si="3"/>
        <v>500</v>
      </c>
      <c r="R8" s="59">
        <f t="shared" si="3"/>
        <v>314</v>
      </c>
      <c r="S8" s="59">
        <f t="shared" si="3"/>
        <v>220</v>
      </c>
      <c r="T8" s="59">
        <f t="shared" si="3"/>
        <v>152</v>
      </c>
      <c r="U8" s="59">
        <f t="shared" si="3"/>
        <v>115</v>
      </c>
      <c r="V8" s="59">
        <f t="shared" si="4"/>
        <v>1571</v>
      </c>
      <c r="W8" s="27">
        <v>286</v>
      </c>
      <c r="X8" s="27">
        <v>87</v>
      </c>
      <c r="Y8" s="27">
        <v>50</v>
      </c>
      <c r="Z8" s="71">
        <f t="shared" si="5"/>
        <v>423</v>
      </c>
      <c r="AA8" s="27">
        <v>2</v>
      </c>
      <c r="AB8" s="27">
        <v>3</v>
      </c>
      <c r="AC8" s="27">
        <v>3</v>
      </c>
      <c r="AD8" s="35">
        <f t="shared" si="6"/>
        <v>8</v>
      </c>
      <c r="AE8" s="35">
        <f t="shared" si="7"/>
        <v>288</v>
      </c>
      <c r="AF8" s="35">
        <f t="shared" si="7"/>
        <v>90</v>
      </c>
      <c r="AG8" s="35">
        <f t="shared" si="7"/>
        <v>53</v>
      </c>
      <c r="AH8" s="4">
        <f t="shared" si="7"/>
        <v>431</v>
      </c>
    </row>
    <row r="9" spans="1:34" ht="18.75" customHeight="1">
      <c r="A9" s="26" t="s">
        <v>22</v>
      </c>
      <c r="B9" s="27">
        <v>391</v>
      </c>
      <c r="C9" s="27">
        <v>820</v>
      </c>
      <c r="D9" s="27">
        <v>522</v>
      </c>
      <c r="E9" s="27">
        <v>299</v>
      </c>
      <c r="F9" s="27">
        <v>298</v>
      </c>
      <c r="G9" s="27">
        <v>229</v>
      </c>
      <c r="H9" s="71">
        <f t="shared" si="1"/>
        <v>2559</v>
      </c>
      <c r="I9" s="27">
        <v>6</v>
      </c>
      <c r="J9" s="27">
        <v>21</v>
      </c>
      <c r="K9" s="27">
        <v>22</v>
      </c>
      <c r="L9" s="27">
        <v>13</v>
      </c>
      <c r="M9" s="27">
        <v>5</v>
      </c>
      <c r="N9" s="27">
        <v>10</v>
      </c>
      <c r="O9" s="59">
        <f t="shared" si="2"/>
        <v>77</v>
      </c>
      <c r="P9" s="59">
        <f t="shared" si="3"/>
        <v>397</v>
      </c>
      <c r="Q9" s="59">
        <f t="shared" si="3"/>
        <v>841</v>
      </c>
      <c r="R9" s="59">
        <f t="shared" si="3"/>
        <v>544</v>
      </c>
      <c r="S9" s="59">
        <f t="shared" si="3"/>
        <v>312</v>
      </c>
      <c r="T9" s="59">
        <f t="shared" si="3"/>
        <v>303</v>
      </c>
      <c r="U9" s="59">
        <f t="shared" si="3"/>
        <v>239</v>
      </c>
      <c r="V9" s="59">
        <f t="shared" si="4"/>
        <v>2636</v>
      </c>
      <c r="W9" s="27">
        <v>481</v>
      </c>
      <c r="X9" s="27">
        <v>193</v>
      </c>
      <c r="Y9" s="27">
        <v>102</v>
      </c>
      <c r="Z9" s="71">
        <f t="shared" si="5"/>
        <v>776</v>
      </c>
      <c r="AA9" s="27">
        <v>5</v>
      </c>
      <c r="AB9" s="27">
        <v>2</v>
      </c>
      <c r="AC9" s="27">
        <v>1</v>
      </c>
      <c r="AD9" s="35">
        <f t="shared" si="6"/>
        <v>8</v>
      </c>
      <c r="AE9" s="35">
        <f t="shared" si="7"/>
        <v>486</v>
      </c>
      <c r="AF9" s="35">
        <f t="shared" si="7"/>
        <v>195</v>
      </c>
      <c r="AG9" s="35">
        <f t="shared" si="7"/>
        <v>103</v>
      </c>
      <c r="AH9" s="4">
        <f t="shared" si="7"/>
        <v>784</v>
      </c>
    </row>
    <row r="10" spans="1:34" ht="18.75" customHeight="1">
      <c r="A10" s="26" t="s">
        <v>23</v>
      </c>
      <c r="B10" s="27">
        <v>448</v>
      </c>
      <c r="C10" s="27">
        <v>1713</v>
      </c>
      <c r="D10" s="27">
        <v>1030</v>
      </c>
      <c r="E10" s="27">
        <v>728</v>
      </c>
      <c r="F10" s="27">
        <v>508</v>
      </c>
      <c r="G10" s="27">
        <v>409</v>
      </c>
      <c r="H10" s="71">
        <f t="shared" si="1"/>
        <v>4836</v>
      </c>
      <c r="I10" s="27">
        <v>3</v>
      </c>
      <c r="J10" s="27">
        <v>33</v>
      </c>
      <c r="K10" s="27">
        <v>31</v>
      </c>
      <c r="L10" s="27">
        <v>25</v>
      </c>
      <c r="M10" s="27">
        <v>19</v>
      </c>
      <c r="N10" s="27">
        <v>13</v>
      </c>
      <c r="O10" s="59">
        <f t="shared" si="2"/>
        <v>124</v>
      </c>
      <c r="P10" s="59">
        <f t="shared" si="3"/>
        <v>451</v>
      </c>
      <c r="Q10" s="59">
        <f t="shared" si="3"/>
        <v>1746</v>
      </c>
      <c r="R10" s="59">
        <f t="shared" si="3"/>
        <v>1061</v>
      </c>
      <c r="S10" s="59">
        <f t="shared" si="3"/>
        <v>753</v>
      </c>
      <c r="T10" s="59">
        <f t="shared" si="3"/>
        <v>527</v>
      </c>
      <c r="U10" s="59">
        <f t="shared" si="3"/>
        <v>422</v>
      </c>
      <c r="V10" s="59">
        <f t="shared" si="4"/>
        <v>4960</v>
      </c>
      <c r="W10" s="27">
        <v>855</v>
      </c>
      <c r="X10" s="27">
        <v>261</v>
      </c>
      <c r="Y10" s="27">
        <v>198</v>
      </c>
      <c r="Z10" s="71">
        <f t="shared" si="5"/>
        <v>1314</v>
      </c>
      <c r="AA10" s="27">
        <v>9</v>
      </c>
      <c r="AB10" s="27">
        <v>3</v>
      </c>
      <c r="AC10" s="27">
        <v>11</v>
      </c>
      <c r="AD10" s="35">
        <f t="shared" si="6"/>
        <v>23</v>
      </c>
      <c r="AE10" s="35">
        <f t="shared" si="7"/>
        <v>864</v>
      </c>
      <c r="AF10" s="35">
        <f t="shared" si="7"/>
        <v>264</v>
      </c>
      <c r="AG10" s="35">
        <f t="shared" si="7"/>
        <v>209</v>
      </c>
      <c r="AH10" s="4">
        <f t="shared" si="7"/>
        <v>1337</v>
      </c>
    </row>
    <row r="11" spans="1:34" ht="18.75" customHeight="1">
      <c r="A11" s="26" t="s">
        <v>24</v>
      </c>
      <c r="B11" s="27">
        <v>513</v>
      </c>
      <c r="C11" s="27">
        <v>1021</v>
      </c>
      <c r="D11" s="27">
        <v>703</v>
      </c>
      <c r="E11" s="27">
        <v>524</v>
      </c>
      <c r="F11" s="27">
        <v>343</v>
      </c>
      <c r="G11" s="27">
        <v>309</v>
      </c>
      <c r="H11" s="71">
        <f t="shared" si="1"/>
        <v>3413</v>
      </c>
      <c r="I11" s="27">
        <v>5</v>
      </c>
      <c r="J11" s="27">
        <v>26</v>
      </c>
      <c r="K11" s="27">
        <v>29</v>
      </c>
      <c r="L11" s="27">
        <v>17</v>
      </c>
      <c r="M11" s="27">
        <v>13</v>
      </c>
      <c r="N11" s="27">
        <v>11</v>
      </c>
      <c r="O11" s="59">
        <f t="shared" si="2"/>
        <v>101</v>
      </c>
      <c r="P11" s="59">
        <f t="shared" si="3"/>
        <v>518</v>
      </c>
      <c r="Q11" s="59">
        <f t="shared" si="3"/>
        <v>1047</v>
      </c>
      <c r="R11" s="59">
        <f t="shared" si="3"/>
        <v>732</v>
      </c>
      <c r="S11" s="59">
        <f t="shared" si="3"/>
        <v>541</v>
      </c>
      <c r="T11" s="59">
        <f t="shared" si="3"/>
        <v>356</v>
      </c>
      <c r="U11" s="59">
        <f t="shared" si="3"/>
        <v>320</v>
      </c>
      <c r="V11" s="59">
        <f t="shared" si="4"/>
        <v>3514</v>
      </c>
      <c r="W11" s="27">
        <v>515</v>
      </c>
      <c r="X11" s="27">
        <v>204</v>
      </c>
      <c r="Y11" s="27">
        <v>193</v>
      </c>
      <c r="Z11" s="71">
        <f t="shared" si="5"/>
        <v>912</v>
      </c>
      <c r="AA11" s="27">
        <v>4</v>
      </c>
      <c r="AB11" s="27">
        <v>4</v>
      </c>
      <c r="AC11" s="27">
        <v>6</v>
      </c>
      <c r="AD11" s="35">
        <f t="shared" si="6"/>
        <v>14</v>
      </c>
      <c r="AE11" s="35">
        <f t="shared" si="7"/>
        <v>519</v>
      </c>
      <c r="AF11" s="35">
        <f t="shared" si="7"/>
        <v>208</v>
      </c>
      <c r="AG11" s="35">
        <f t="shared" si="7"/>
        <v>199</v>
      </c>
      <c r="AH11" s="4">
        <f t="shared" si="7"/>
        <v>926</v>
      </c>
    </row>
    <row r="12" spans="1:34" ht="18.75" customHeight="1">
      <c r="A12" s="26" t="s">
        <v>25</v>
      </c>
      <c r="B12" s="27">
        <v>392</v>
      </c>
      <c r="C12" s="27">
        <v>1011</v>
      </c>
      <c r="D12" s="27">
        <v>721</v>
      </c>
      <c r="E12" s="27">
        <v>418</v>
      </c>
      <c r="F12" s="27">
        <v>306</v>
      </c>
      <c r="G12" s="27">
        <v>256</v>
      </c>
      <c r="H12" s="71">
        <f t="shared" si="1"/>
        <v>3104</v>
      </c>
      <c r="I12" s="27">
        <v>6</v>
      </c>
      <c r="J12" s="27">
        <v>34</v>
      </c>
      <c r="K12" s="27">
        <v>31</v>
      </c>
      <c r="L12" s="27">
        <v>16</v>
      </c>
      <c r="M12" s="27">
        <v>9</v>
      </c>
      <c r="N12" s="27">
        <v>12</v>
      </c>
      <c r="O12" s="59">
        <f t="shared" si="2"/>
        <v>108</v>
      </c>
      <c r="P12" s="59">
        <f t="shared" si="3"/>
        <v>398</v>
      </c>
      <c r="Q12" s="59">
        <f t="shared" si="3"/>
        <v>1045</v>
      </c>
      <c r="R12" s="59">
        <f t="shared" si="3"/>
        <v>752</v>
      </c>
      <c r="S12" s="59">
        <f t="shared" si="3"/>
        <v>434</v>
      </c>
      <c r="T12" s="59">
        <f t="shared" si="3"/>
        <v>315</v>
      </c>
      <c r="U12" s="59">
        <f t="shared" si="3"/>
        <v>268</v>
      </c>
      <c r="V12" s="59">
        <f t="shared" si="4"/>
        <v>3212</v>
      </c>
      <c r="W12" s="27">
        <v>561</v>
      </c>
      <c r="X12" s="27">
        <v>275</v>
      </c>
      <c r="Y12" s="27">
        <v>165</v>
      </c>
      <c r="Z12" s="71">
        <f t="shared" si="5"/>
        <v>1001</v>
      </c>
      <c r="AA12" s="27">
        <v>4</v>
      </c>
      <c r="AB12" s="27">
        <v>4</v>
      </c>
      <c r="AC12" s="27">
        <v>8</v>
      </c>
      <c r="AD12" s="35">
        <f t="shared" si="6"/>
        <v>16</v>
      </c>
      <c r="AE12" s="35">
        <f t="shared" si="7"/>
        <v>565</v>
      </c>
      <c r="AF12" s="35">
        <f t="shared" si="7"/>
        <v>279</v>
      </c>
      <c r="AG12" s="35">
        <f t="shared" si="7"/>
        <v>173</v>
      </c>
      <c r="AH12" s="4">
        <f t="shared" si="7"/>
        <v>1017</v>
      </c>
    </row>
    <row r="13" spans="1:34" ht="18.75" customHeight="1">
      <c r="A13" s="26" t="s">
        <v>26</v>
      </c>
      <c r="B13" s="27">
        <v>851</v>
      </c>
      <c r="C13" s="27">
        <v>1181</v>
      </c>
      <c r="D13" s="27">
        <v>562</v>
      </c>
      <c r="E13" s="27">
        <v>423</v>
      </c>
      <c r="F13" s="27">
        <v>286</v>
      </c>
      <c r="G13" s="27">
        <v>221</v>
      </c>
      <c r="H13" s="71">
        <f t="shared" si="1"/>
        <v>3524</v>
      </c>
      <c r="I13" s="27">
        <v>7</v>
      </c>
      <c r="J13" s="27">
        <v>54</v>
      </c>
      <c r="K13" s="27">
        <v>41</v>
      </c>
      <c r="L13" s="27">
        <v>20</v>
      </c>
      <c r="M13" s="27">
        <v>12</v>
      </c>
      <c r="N13" s="27">
        <v>17</v>
      </c>
      <c r="O13" s="59">
        <f t="shared" si="2"/>
        <v>151</v>
      </c>
      <c r="P13" s="59">
        <f t="shared" si="3"/>
        <v>858</v>
      </c>
      <c r="Q13" s="59">
        <f t="shared" si="3"/>
        <v>1235</v>
      </c>
      <c r="R13" s="59">
        <f t="shared" si="3"/>
        <v>603</v>
      </c>
      <c r="S13" s="59">
        <f t="shared" si="3"/>
        <v>443</v>
      </c>
      <c r="T13" s="59">
        <f t="shared" si="3"/>
        <v>298</v>
      </c>
      <c r="U13" s="59">
        <f t="shared" si="3"/>
        <v>238</v>
      </c>
      <c r="V13" s="59">
        <f t="shared" si="4"/>
        <v>3675</v>
      </c>
      <c r="W13" s="27">
        <v>605</v>
      </c>
      <c r="X13" s="27">
        <v>383</v>
      </c>
      <c r="Y13" s="27">
        <v>86</v>
      </c>
      <c r="Z13" s="71">
        <f t="shared" si="5"/>
        <v>1074</v>
      </c>
      <c r="AA13" s="27">
        <v>6</v>
      </c>
      <c r="AB13" s="27">
        <v>1</v>
      </c>
      <c r="AC13" s="27">
        <v>8</v>
      </c>
      <c r="AD13" s="35">
        <f t="shared" si="6"/>
        <v>15</v>
      </c>
      <c r="AE13" s="35">
        <f t="shared" si="7"/>
        <v>611</v>
      </c>
      <c r="AF13" s="35">
        <f t="shared" si="7"/>
        <v>384</v>
      </c>
      <c r="AG13" s="35">
        <f t="shared" si="7"/>
        <v>94</v>
      </c>
      <c r="AH13" s="4">
        <f t="shared" si="7"/>
        <v>1089</v>
      </c>
    </row>
    <row r="14" spans="1:34" ht="18.75" customHeight="1">
      <c r="A14" s="26" t="s">
        <v>27</v>
      </c>
      <c r="B14" s="27">
        <v>702</v>
      </c>
      <c r="C14" s="27">
        <v>1709</v>
      </c>
      <c r="D14" s="27">
        <v>1010</v>
      </c>
      <c r="E14" s="27">
        <v>691</v>
      </c>
      <c r="F14" s="27">
        <v>467</v>
      </c>
      <c r="G14" s="27">
        <v>337</v>
      </c>
      <c r="H14" s="71">
        <f t="shared" si="1"/>
        <v>4916</v>
      </c>
      <c r="I14" s="27">
        <v>10</v>
      </c>
      <c r="J14" s="27">
        <v>66</v>
      </c>
      <c r="K14" s="27">
        <v>67</v>
      </c>
      <c r="L14" s="27">
        <v>42</v>
      </c>
      <c r="M14" s="27">
        <v>30</v>
      </c>
      <c r="N14" s="27">
        <v>25</v>
      </c>
      <c r="O14" s="59">
        <f t="shared" si="2"/>
        <v>240</v>
      </c>
      <c r="P14" s="59">
        <f t="shared" si="3"/>
        <v>712</v>
      </c>
      <c r="Q14" s="59">
        <f t="shared" si="3"/>
        <v>1775</v>
      </c>
      <c r="R14" s="59">
        <f t="shared" si="3"/>
        <v>1077</v>
      </c>
      <c r="S14" s="59">
        <f t="shared" si="3"/>
        <v>733</v>
      </c>
      <c r="T14" s="59">
        <f t="shared" si="3"/>
        <v>497</v>
      </c>
      <c r="U14" s="59">
        <f t="shared" si="3"/>
        <v>362</v>
      </c>
      <c r="V14" s="59">
        <f t="shared" si="4"/>
        <v>5156</v>
      </c>
      <c r="W14" s="27">
        <v>966</v>
      </c>
      <c r="X14" s="27">
        <v>384</v>
      </c>
      <c r="Y14" s="27">
        <v>189</v>
      </c>
      <c r="Z14" s="71">
        <f t="shared" si="5"/>
        <v>1539</v>
      </c>
      <c r="AA14" s="27">
        <v>13</v>
      </c>
      <c r="AB14" s="27">
        <v>10</v>
      </c>
      <c r="AC14" s="27">
        <v>12</v>
      </c>
      <c r="AD14" s="35">
        <f t="shared" si="6"/>
        <v>35</v>
      </c>
      <c r="AE14" s="35">
        <f t="shared" si="7"/>
        <v>979</v>
      </c>
      <c r="AF14" s="35">
        <f t="shared" si="7"/>
        <v>394</v>
      </c>
      <c r="AG14" s="35">
        <f t="shared" si="7"/>
        <v>201</v>
      </c>
      <c r="AH14" s="4">
        <f t="shared" si="7"/>
        <v>1574</v>
      </c>
    </row>
    <row r="15" spans="1:34" ht="18.75" customHeight="1">
      <c r="A15" s="26" t="s">
        <v>28</v>
      </c>
      <c r="B15" s="27">
        <v>1197</v>
      </c>
      <c r="C15" s="27">
        <v>1729</v>
      </c>
      <c r="D15" s="27">
        <v>891</v>
      </c>
      <c r="E15" s="27">
        <v>592</v>
      </c>
      <c r="F15" s="27">
        <v>395</v>
      </c>
      <c r="G15" s="27">
        <v>315</v>
      </c>
      <c r="H15" s="71">
        <f t="shared" si="1"/>
        <v>5119</v>
      </c>
      <c r="I15" s="27">
        <v>12</v>
      </c>
      <c r="J15" s="27">
        <v>73</v>
      </c>
      <c r="K15" s="27">
        <v>38</v>
      </c>
      <c r="L15" s="27">
        <v>15</v>
      </c>
      <c r="M15" s="27">
        <v>17</v>
      </c>
      <c r="N15" s="27">
        <v>21</v>
      </c>
      <c r="O15" s="59">
        <f t="shared" si="2"/>
        <v>176</v>
      </c>
      <c r="P15" s="59">
        <f t="shared" si="3"/>
        <v>1209</v>
      </c>
      <c r="Q15" s="59">
        <f t="shared" si="3"/>
        <v>1802</v>
      </c>
      <c r="R15" s="59">
        <f t="shared" si="3"/>
        <v>929</v>
      </c>
      <c r="S15" s="59">
        <f t="shared" si="3"/>
        <v>607</v>
      </c>
      <c r="T15" s="59">
        <f t="shared" si="3"/>
        <v>412</v>
      </c>
      <c r="U15" s="59">
        <f t="shared" si="3"/>
        <v>336</v>
      </c>
      <c r="V15" s="59">
        <f t="shared" si="4"/>
        <v>5295</v>
      </c>
      <c r="W15" s="27">
        <v>866</v>
      </c>
      <c r="X15" s="27">
        <v>373</v>
      </c>
      <c r="Y15" s="27">
        <v>213</v>
      </c>
      <c r="Z15" s="71">
        <f t="shared" si="5"/>
        <v>1452</v>
      </c>
      <c r="AA15" s="27">
        <v>8</v>
      </c>
      <c r="AB15" s="27">
        <v>15</v>
      </c>
      <c r="AC15" s="27">
        <v>13</v>
      </c>
      <c r="AD15" s="35">
        <f t="shared" si="6"/>
        <v>36</v>
      </c>
      <c r="AE15" s="35">
        <f t="shared" si="7"/>
        <v>874</v>
      </c>
      <c r="AF15" s="35">
        <f t="shared" si="7"/>
        <v>388</v>
      </c>
      <c r="AG15" s="35">
        <f t="shared" si="7"/>
        <v>226</v>
      </c>
      <c r="AH15" s="4">
        <f t="shared" si="7"/>
        <v>1488</v>
      </c>
    </row>
    <row r="16" spans="1:34" ht="18.75" customHeight="1">
      <c r="A16" s="26" t="s">
        <v>29</v>
      </c>
      <c r="B16" s="27">
        <v>508</v>
      </c>
      <c r="C16" s="27">
        <v>1362</v>
      </c>
      <c r="D16" s="27">
        <v>771</v>
      </c>
      <c r="E16" s="27">
        <v>504</v>
      </c>
      <c r="F16" s="27">
        <v>363</v>
      </c>
      <c r="G16" s="27">
        <v>360</v>
      </c>
      <c r="H16" s="71">
        <f t="shared" si="1"/>
        <v>3868</v>
      </c>
      <c r="I16" s="27">
        <v>5</v>
      </c>
      <c r="J16" s="27">
        <v>31</v>
      </c>
      <c r="K16" s="27">
        <v>57</v>
      </c>
      <c r="L16" s="27">
        <v>15</v>
      </c>
      <c r="M16" s="27">
        <v>16</v>
      </c>
      <c r="N16" s="27">
        <v>13</v>
      </c>
      <c r="O16" s="59">
        <f t="shared" si="2"/>
        <v>137</v>
      </c>
      <c r="P16" s="59">
        <f t="shared" si="3"/>
        <v>513</v>
      </c>
      <c r="Q16" s="59">
        <f t="shared" si="3"/>
        <v>1393</v>
      </c>
      <c r="R16" s="59">
        <f t="shared" si="3"/>
        <v>828</v>
      </c>
      <c r="S16" s="59">
        <f t="shared" si="3"/>
        <v>519</v>
      </c>
      <c r="T16" s="59">
        <f t="shared" si="3"/>
        <v>379</v>
      </c>
      <c r="U16" s="59">
        <f t="shared" si="3"/>
        <v>373</v>
      </c>
      <c r="V16" s="59">
        <f t="shared" si="4"/>
        <v>4005</v>
      </c>
      <c r="W16" s="27">
        <v>859</v>
      </c>
      <c r="X16" s="27">
        <v>188</v>
      </c>
      <c r="Y16" s="27">
        <v>129</v>
      </c>
      <c r="Z16" s="71">
        <f t="shared" si="5"/>
        <v>1176</v>
      </c>
      <c r="AA16" s="27">
        <v>3</v>
      </c>
      <c r="AB16" s="27">
        <v>3</v>
      </c>
      <c r="AC16" s="27">
        <v>8</v>
      </c>
      <c r="AD16" s="35">
        <f t="shared" si="6"/>
        <v>14</v>
      </c>
      <c r="AE16" s="35">
        <f t="shared" si="7"/>
        <v>862</v>
      </c>
      <c r="AF16" s="35">
        <f t="shared" si="7"/>
        <v>191</v>
      </c>
      <c r="AG16" s="35">
        <f t="shared" si="7"/>
        <v>137</v>
      </c>
      <c r="AH16" s="4">
        <f t="shared" si="7"/>
        <v>1190</v>
      </c>
    </row>
    <row r="17" spans="1:34" ht="18.75" customHeight="1">
      <c r="A17" s="26" t="s">
        <v>30</v>
      </c>
      <c r="B17" s="27">
        <v>1017</v>
      </c>
      <c r="C17" s="27">
        <v>3280</v>
      </c>
      <c r="D17" s="27">
        <v>2347</v>
      </c>
      <c r="E17" s="27">
        <v>1524</v>
      </c>
      <c r="F17" s="27">
        <v>1053</v>
      </c>
      <c r="G17" s="27">
        <v>1023</v>
      </c>
      <c r="H17" s="71">
        <f t="shared" si="1"/>
        <v>10244</v>
      </c>
      <c r="I17" s="27">
        <v>9</v>
      </c>
      <c r="J17" s="27">
        <v>73</v>
      </c>
      <c r="K17" s="27">
        <v>116</v>
      </c>
      <c r="L17" s="27">
        <v>78</v>
      </c>
      <c r="M17" s="27">
        <v>49</v>
      </c>
      <c r="N17" s="27">
        <v>70</v>
      </c>
      <c r="O17" s="59">
        <f t="shared" si="2"/>
        <v>395</v>
      </c>
      <c r="P17" s="59">
        <f t="shared" si="3"/>
        <v>1026</v>
      </c>
      <c r="Q17" s="59">
        <f t="shared" si="3"/>
        <v>3353</v>
      </c>
      <c r="R17" s="59">
        <f t="shared" si="3"/>
        <v>2463</v>
      </c>
      <c r="S17" s="59">
        <f t="shared" si="3"/>
        <v>1602</v>
      </c>
      <c r="T17" s="59">
        <f t="shared" si="3"/>
        <v>1102</v>
      </c>
      <c r="U17" s="59">
        <f t="shared" si="3"/>
        <v>1093</v>
      </c>
      <c r="V17" s="59">
        <f t="shared" si="4"/>
        <v>10639</v>
      </c>
      <c r="W17" s="27">
        <v>1437</v>
      </c>
      <c r="X17" s="27">
        <v>514</v>
      </c>
      <c r="Y17" s="27">
        <v>502</v>
      </c>
      <c r="Z17" s="71">
        <f t="shared" si="5"/>
        <v>2453</v>
      </c>
      <c r="AA17" s="27">
        <v>14</v>
      </c>
      <c r="AB17" s="27">
        <v>15</v>
      </c>
      <c r="AC17" s="27">
        <v>29</v>
      </c>
      <c r="AD17" s="35">
        <f t="shared" si="6"/>
        <v>58</v>
      </c>
      <c r="AE17" s="35">
        <f t="shared" si="7"/>
        <v>1451</v>
      </c>
      <c r="AF17" s="35">
        <f t="shared" si="7"/>
        <v>529</v>
      </c>
      <c r="AG17" s="35">
        <f t="shared" si="7"/>
        <v>531</v>
      </c>
      <c r="AH17" s="4">
        <f t="shared" si="7"/>
        <v>2511</v>
      </c>
    </row>
    <row r="18" spans="1:34" ht="18.75" customHeight="1">
      <c r="A18" s="26" t="s">
        <v>31</v>
      </c>
      <c r="B18" s="27">
        <v>1676</v>
      </c>
      <c r="C18" s="27">
        <v>3714</v>
      </c>
      <c r="D18" s="27">
        <v>2769</v>
      </c>
      <c r="E18" s="27">
        <v>1831</v>
      </c>
      <c r="F18" s="27">
        <v>1225</v>
      </c>
      <c r="G18" s="27">
        <v>1009</v>
      </c>
      <c r="H18" s="71">
        <f t="shared" si="1"/>
        <v>12224</v>
      </c>
      <c r="I18" s="27">
        <v>6</v>
      </c>
      <c r="J18" s="27">
        <v>60</v>
      </c>
      <c r="K18" s="27">
        <v>97</v>
      </c>
      <c r="L18" s="27">
        <v>76</v>
      </c>
      <c r="M18" s="27">
        <v>52</v>
      </c>
      <c r="N18" s="27">
        <v>48</v>
      </c>
      <c r="O18" s="59">
        <f t="shared" si="2"/>
        <v>339</v>
      </c>
      <c r="P18" s="59">
        <f t="shared" si="3"/>
        <v>1682</v>
      </c>
      <c r="Q18" s="59">
        <f t="shared" si="3"/>
        <v>3774</v>
      </c>
      <c r="R18" s="59">
        <f t="shared" si="3"/>
        <v>2866</v>
      </c>
      <c r="S18" s="59">
        <f t="shared" si="3"/>
        <v>1907</v>
      </c>
      <c r="T18" s="59">
        <f t="shared" si="3"/>
        <v>1277</v>
      </c>
      <c r="U18" s="59">
        <f t="shared" si="3"/>
        <v>1057</v>
      </c>
      <c r="V18" s="59">
        <f t="shared" si="4"/>
        <v>12563</v>
      </c>
      <c r="W18" s="27">
        <v>1619</v>
      </c>
      <c r="X18" s="27">
        <v>706</v>
      </c>
      <c r="Y18" s="27">
        <v>574</v>
      </c>
      <c r="Z18" s="71">
        <f t="shared" si="5"/>
        <v>2899</v>
      </c>
      <c r="AA18" s="27">
        <v>13</v>
      </c>
      <c r="AB18" s="27">
        <v>17</v>
      </c>
      <c r="AC18" s="27">
        <v>12</v>
      </c>
      <c r="AD18" s="35">
        <f t="shared" si="6"/>
        <v>42</v>
      </c>
      <c r="AE18" s="35">
        <f t="shared" si="7"/>
        <v>1632</v>
      </c>
      <c r="AF18" s="35">
        <f t="shared" si="7"/>
        <v>723</v>
      </c>
      <c r="AG18" s="35">
        <f t="shared" si="7"/>
        <v>586</v>
      </c>
      <c r="AH18" s="4">
        <f t="shared" si="7"/>
        <v>2941</v>
      </c>
    </row>
    <row r="19" spans="1:34" ht="18.75" customHeight="1">
      <c r="A19" s="26" t="s">
        <v>32</v>
      </c>
      <c r="B19" s="27">
        <v>555</v>
      </c>
      <c r="C19" s="27">
        <v>1185</v>
      </c>
      <c r="D19" s="27">
        <v>721</v>
      </c>
      <c r="E19" s="27">
        <v>420</v>
      </c>
      <c r="F19" s="27">
        <v>326</v>
      </c>
      <c r="G19" s="27">
        <v>296</v>
      </c>
      <c r="H19" s="71">
        <f t="shared" si="1"/>
        <v>3503</v>
      </c>
      <c r="I19" s="27">
        <v>2</v>
      </c>
      <c r="J19" s="27">
        <v>26</v>
      </c>
      <c r="K19" s="27">
        <v>17</v>
      </c>
      <c r="L19" s="27">
        <v>17</v>
      </c>
      <c r="M19" s="27">
        <v>6</v>
      </c>
      <c r="N19" s="27">
        <v>18</v>
      </c>
      <c r="O19" s="59">
        <f t="shared" si="2"/>
        <v>86</v>
      </c>
      <c r="P19" s="59">
        <f t="shared" si="3"/>
        <v>557</v>
      </c>
      <c r="Q19" s="59">
        <f t="shared" si="3"/>
        <v>1211</v>
      </c>
      <c r="R19" s="59">
        <f t="shared" si="3"/>
        <v>738</v>
      </c>
      <c r="S19" s="59">
        <f t="shared" si="3"/>
        <v>437</v>
      </c>
      <c r="T19" s="59">
        <f t="shared" si="3"/>
        <v>332</v>
      </c>
      <c r="U19" s="59">
        <f t="shared" si="3"/>
        <v>314</v>
      </c>
      <c r="V19" s="59">
        <f t="shared" si="4"/>
        <v>3589</v>
      </c>
      <c r="W19" s="27">
        <v>551</v>
      </c>
      <c r="X19" s="27">
        <v>167</v>
      </c>
      <c r="Y19" s="27">
        <v>107</v>
      </c>
      <c r="Z19" s="71">
        <f t="shared" si="5"/>
        <v>825</v>
      </c>
      <c r="AA19" s="27">
        <v>2</v>
      </c>
      <c r="AB19" s="27">
        <v>5</v>
      </c>
      <c r="AC19" s="27">
        <v>7</v>
      </c>
      <c r="AD19" s="35">
        <f t="shared" si="6"/>
        <v>14</v>
      </c>
      <c r="AE19" s="35">
        <f t="shared" si="7"/>
        <v>553</v>
      </c>
      <c r="AF19" s="35">
        <f t="shared" si="7"/>
        <v>172</v>
      </c>
      <c r="AG19" s="35">
        <f t="shared" si="7"/>
        <v>114</v>
      </c>
      <c r="AH19" s="4">
        <f t="shared" si="7"/>
        <v>839</v>
      </c>
    </row>
    <row r="20" spans="1:34" ht="18.75" customHeight="1">
      <c r="A20" s="26" t="s">
        <v>33</v>
      </c>
      <c r="B20" s="27">
        <v>487</v>
      </c>
      <c r="C20" s="27">
        <v>1780</v>
      </c>
      <c r="D20" s="27">
        <v>1109</v>
      </c>
      <c r="E20" s="27">
        <v>716</v>
      </c>
      <c r="F20" s="27">
        <v>509</v>
      </c>
      <c r="G20" s="27">
        <v>456</v>
      </c>
      <c r="H20" s="71">
        <f t="shared" si="1"/>
        <v>5057</v>
      </c>
      <c r="I20" s="27">
        <v>8</v>
      </c>
      <c r="J20" s="27">
        <v>36</v>
      </c>
      <c r="K20" s="27">
        <v>49</v>
      </c>
      <c r="L20" s="27">
        <v>32</v>
      </c>
      <c r="M20" s="27">
        <v>15</v>
      </c>
      <c r="N20" s="27">
        <v>25</v>
      </c>
      <c r="O20" s="59">
        <f t="shared" si="2"/>
        <v>165</v>
      </c>
      <c r="P20" s="59">
        <f t="shared" si="3"/>
        <v>495</v>
      </c>
      <c r="Q20" s="59">
        <f t="shared" si="3"/>
        <v>1816</v>
      </c>
      <c r="R20" s="59">
        <f t="shared" si="3"/>
        <v>1158</v>
      </c>
      <c r="S20" s="59">
        <f t="shared" si="3"/>
        <v>748</v>
      </c>
      <c r="T20" s="59">
        <f t="shared" si="3"/>
        <v>524</v>
      </c>
      <c r="U20" s="59">
        <f t="shared" si="3"/>
        <v>481</v>
      </c>
      <c r="V20" s="59">
        <f t="shared" si="4"/>
        <v>5222</v>
      </c>
      <c r="W20" s="27">
        <v>773</v>
      </c>
      <c r="X20" s="27">
        <v>336</v>
      </c>
      <c r="Y20" s="27">
        <v>254</v>
      </c>
      <c r="Z20" s="71">
        <f t="shared" si="5"/>
        <v>1363</v>
      </c>
      <c r="AA20" s="27">
        <v>6</v>
      </c>
      <c r="AB20" s="27">
        <v>7</v>
      </c>
      <c r="AC20" s="27">
        <v>8</v>
      </c>
      <c r="AD20" s="35">
        <f t="shared" si="6"/>
        <v>21</v>
      </c>
      <c r="AE20" s="35">
        <f t="shared" si="7"/>
        <v>779</v>
      </c>
      <c r="AF20" s="35">
        <f t="shared" si="7"/>
        <v>343</v>
      </c>
      <c r="AG20" s="35">
        <f t="shared" si="7"/>
        <v>262</v>
      </c>
      <c r="AH20" s="4">
        <f t="shared" si="7"/>
        <v>1384</v>
      </c>
    </row>
    <row r="21" spans="1:34" ht="18.75" customHeight="1">
      <c r="A21" s="26" t="s">
        <v>34</v>
      </c>
      <c r="B21" s="27">
        <v>1323</v>
      </c>
      <c r="C21" s="27">
        <v>3028</v>
      </c>
      <c r="D21" s="27">
        <v>1760</v>
      </c>
      <c r="E21" s="27">
        <v>989</v>
      </c>
      <c r="F21" s="27">
        <v>709</v>
      </c>
      <c r="G21" s="27">
        <v>580</v>
      </c>
      <c r="H21" s="71">
        <f t="shared" si="1"/>
        <v>8389</v>
      </c>
      <c r="I21" s="27">
        <v>4</v>
      </c>
      <c r="J21" s="27">
        <v>60</v>
      </c>
      <c r="K21" s="27">
        <v>61</v>
      </c>
      <c r="L21" s="27">
        <v>36</v>
      </c>
      <c r="M21" s="27">
        <v>19</v>
      </c>
      <c r="N21" s="27">
        <v>28</v>
      </c>
      <c r="O21" s="59">
        <f t="shared" si="2"/>
        <v>208</v>
      </c>
      <c r="P21" s="59">
        <f t="shared" si="3"/>
        <v>1327</v>
      </c>
      <c r="Q21" s="59">
        <f t="shared" si="3"/>
        <v>3088</v>
      </c>
      <c r="R21" s="59">
        <f t="shared" si="3"/>
        <v>1821</v>
      </c>
      <c r="S21" s="59">
        <f t="shared" si="3"/>
        <v>1025</v>
      </c>
      <c r="T21" s="59">
        <f t="shared" si="3"/>
        <v>728</v>
      </c>
      <c r="U21" s="59">
        <f t="shared" si="3"/>
        <v>608</v>
      </c>
      <c r="V21" s="59">
        <f t="shared" si="4"/>
        <v>8597</v>
      </c>
      <c r="W21" s="27">
        <v>1424</v>
      </c>
      <c r="X21" s="27">
        <v>443</v>
      </c>
      <c r="Y21" s="27">
        <v>333</v>
      </c>
      <c r="Z21" s="71">
        <f t="shared" si="5"/>
        <v>2200</v>
      </c>
      <c r="AA21" s="27">
        <v>10</v>
      </c>
      <c r="AB21" s="27">
        <v>17</v>
      </c>
      <c r="AC21" s="27">
        <v>10</v>
      </c>
      <c r="AD21" s="35">
        <f t="shared" si="6"/>
        <v>37</v>
      </c>
      <c r="AE21" s="35">
        <f t="shared" si="7"/>
        <v>1434</v>
      </c>
      <c r="AF21" s="35">
        <f t="shared" si="7"/>
        <v>460</v>
      </c>
      <c r="AG21" s="35">
        <f t="shared" si="7"/>
        <v>343</v>
      </c>
      <c r="AH21" s="4">
        <f t="shared" si="7"/>
        <v>2237</v>
      </c>
    </row>
    <row r="22" spans="1:34" ht="18.75" customHeight="1">
      <c r="A22" s="26" t="s">
        <v>35</v>
      </c>
      <c r="B22" s="27">
        <v>609</v>
      </c>
      <c r="C22" s="27">
        <v>1360</v>
      </c>
      <c r="D22" s="27">
        <v>797</v>
      </c>
      <c r="E22" s="27">
        <v>554</v>
      </c>
      <c r="F22" s="27">
        <v>396</v>
      </c>
      <c r="G22" s="27">
        <v>300</v>
      </c>
      <c r="H22" s="71">
        <f t="shared" si="1"/>
        <v>4016</v>
      </c>
      <c r="I22" s="27">
        <v>11</v>
      </c>
      <c r="J22" s="27">
        <v>37</v>
      </c>
      <c r="K22" s="27">
        <v>37</v>
      </c>
      <c r="L22" s="27">
        <v>31</v>
      </c>
      <c r="M22" s="27">
        <v>15</v>
      </c>
      <c r="N22" s="27">
        <v>10</v>
      </c>
      <c r="O22" s="59">
        <f t="shared" si="2"/>
        <v>141</v>
      </c>
      <c r="P22" s="59">
        <f t="shared" si="3"/>
        <v>620</v>
      </c>
      <c r="Q22" s="59">
        <f t="shared" si="3"/>
        <v>1397</v>
      </c>
      <c r="R22" s="59">
        <f t="shared" si="3"/>
        <v>834</v>
      </c>
      <c r="S22" s="59">
        <f t="shared" si="3"/>
        <v>585</v>
      </c>
      <c r="T22" s="59">
        <f t="shared" si="3"/>
        <v>411</v>
      </c>
      <c r="U22" s="59">
        <f t="shared" si="3"/>
        <v>310</v>
      </c>
      <c r="V22" s="59">
        <f t="shared" si="4"/>
        <v>4157</v>
      </c>
      <c r="W22" s="27">
        <v>656</v>
      </c>
      <c r="X22" s="27">
        <v>257</v>
      </c>
      <c r="Y22" s="27">
        <v>148</v>
      </c>
      <c r="Z22" s="71">
        <f t="shared" si="5"/>
        <v>1061</v>
      </c>
      <c r="AA22" s="27">
        <v>7</v>
      </c>
      <c r="AB22" s="27">
        <v>4</v>
      </c>
      <c r="AC22" s="27">
        <v>9</v>
      </c>
      <c r="AD22" s="35">
        <f t="shared" si="6"/>
        <v>20</v>
      </c>
      <c r="AE22" s="35">
        <f t="shared" si="7"/>
        <v>663</v>
      </c>
      <c r="AF22" s="35">
        <f t="shared" si="7"/>
        <v>261</v>
      </c>
      <c r="AG22" s="35">
        <f t="shared" si="7"/>
        <v>157</v>
      </c>
      <c r="AH22" s="4">
        <f t="shared" si="7"/>
        <v>1081</v>
      </c>
    </row>
    <row r="23" spans="1:34" ht="18.75" customHeight="1">
      <c r="A23" s="26" t="s">
        <v>36</v>
      </c>
      <c r="B23" s="27">
        <v>587</v>
      </c>
      <c r="C23" s="27">
        <v>1777</v>
      </c>
      <c r="D23" s="27">
        <v>1587</v>
      </c>
      <c r="E23" s="27">
        <v>1013</v>
      </c>
      <c r="F23" s="27">
        <v>575</v>
      </c>
      <c r="G23" s="27">
        <v>473</v>
      </c>
      <c r="H23" s="71">
        <f t="shared" si="1"/>
        <v>6012</v>
      </c>
      <c r="I23" s="27">
        <v>5</v>
      </c>
      <c r="J23" s="27">
        <v>42</v>
      </c>
      <c r="K23" s="27">
        <v>66</v>
      </c>
      <c r="L23" s="27">
        <v>52</v>
      </c>
      <c r="M23" s="27">
        <v>22</v>
      </c>
      <c r="N23" s="27">
        <v>15</v>
      </c>
      <c r="O23" s="59">
        <f t="shared" si="2"/>
        <v>202</v>
      </c>
      <c r="P23" s="59">
        <f aca="true" t="shared" si="8" ref="P23:U69">SUM(B23,I23)</f>
        <v>592</v>
      </c>
      <c r="Q23" s="59">
        <f t="shared" si="8"/>
        <v>1819</v>
      </c>
      <c r="R23" s="59">
        <f t="shared" si="8"/>
        <v>1653</v>
      </c>
      <c r="S23" s="59">
        <f t="shared" si="8"/>
        <v>1065</v>
      </c>
      <c r="T23" s="59">
        <f t="shared" si="8"/>
        <v>597</v>
      </c>
      <c r="U23" s="59">
        <f t="shared" si="8"/>
        <v>488</v>
      </c>
      <c r="V23" s="59">
        <f t="shared" si="4"/>
        <v>6214</v>
      </c>
      <c r="W23" s="27">
        <v>939</v>
      </c>
      <c r="X23" s="27">
        <v>331</v>
      </c>
      <c r="Y23" s="27">
        <v>243</v>
      </c>
      <c r="Z23" s="71">
        <f t="shared" si="5"/>
        <v>1513</v>
      </c>
      <c r="AA23" s="27">
        <v>6</v>
      </c>
      <c r="AB23" s="27">
        <v>6</v>
      </c>
      <c r="AC23" s="27">
        <v>7</v>
      </c>
      <c r="AD23" s="35">
        <f t="shared" si="6"/>
        <v>19</v>
      </c>
      <c r="AE23" s="35">
        <f t="shared" si="7"/>
        <v>945</v>
      </c>
      <c r="AF23" s="35">
        <f t="shared" si="7"/>
        <v>337</v>
      </c>
      <c r="AG23" s="35">
        <f t="shared" si="7"/>
        <v>250</v>
      </c>
      <c r="AH23" s="4">
        <f t="shared" si="7"/>
        <v>1532</v>
      </c>
    </row>
    <row r="24" spans="1:34" ht="18.75" customHeight="1">
      <c r="A24" s="26" t="s">
        <v>37</v>
      </c>
      <c r="B24" s="27">
        <v>357</v>
      </c>
      <c r="C24" s="27">
        <v>1172</v>
      </c>
      <c r="D24" s="27">
        <v>700</v>
      </c>
      <c r="E24" s="27">
        <v>442</v>
      </c>
      <c r="F24" s="27">
        <v>343</v>
      </c>
      <c r="G24" s="27">
        <v>260</v>
      </c>
      <c r="H24" s="71">
        <f t="shared" si="1"/>
        <v>3274</v>
      </c>
      <c r="I24" s="27">
        <v>3</v>
      </c>
      <c r="J24" s="27">
        <v>37</v>
      </c>
      <c r="K24" s="27">
        <v>29</v>
      </c>
      <c r="L24" s="27">
        <v>16</v>
      </c>
      <c r="M24" s="27">
        <v>17</v>
      </c>
      <c r="N24" s="27">
        <v>10</v>
      </c>
      <c r="O24" s="59">
        <f t="shared" si="2"/>
        <v>112</v>
      </c>
      <c r="P24" s="59">
        <f t="shared" si="8"/>
        <v>360</v>
      </c>
      <c r="Q24" s="59">
        <f t="shared" si="8"/>
        <v>1209</v>
      </c>
      <c r="R24" s="59">
        <f t="shared" si="8"/>
        <v>729</v>
      </c>
      <c r="S24" s="59">
        <f t="shared" si="8"/>
        <v>458</v>
      </c>
      <c r="T24" s="59">
        <f t="shared" si="8"/>
        <v>360</v>
      </c>
      <c r="U24" s="59">
        <f t="shared" si="8"/>
        <v>270</v>
      </c>
      <c r="V24" s="59">
        <f t="shared" si="4"/>
        <v>3386</v>
      </c>
      <c r="W24" s="27">
        <v>429</v>
      </c>
      <c r="X24" s="27">
        <v>326</v>
      </c>
      <c r="Y24" s="27">
        <v>214</v>
      </c>
      <c r="Z24" s="71">
        <f t="shared" si="5"/>
        <v>969</v>
      </c>
      <c r="AA24" s="27">
        <v>2</v>
      </c>
      <c r="AB24" s="27">
        <v>12</v>
      </c>
      <c r="AC24" s="27">
        <v>7</v>
      </c>
      <c r="AD24" s="35">
        <f t="shared" si="6"/>
        <v>21</v>
      </c>
      <c r="AE24" s="35">
        <f t="shared" si="7"/>
        <v>431</v>
      </c>
      <c r="AF24" s="35">
        <f t="shared" si="7"/>
        <v>338</v>
      </c>
      <c r="AG24" s="35">
        <f t="shared" si="7"/>
        <v>221</v>
      </c>
      <c r="AH24" s="4">
        <f t="shared" si="7"/>
        <v>990</v>
      </c>
    </row>
    <row r="25" spans="1:34" ht="18.75" customHeight="1">
      <c r="A25" s="26" t="s">
        <v>38</v>
      </c>
      <c r="B25" s="27">
        <v>716</v>
      </c>
      <c r="C25" s="27">
        <v>2572</v>
      </c>
      <c r="D25" s="27">
        <v>1707</v>
      </c>
      <c r="E25" s="27">
        <v>955</v>
      </c>
      <c r="F25" s="27">
        <v>770</v>
      </c>
      <c r="G25" s="27">
        <v>592</v>
      </c>
      <c r="H25" s="71">
        <f>SUM(B25:G25)</f>
        <v>7312</v>
      </c>
      <c r="I25" s="27">
        <v>6</v>
      </c>
      <c r="J25" s="27">
        <v>63</v>
      </c>
      <c r="K25" s="27">
        <v>96</v>
      </c>
      <c r="L25" s="27">
        <v>56</v>
      </c>
      <c r="M25" s="27">
        <v>34</v>
      </c>
      <c r="N25" s="27">
        <v>38</v>
      </c>
      <c r="O25" s="59">
        <f t="shared" si="2"/>
        <v>293</v>
      </c>
      <c r="P25" s="59">
        <f t="shared" si="8"/>
        <v>722</v>
      </c>
      <c r="Q25" s="59">
        <f t="shared" si="8"/>
        <v>2635</v>
      </c>
      <c r="R25" s="59">
        <f t="shared" si="8"/>
        <v>1803</v>
      </c>
      <c r="S25" s="59">
        <f t="shared" si="8"/>
        <v>1011</v>
      </c>
      <c r="T25" s="59">
        <f t="shared" si="8"/>
        <v>804</v>
      </c>
      <c r="U25" s="59">
        <f t="shared" si="8"/>
        <v>630</v>
      </c>
      <c r="V25" s="59">
        <f t="shared" si="4"/>
        <v>7605</v>
      </c>
      <c r="W25" s="27">
        <v>839</v>
      </c>
      <c r="X25" s="27">
        <v>506</v>
      </c>
      <c r="Y25" s="27">
        <v>493</v>
      </c>
      <c r="Z25" s="71">
        <f t="shared" si="5"/>
        <v>1838</v>
      </c>
      <c r="AA25" s="27">
        <v>7</v>
      </c>
      <c r="AB25" s="27">
        <v>19</v>
      </c>
      <c r="AC25" s="27">
        <v>11</v>
      </c>
      <c r="AD25" s="35">
        <f t="shared" si="6"/>
        <v>37</v>
      </c>
      <c r="AE25" s="35">
        <f t="shared" si="7"/>
        <v>846</v>
      </c>
      <c r="AF25" s="35">
        <f t="shared" si="7"/>
        <v>525</v>
      </c>
      <c r="AG25" s="35">
        <f t="shared" si="7"/>
        <v>504</v>
      </c>
      <c r="AH25" s="4">
        <f t="shared" si="7"/>
        <v>1875</v>
      </c>
    </row>
    <row r="26" spans="1:34" ht="18.75" customHeight="1">
      <c r="A26" s="26" t="s">
        <v>39</v>
      </c>
      <c r="B26" s="27">
        <v>1566</v>
      </c>
      <c r="C26" s="27">
        <v>3193</v>
      </c>
      <c r="D26" s="27">
        <v>1704</v>
      </c>
      <c r="E26" s="27">
        <v>1229</v>
      </c>
      <c r="F26" s="27">
        <v>874</v>
      </c>
      <c r="G26" s="27">
        <v>618</v>
      </c>
      <c r="H26" s="71">
        <f>SUM(B26:G26)</f>
        <v>9184</v>
      </c>
      <c r="I26" s="27">
        <v>17</v>
      </c>
      <c r="J26" s="27">
        <v>96</v>
      </c>
      <c r="K26" s="27">
        <v>100</v>
      </c>
      <c r="L26" s="27">
        <v>58</v>
      </c>
      <c r="M26" s="27">
        <v>37</v>
      </c>
      <c r="N26" s="27">
        <v>40</v>
      </c>
      <c r="O26" s="59">
        <f t="shared" si="2"/>
        <v>348</v>
      </c>
      <c r="P26" s="59">
        <f t="shared" si="8"/>
        <v>1583</v>
      </c>
      <c r="Q26" s="59">
        <f t="shared" si="8"/>
        <v>3289</v>
      </c>
      <c r="R26" s="59">
        <f t="shared" si="8"/>
        <v>1804</v>
      </c>
      <c r="S26" s="59">
        <f t="shared" si="8"/>
        <v>1287</v>
      </c>
      <c r="T26" s="59">
        <f t="shared" si="8"/>
        <v>911</v>
      </c>
      <c r="U26" s="59">
        <f t="shared" si="8"/>
        <v>658</v>
      </c>
      <c r="V26" s="59">
        <f t="shared" si="4"/>
        <v>9532</v>
      </c>
      <c r="W26" s="27">
        <v>1227</v>
      </c>
      <c r="X26" s="27">
        <v>614</v>
      </c>
      <c r="Y26" s="27">
        <v>490</v>
      </c>
      <c r="Z26" s="71">
        <f t="shared" si="5"/>
        <v>2331</v>
      </c>
      <c r="AA26" s="27">
        <v>12</v>
      </c>
      <c r="AB26" s="27">
        <v>17</v>
      </c>
      <c r="AC26" s="27">
        <v>11</v>
      </c>
      <c r="AD26" s="35">
        <f t="shared" si="6"/>
        <v>40</v>
      </c>
      <c r="AE26" s="35">
        <f t="shared" si="7"/>
        <v>1239</v>
      </c>
      <c r="AF26" s="35">
        <f t="shared" si="7"/>
        <v>631</v>
      </c>
      <c r="AG26" s="35">
        <f t="shared" si="7"/>
        <v>501</v>
      </c>
      <c r="AH26" s="4">
        <f t="shared" si="7"/>
        <v>2371</v>
      </c>
    </row>
    <row r="27" spans="1:34" ht="18.75" customHeight="1">
      <c r="A27" s="26" t="s">
        <v>40</v>
      </c>
      <c r="B27" s="27">
        <v>837</v>
      </c>
      <c r="C27" s="27">
        <v>3207</v>
      </c>
      <c r="D27" s="27">
        <v>2209</v>
      </c>
      <c r="E27" s="27">
        <v>1513</v>
      </c>
      <c r="F27" s="27">
        <v>972</v>
      </c>
      <c r="G27" s="27">
        <v>895</v>
      </c>
      <c r="H27" s="71">
        <f>SUM(B27:G27)</f>
        <v>9633</v>
      </c>
      <c r="I27" s="27">
        <v>6</v>
      </c>
      <c r="J27" s="27">
        <v>90</v>
      </c>
      <c r="K27" s="27">
        <v>125</v>
      </c>
      <c r="L27" s="27">
        <v>97</v>
      </c>
      <c r="M27" s="27">
        <v>60</v>
      </c>
      <c r="N27" s="27">
        <v>56</v>
      </c>
      <c r="O27" s="59">
        <f t="shared" si="2"/>
        <v>434</v>
      </c>
      <c r="P27" s="59">
        <f t="shared" si="8"/>
        <v>843</v>
      </c>
      <c r="Q27" s="59">
        <f t="shared" si="8"/>
        <v>3297</v>
      </c>
      <c r="R27" s="59">
        <f t="shared" si="8"/>
        <v>2334</v>
      </c>
      <c r="S27" s="59">
        <f t="shared" si="8"/>
        <v>1610</v>
      </c>
      <c r="T27" s="59">
        <f t="shared" si="8"/>
        <v>1032</v>
      </c>
      <c r="U27" s="59">
        <f t="shared" si="8"/>
        <v>951</v>
      </c>
      <c r="V27" s="59">
        <f t="shared" si="4"/>
        <v>10067</v>
      </c>
      <c r="W27" s="27">
        <v>1271</v>
      </c>
      <c r="X27" s="27">
        <v>668</v>
      </c>
      <c r="Y27" s="27">
        <v>296</v>
      </c>
      <c r="Z27" s="71">
        <f t="shared" si="5"/>
        <v>2235</v>
      </c>
      <c r="AA27" s="27">
        <v>23</v>
      </c>
      <c r="AB27" s="27">
        <v>27</v>
      </c>
      <c r="AC27" s="27">
        <v>22</v>
      </c>
      <c r="AD27" s="35">
        <f t="shared" si="6"/>
        <v>72</v>
      </c>
      <c r="AE27" s="35">
        <f t="shared" si="7"/>
        <v>1294</v>
      </c>
      <c r="AF27" s="35">
        <f t="shared" si="7"/>
        <v>695</v>
      </c>
      <c r="AG27" s="35">
        <f t="shared" si="7"/>
        <v>318</v>
      </c>
      <c r="AH27" s="4">
        <f t="shared" si="7"/>
        <v>2307</v>
      </c>
    </row>
    <row r="28" spans="1:34" ht="18.75" customHeight="1">
      <c r="A28" s="26" t="s">
        <v>41</v>
      </c>
      <c r="B28" s="27">
        <v>683</v>
      </c>
      <c r="C28" s="27">
        <v>1925</v>
      </c>
      <c r="D28" s="27">
        <v>1282</v>
      </c>
      <c r="E28" s="27">
        <v>730</v>
      </c>
      <c r="F28" s="27">
        <v>578</v>
      </c>
      <c r="G28" s="27">
        <v>494</v>
      </c>
      <c r="H28" s="71">
        <f>SUM(B28:G28)</f>
        <v>5692</v>
      </c>
      <c r="I28" s="27">
        <v>7</v>
      </c>
      <c r="J28" s="27">
        <v>63</v>
      </c>
      <c r="K28" s="27">
        <v>79</v>
      </c>
      <c r="L28" s="27">
        <v>44</v>
      </c>
      <c r="M28" s="27">
        <v>19</v>
      </c>
      <c r="N28" s="27">
        <v>36</v>
      </c>
      <c r="O28" s="59">
        <f t="shared" si="2"/>
        <v>248</v>
      </c>
      <c r="P28" s="59">
        <f t="shared" si="8"/>
        <v>690</v>
      </c>
      <c r="Q28" s="59">
        <f t="shared" si="8"/>
        <v>1988</v>
      </c>
      <c r="R28" s="59">
        <f t="shared" si="8"/>
        <v>1361</v>
      </c>
      <c r="S28" s="59">
        <f t="shared" si="8"/>
        <v>774</v>
      </c>
      <c r="T28" s="59">
        <f t="shared" si="8"/>
        <v>597</v>
      </c>
      <c r="U28" s="59">
        <f t="shared" si="8"/>
        <v>530</v>
      </c>
      <c r="V28" s="59">
        <f t="shared" si="4"/>
        <v>5940</v>
      </c>
      <c r="W28" s="27">
        <v>991</v>
      </c>
      <c r="X28" s="27">
        <v>617</v>
      </c>
      <c r="Y28" s="27">
        <v>224</v>
      </c>
      <c r="Z28" s="71">
        <f t="shared" si="5"/>
        <v>1832</v>
      </c>
      <c r="AA28" s="27">
        <v>13</v>
      </c>
      <c r="AB28" s="27">
        <v>14</v>
      </c>
      <c r="AC28" s="27">
        <v>12</v>
      </c>
      <c r="AD28" s="35">
        <f t="shared" si="6"/>
        <v>39</v>
      </c>
      <c r="AE28" s="35">
        <f t="shared" si="7"/>
        <v>1004</v>
      </c>
      <c r="AF28" s="35">
        <f t="shared" si="7"/>
        <v>631</v>
      </c>
      <c r="AG28" s="35">
        <f t="shared" si="7"/>
        <v>236</v>
      </c>
      <c r="AH28" s="4">
        <f t="shared" si="7"/>
        <v>1871</v>
      </c>
    </row>
    <row r="29" spans="1:34" ht="18.75" customHeight="1">
      <c r="A29" s="26" t="s">
        <v>42</v>
      </c>
      <c r="B29" s="27">
        <v>687</v>
      </c>
      <c r="C29" s="27">
        <v>1794</v>
      </c>
      <c r="D29" s="27">
        <v>1302</v>
      </c>
      <c r="E29" s="27">
        <v>911</v>
      </c>
      <c r="F29" s="27">
        <v>745</v>
      </c>
      <c r="G29" s="27">
        <v>652</v>
      </c>
      <c r="H29" s="71">
        <f>SUM(B29:G29)</f>
        <v>6091</v>
      </c>
      <c r="I29" s="27">
        <v>12</v>
      </c>
      <c r="J29" s="27">
        <v>80</v>
      </c>
      <c r="K29" s="27">
        <v>115</v>
      </c>
      <c r="L29" s="27">
        <v>62</v>
      </c>
      <c r="M29" s="27">
        <v>57</v>
      </c>
      <c r="N29" s="27">
        <v>61</v>
      </c>
      <c r="O29" s="59">
        <f t="shared" si="2"/>
        <v>387</v>
      </c>
      <c r="P29" s="59">
        <f t="shared" si="8"/>
        <v>699</v>
      </c>
      <c r="Q29" s="59">
        <f t="shared" si="8"/>
        <v>1874</v>
      </c>
      <c r="R29" s="59">
        <f t="shared" si="8"/>
        <v>1417</v>
      </c>
      <c r="S29" s="59">
        <f t="shared" si="8"/>
        <v>973</v>
      </c>
      <c r="T29" s="59">
        <f t="shared" si="8"/>
        <v>802</v>
      </c>
      <c r="U29" s="59">
        <f t="shared" si="8"/>
        <v>713</v>
      </c>
      <c r="V29" s="59">
        <f t="shared" si="4"/>
        <v>6478</v>
      </c>
      <c r="W29" s="27">
        <v>1020</v>
      </c>
      <c r="X29" s="27">
        <v>635</v>
      </c>
      <c r="Y29" s="27">
        <v>275</v>
      </c>
      <c r="Z29" s="71">
        <f t="shared" si="5"/>
        <v>1930</v>
      </c>
      <c r="AA29" s="27">
        <v>20</v>
      </c>
      <c r="AB29" s="27">
        <v>19</v>
      </c>
      <c r="AC29" s="27">
        <v>20</v>
      </c>
      <c r="AD29" s="35">
        <f t="shared" si="6"/>
        <v>59</v>
      </c>
      <c r="AE29" s="35">
        <f t="shared" si="7"/>
        <v>1040</v>
      </c>
      <c r="AF29" s="35">
        <f t="shared" si="7"/>
        <v>654</v>
      </c>
      <c r="AG29" s="35">
        <f t="shared" si="7"/>
        <v>295</v>
      </c>
      <c r="AH29" s="4">
        <f t="shared" si="7"/>
        <v>1989</v>
      </c>
    </row>
    <row r="30" spans="1:34" ht="18.75" customHeight="1">
      <c r="A30" s="28" t="s">
        <v>43</v>
      </c>
      <c r="B30" s="29">
        <f>SUM(B7:B29)</f>
        <v>16492</v>
      </c>
      <c r="C30" s="29">
        <f aca="true" t="shared" si="9" ref="C30:AH30">SUM(C7:C29)</f>
        <v>41249</v>
      </c>
      <c r="D30" s="29">
        <f t="shared" si="9"/>
        <v>26717</v>
      </c>
      <c r="E30" s="29">
        <f t="shared" si="9"/>
        <v>17340</v>
      </c>
      <c r="F30" s="29">
        <f t="shared" si="9"/>
        <v>12299</v>
      </c>
      <c r="G30" s="29">
        <f t="shared" si="9"/>
        <v>10308</v>
      </c>
      <c r="H30" s="29">
        <f t="shared" si="9"/>
        <v>124405</v>
      </c>
      <c r="I30" s="29">
        <f t="shared" si="9"/>
        <v>154</v>
      </c>
      <c r="J30" s="29">
        <f t="shared" si="9"/>
        <v>1117</v>
      </c>
      <c r="K30" s="29">
        <f t="shared" si="9"/>
        <v>1317</v>
      </c>
      <c r="L30" s="29">
        <f t="shared" si="9"/>
        <v>831</v>
      </c>
      <c r="M30" s="29">
        <f t="shared" si="9"/>
        <v>529</v>
      </c>
      <c r="N30" s="29">
        <f t="shared" si="9"/>
        <v>581</v>
      </c>
      <c r="O30" s="60">
        <f t="shared" si="9"/>
        <v>4529</v>
      </c>
      <c r="P30" s="60">
        <f>SUM(P7:P29)</f>
        <v>16646</v>
      </c>
      <c r="Q30" s="60">
        <f t="shared" si="9"/>
        <v>42366</v>
      </c>
      <c r="R30" s="60">
        <f t="shared" si="9"/>
        <v>28034</v>
      </c>
      <c r="S30" s="60">
        <f t="shared" si="9"/>
        <v>18171</v>
      </c>
      <c r="T30" s="60">
        <f t="shared" si="9"/>
        <v>12828</v>
      </c>
      <c r="U30" s="60">
        <f t="shared" si="9"/>
        <v>10889</v>
      </c>
      <c r="V30" s="60">
        <f t="shared" si="9"/>
        <v>128934</v>
      </c>
      <c r="W30" s="29">
        <f t="shared" si="9"/>
        <v>19294</v>
      </c>
      <c r="X30" s="29">
        <f t="shared" si="9"/>
        <v>8522</v>
      </c>
      <c r="Y30" s="29">
        <f t="shared" si="9"/>
        <v>5510</v>
      </c>
      <c r="Z30" s="29">
        <f t="shared" si="9"/>
        <v>33326</v>
      </c>
      <c r="AA30" s="29">
        <f t="shared" si="9"/>
        <v>190</v>
      </c>
      <c r="AB30" s="29">
        <f t="shared" si="9"/>
        <v>224</v>
      </c>
      <c r="AC30" s="29">
        <f t="shared" si="9"/>
        <v>236</v>
      </c>
      <c r="AD30" s="13">
        <f t="shared" si="9"/>
        <v>650</v>
      </c>
      <c r="AE30" s="13">
        <f t="shared" si="9"/>
        <v>19484</v>
      </c>
      <c r="AF30" s="13">
        <f>SUM(AF7:AF29)</f>
        <v>8746</v>
      </c>
      <c r="AG30" s="13">
        <f t="shared" si="9"/>
        <v>5746</v>
      </c>
      <c r="AH30" s="5">
        <f t="shared" si="9"/>
        <v>33976</v>
      </c>
    </row>
    <row r="31" spans="1:34" ht="18.75" customHeight="1">
      <c r="A31" s="26" t="s">
        <v>44</v>
      </c>
      <c r="B31" s="27">
        <v>732</v>
      </c>
      <c r="C31" s="27">
        <v>2144</v>
      </c>
      <c r="D31" s="27">
        <v>1431</v>
      </c>
      <c r="E31" s="27">
        <v>907</v>
      </c>
      <c r="F31" s="27">
        <v>559</v>
      </c>
      <c r="G31" s="27">
        <v>489</v>
      </c>
      <c r="H31" s="71">
        <f aca="true" t="shared" si="10" ref="H31:H56">SUM(B31:G31)</f>
        <v>6262</v>
      </c>
      <c r="I31" s="27">
        <v>5</v>
      </c>
      <c r="J31" s="27">
        <v>42</v>
      </c>
      <c r="K31" s="27">
        <v>91</v>
      </c>
      <c r="L31" s="27">
        <v>56</v>
      </c>
      <c r="M31" s="27">
        <v>30</v>
      </c>
      <c r="N31" s="27">
        <v>36</v>
      </c>
      <c r="O31" s="59">
        <f aca="true" t="shared" si="11" ref="O31:O71">SUM(I31:N31)</f>
        <v>260</v>
      </c>
      <c r="P31" s="59">
        <f t="shared" si="8"/>
        <v>737</v>
      </c>
      <c r="Q31" s="59">
        <f t="shared" si="8"/>
        <v>2186</v>
      </c>
      <c r="R31" s="59">
        <f>SUM(D31,K31)</f>
        <v>1522</v>
      </c>
      <c r="S31" s="59">
        <f>SUM(E31,L31)</f>
        <v>963</v>
      </c>
      <c r="T31" s="59">
        <f>SUM(F31,M31)</f>
        <v>589</v>
      </c>
      <c r="U31" s="59">
        <f>SUM(G31,N31)</f>
        <v>525</v>
      </c>
      <c r="V31" s="59">
        <f>SUM(P31:U31)</f>
        <v>6522</v>
      </c>
      <c r="W31" s="27">
        <v>1090</v>
      </c>
      <c r="X31" s="27">
        <v>486</v>
      </c>
      <c r="Y31" s="27">
        <v>663</v>
      </c>
      <c r="Z31" s="71">
        <f t="shared" si="5"/>
        <v>2239</v>
      </c>
      <c r="AA31" s="27">
        <v>22</v>
      </c>
      <c r="AB31" s="27">
        <v>6</v>
      </c>
      <c r="AC31" s="27">
        <v>44</v>
      </c>
      <c r="AD31" s="35">
        <f>SUM(AA31,AB31,AC31)</f>
        <v>72</v>
      </c>
      <c r="AE31" s="35">
        <f>SUM(W31,AA31)</f>
        <v>1112</v>
      </c>
      <c r="AF31" s="35">
        <f>SUM(X31,AB31)</f>
        <v>492</v>
      </c>
      <c r="AG31" s="35">
        <f>SUM(Y31,AC31)</f>
        <v>707</v>
      </c>
      <c r="AH31" s="4">
        <f>SUM(Z31,AD31)</f>
        <v>2311</v>
      </c>
    </row>
    <row r="32" spans="1:34" ht="18.75" customHeight="1">
      <c r="A32" s="26" t="s">
        <v>45</v>
      </c>
      <c r="B32" s="27">
        <v>379</v>
      </c>
      <c r="C32" s="27">
        <v>824</v>
      </c>
      <c r="D32" s="27">
        <v>408</v>
      </c>
      <c r="E32" s="27">
        <v>208</v>
      </c>
      <c r="F32" s="27">
        <v>173</v>
      </c>
      <c r="G32" s="27">
        <v>137</v>
      </c>
      <c r="H32" s="71">
        <f t="shared" si="10"/>
        <v>2129</v>
      </c>
      <c r="I32" s="27">
        <v>3</v>
      </c>
      <c r="J32" s="27">
        <v>27</v>
      </c>
      <c r="K32" s="27">
        <v>34</v>
      </c>
      <c r="L32" s="27">
        <v>21</v>
      </c>
      <c r="M32" s="27">
        <v>5</v>
      </c>
      <c r="N32" s="27">
        <v>20</v>
      </c>
      <c r="O32" s="59">
        <f t="shared" si="11"/>
        <v>110</v>
      </c>
      <c r="P32" s="59">
        <f t="shared" si="8"/>
        <v>382</v>
      </c>
      <c r="Q32" s="59">
        <f t="shared" si="8"/>
        <v>851</v>
      </c>
      <c r="R32" s="59">
        <f t="shared" si="8"/>
        <v>442</v>
      </c>
      <c r="S32" s="59">
        <f t="shared" si="8"/>
        <v>229</v>
      </c>
      <c r="T32" s="59">
        <f t="shared" si="8"/>
        <v>178</v>
      </c>
      <c r="U32" s="59">
        <f t="shared" si="8"/>
        <v>157</v>
      </c>
      <c r="V32" s="59">
        <f aca="true" t="shared" si="12" ref="V32:V71">SUM(P32:U32)</f>
        <v>2239</v>
      </c>
      <c r="W32" s="27">
        <v>468</v>
      </c>
      <c r="X32" s="27">
        <v>235</v>
      </c>
      <c r="Y32" s="27">
        <v>69</v>
      </c>
      <c r="Z32" s="71">
        <f t="shared" si="5"/>
        <v>772</v>
      </c>
      <c r="AA32" s="27">
        <v>5</v>
      </c>
      <c r="AB32" s="27">
        <v>4</v>
      </c>
      <c r="AC32" s="27">
        <v>1</v>
      </c>
      <c r="AD32" s="35">
        <f aca="true" t="shared" si="13" ref="AD32:AD71">SUM(AA32,AB32,AC32)</f>
        <v>10</v>
      </c>
      <c r="AE32" s="35">
        <f aca="true" t="shared" si="14" ref="AE32:AH71">SUM(W32,AA32)</f>
        <v>473</v>
      </c>
      <c r="AF32" s="35">
        <f t="shared" si="14"/>
        <v>239</v>
      </c>
      <c r="AG32" s="35">
        <f t="shared" si="14"/>
        <v>70</v>
      </c>
      <c r="AH32" s="4">
        <f t="shared" si="14"/>
        <v>782</v>
      </c>
    </row>
    <row r="33" spans="1:34" ht="18.75" customHeight="1">
      <c r="A33" s="26" t="s">
        <v>46</v>
      </c>
      <c r="B33" s="27">
        <v>280</v>
      </c>
      <c r="C33" s="27">
        <v>769</v>
      </c>
      <c r="D33" s="27">
        <v>621</v>
      </c>
      <c r="E33" s="27">
        <v>357</v>
      </c>
      <c r="F33" s="27">
        <v>186</v>
      </c>
      <c r="G33" s="27">
        <v>174</v>
      </c>
      <c r="H33" s="71">
        <f t="shared" si="10"/>
        <v>2387</v>
      </c>
      <c r="I33" s="27">
        <v>2</v>
      </c>
      <c r="J33" s="27">
        <v>31</v>
      </c>
      <c r="K33" s="27">
        <v>12</v>
      </c>
      <c r="L33" s="27">
        <v>5</v>
      </c>
      <c r="M33" s="27">
        <v>6</v>
      </c>
      <c r="N33" s="27">
        <v>6</v>
      </c>
      <c r="O33" s="59">
        <f t="shared" si="11"/>
        <v>62</v>
      </c>
      <c r="P33" s="59">
        <f t="shared" si="8"/>
        <v>282</v>
      </c>
      <c r="Q33" s="59">
        <f t="shared" si="8"/>
        <v>800</v>
      </c>
      <c r="R33" s="59">
        <f t="shared" si="8"/>
        <v>633</v>
      </c>
      <c r="S33" s="59">
        <f t="shared" si="8"/>
        <v>362</v>
      </c>
      <c r="T33" s="59">
        <f t="shared" si="8"/>
        <v>192</v>
      </c>
      <c r="U33" s="59">
        <f t="shared" si="8"/>
        <v>180</v>
      </c>
      <c r="V33" s="59">
        <f t="shared" si="12"/>
        <v>2449</v>
      </c>
      <c r="W33" s="27">
        <v>446</v>
      </c>
      <c r="X33" s="27">
        <v>214</v>
      </c>
      <c r="Y33" s="27">
        <v>82</v>
      </c>
      <c r="Z33" s="71">
        <f t="shared" si="5"/>
        <v>742</v>
      </c>
      <c r="AA33" s="27">
        <v>4</v>
      </c>
      <c r="AB33" s="27">
        <v>5</v>
      </c>
      <c r="AC33" s="27">
        <v>2</v>
      </c>
      <c r="AD33" s="35">
        <f t="shared" si="13"/>
        <v>11</v>
      </c>
      <c r="AE33" s="35">
        <f t="shared" si="14"/>
        <v>450</v>
      </c>
      <c r="AF33" s="35">
        <f t="shared" si="14"/>
        <v>219</v>
      </c>
      <c r="AG33" s="35">
        <f t="shared" si="14"/>
        <v>84</v>
      </c>
      <c r="AH33" s="4">
        <f t="shared" si="14"/>
        <v>753</v>
      </c>
    </row>
    <row r="34" spans="1:34" ht="18.75" customHeight="1">
      <c r="A34" s="26" t="s">
        <v>47</v>
      </c>
      <c r="B34" s="27">
        <v>276</v>
      </c>
      <c r="C34" s="27">
        <v>820</v>
      </c>
      <c r="D34" s="27">
        <v>543</v>
      </c>
      <c r="E34" s="27">
        <v>317</v>
      </c>
      <c r="F34" s="27">
        <v>250</v>
      </c>
      <c r="G34" s="27">
        <v>221</v>
      </c>
      <c r="H34" s="71">
        <f t="shared" si="10"/>
        <v>2427</v>
      </c>
      <c r="I34" s="27">
        <v>2</v>
      </c>
      <c r="J34" s="27">
        <v>14</v>
      </c>
      <c r="K34" s="27">
        <v>30</v>
      </c>
      <c r="L34" s="27">
        <v>18</v>
      </c>
      <c r="M34" s="27">
        <v>13</v>
      </c>
      <c r="N34" s="27">
        <v>8</v>
      </c>
      <c r="O34" s="59">
        <f t="shared" si="11"/>
        <v>85</v>
      </c>
      <c r="P34" s="59">
        <f t="shared" si="8"/>
        <v>278</v>
      </c>
      <c r="Q34" s="59">
        <f t="shared" si="8"/>
        <v>834</v>
      </c>
      <c r="R34" s="59">
        <f t="shared" si="8"/>
        <v>573</v>
      </c>
      <c r="S34" s="59">
        <f t="shared" si="8"/>
        <v>335</v>
      </c>
      <c r="T34" s="59">
        <f t="shared" si="8"/>
        <v>263</v>
      </c>
      <c r="U34" s="59">
        <f t="shared" si="8"/>
        <v>229</v>
      </c>
      <c r="V34" s="59">
        <f t="shared" si="12"/>
        <v>2512</v>
      </c>
      <c r="W34" s="27">
        <v>409</v>
      </c>
      <c r="X34" s="27">
        <v>176</v>
      </c>
      <c r="Y34" s="27">
        <v>72</v>
      </c>
      <c r="Z34" s="71">
        <f t="shared" si="5"/>
        <v>657</v>
      </c>
      <c r="AA34" s="27">
        <v>3</v>
      </c>
      <c r="AB34" s="27">
        <v>3</v>
      </c>
      <c r="AC34" s="27">
        <v>2</v>
      </c>
      <c r="AD34" s="35">
        <f t="shared" si="13"/>
        <v>8</v>
      </c>
      <c r="AE34" s="35">
        <f t="shared" si="14"/>
        <v>412</v>
      </c>
      <c r="AF34" s="35">
        <f t="shared" si="14"/>
        <v>179</v>
      </c>
      <c r="AG34" s="35">
        <f t="shared" si="14"/>
        <v>74</v>
      </c>
      <c r="AH34" s="4">
        <f t="shared" si="14"/>
        <v>665</v>
      </c>
    </row>
    <row r="35" spans="1:34" ht="18.75" customHeight="1">
      <c r="A35" s="26" t="s">
        <v>48</v>
      </c>
      <c r="B35" s="27">
        <v>178</v>
      </c>
      <c r="C35" s="27">
        <v>410</v>
      </c>
      <c r="D35" s="27">
        <v>261</v>
      </c>
      <c r="E35" s="27">
        <v>137</v>
      </c>
      <c r="F35" s="27">
        <v>103</v>
      </c>
      <c r="G35" s="27">
        <v>68</v>
      </c>
      <c r="H35" s="71">
        <f t="shared" si="10"/>
        <v>1157</v>
      </c>
      <c r="I35" s="27">
        <v>1</v>
      </c>
      <c r="J35" s="27">
        <v>20</v>
      </c>
      <c r="K35" s="27">
        <v>24</v>
      </c>
      <c r="L35" s="27">
        <v>14</v>
      </c>
      <c r="M35" s="27">
        <v>10</v>
      </c>
      <c r="N35" s="27">
        <v>9</v>
      </c>
      <c r="O35" s="59">
        <f t="shared" si="11"/>
        <v>78</v>
      </c>
      <c r="P35" s="59">
        <f t="shared" si="8"/>
        <v>179</v>
      </c>
      <c r="Q35" s="59">
        <f t="shared" si="8"/>
        <v>430</v>
      </c>
      <c r="R35" s="59">
        <f t="shared" si="8"/>
        <v>285</v>
      </c>
      <c r="S35" s="59">
        <f t="shared" si="8"/>
        <v>151</v>
      </c>
      <c r="T35" s="59">
        <f t="shared" si="8"/>
        <v>113</v>
      </c>
      <c r="U35" s="59">
        <f t="shared" si="8"/>
        <v>77</v>
      </c>
      <c r="V35" s="59">
        <f t="shared" si="12"/>
        <v>1235</v>
      </c>
      <c r="W35" s="27">
        <v>412</v>
      </c>
      <c r="X35" s="27">
        <v>129</v>
      </c>
      <c r="Y35" s="27">
        <v>92</v>
      </c>
      <c r="Z35" s="71">
        <f t="shared" si="5"/>
        <v>633</v>
      </c>
      <c r="AA35" s="27">
        <v>6</v>
      </c>
      <c r="AB35" s="27">
        <v>8</v>
      </c>
      <c r="AC35" s="27">
        <v>2</v>
      </c>
      <c r="AD35" s="35">
        <f t="shared" si="13"/>
        <v>16</v>
      </c>
      <c r="AE35" s="35">
        <f t="shared" si="14"/>
        <v>418</v>
      </c>
      <c r="AF35" s="35">
        <f t="shared" si="14"/>
        <v>137</v>
      </c>
      <c r="AG35" s="35">
        <f t="shared" si="14"/>
        <v>94</v>
      </c>
      <c r="AH35" s="4">
        <f t="shared" si="14"/>
        <v>649</v>
      </c>
    </row>
    <row r="36" spans="1:34" ht="18.75" customHeight="1">
      <c r="A36" s="26" t="s">
        <v>49</v>
      </c>
      <c r="B36" s="27">
        <v>353</v>
      </c>
      <c r="C36" s="27">
        <v>974</v>
      </c>
      <c r="D36" s="27">
        <v>637</v>
      </c>
      <c r="E36" s="27">
        <v>384</v>
      </c>
      <c r="F36" s="27">
        <v>251</v>
      </c>
      <c r="G36" s="27">
        <v>145</v>
      </c>
      <c r="H36" s="71">
        <f t="shared" si="10"/>
        <v>2744</v>
      </c>
      <c r="I36" s="27">
        <v>2</v>
      </c>
      <c r="J36" s="27">
        <v>38</v>
      </c>
      <c r="K36" s="27">
        <v>56</v>
      </c>
      <c r="L36" s="27">
        <v>20</v>
      </c>
      <c r="M36" s="27">
        <v>16</v>
      </c>
      <c r="N36" s="27">
        <v>16</v>
      </c>
      <c r="O36" s="59">
        <f t="shared" si="11"/>
        <v>148</v>
      </c>
      <c r="P36" s="59">
        <f t="shared" si="8"/>
        <v>355</v>
      </c>
      <c r="Q36" s="59">
        <f t="shared" si="8"/>
        <v>1012</v>
      </c>
      <c r="R36" s="59">
        <f t="shared" si="8"/>
        <v>693</v>
      </c>
      <c r="S36" s="59">
        <f t="shared" si="8"/>
        <v>404</v>
      </c>
      <c r="T36" s="59">
        <f t="shared" si="8"/>
        <v>267</v>
      </c>
      <c r="U36" s="59">
        <f t="shared" si="8"/>
        <v>161</v>
      </c>
      <c r="V36" s="59">
        <f t="shared" si="12"/>
        <v>2892</v>
      </c>
      <c r="W36" s="27">
        <v>566</v>
      </c>
      <c r="X36" s="27">
        <v>260</v>
      </c>
      <c r="Y36" s="27">
        <v>163</v>
      </c>
      <c r="Z36" s="71">
        <f t="shared" si="5"/>
        <v>989</v>
      </c>
      <c r="AA36" s="27">
        <v>2</v>
      </c>
      <c r="AB36" s="27">
        <v>3</v>
      </c>
      <c r="AC36" s="27">
        <v>7</v>
      </c>
      <c r="AD36" s="35">
        <f t="shared" si="13"/>
        <v>12</v>
      </c>
      <c r="AE36" s="35">
        <f t="shared" si="14"/>
        <v>568</v>
      </c>
      <c r="AF36" s="35">
        <f t="shared" si="14"/>
        <v>263</v>
      </c>
      <c r="AG36" s="35">
        <f t="shared" si="14"/>
        <v>170</v>
      </c>
      <c r="AH36" s="4">
        <f t="shared" si="14"/>
        <v>1001</v>
      </c>
    </row>
    <row r="37" spans="1:34" ht="18.75" customHeight="1">
      <c r="A37" s="26" t="s">
        <v>50</v>
      </c>
      <c r="B37" s="27">
        <v>119</v>
      </c>
      <c r="C37" s="27">
        <v>375</v>
      </c>
      <c r="D37" s="27">
        <v>300</v>
      </c>
      <c r="E37" s="27">
        <v>195</v>
      </c>
      <c r="F37" s="27">
        <v>134</v>
      </c>
      <c r="G37" s="27">
        <v>86</v>
      </c>
      <c r="H37" s="71">
        <f t="shared" si="10"/>
        <v>1209</v>
      </c>
      <c r="I37" s="27">
        <v>1</v>
      </c>
      <c r="J37" s="27">
        <v>19</v>
      </c>
      <c r="K37" s="27">
        <v>19</v>
      </c>
      <c r="L37" s="27">
        <v>11</v>
      </c>
      <c r="M37" s="27">
        <v>13</v>
      </c>
      <c r="N37" s="27">
        <v>12</v>
      </c>
      <c r="O37" s="59">
        <f t="shared" si="11"/>
        <v>75</v>
      </c>
      <c r="P37" s="59">
        <f t="shared" si="8"/>
        <v>120</v>
      </c>
      <c r="Q37" s="59">
        <f t="shared" si="8"/>
        <v>394</v>
      </c>
      <c r="R37" s="59">
        <f t="shared" si="8"/>
        <v>319</v>
      </c>
      <c r="S37" s="59">
        <f t="shared" si="8"/>
        <v>206</v>
      </c>
      <c r="T37" s="59">
        <f t="shared" si="8"/>
        <v>147</v>
      </c>
      <c r="U37" s="59">
        <f t="shared" si="8"/>
        <v>98</v>
      </c>
      <c r="V37" s="59">
        <f t="shared" si="12"/>
        <v>1284</v>
      </c>
      <c r="W37" s="27">
        <v>272</v>
      </c>
      <c r="X37" s="27">
        <v>150</v>
      </c>
      <c r="Y37" s="27">
        <v>89</v>
      </c>
      <c r="Z37" s="71">
        <f t="shared" si="5"/>
        <v>511</v>
      </c>
      <c r="AA37" s="27">
        <v>7</v>
      </c>
      <c r="AB37" s="27">
        <v>8</v>
      </c>
      <c r="AC37" s="27">
        <v>0</v>
      </c>
      <c r="AD37" s="35">
        <f t="shared" si="13"/>
        <v>15</v>
      </c>
      <c r="AE37" s="35">
        <f t="shared" si="14"/>
        <v>279</v>
      </c>
      <c r="AF37" s="35">
        <f t="shared" si="14"/>
        <v>158</v>
      </c>
      <c r="AG37" s="35">
        <f t="shared" si="14"/>
        <v>89</v>
      </c>
      <c r="AH37" s="4">
        <f t="shared" si="14"/>
        <v>526</v>
      </c>
    </row>
    <row r="38" spans="1:34" ht="18.75" customHeight="1">
      <c r="A38" s="26" t="s">
        <v>51</v>
      </c>
      <c r="B38" s="27">
        <v>421</v>
      </c>
      <c r="C38" s="27">
        <v>1099</v>
      </c>
      <c r="D38" s="27">
        <v>538</v>
      </c>
      <c r="E38" s="27">
        <v>307</v>
      </c>
      <c r="F38" s="27">
        <v>198</v>
      </c>
      <c r="G38" s="27">
        <v>202</v>
      </c>
      <c r="H38" s="71">
        <f t="shared" si="10"/>
        <v>2765</v>
      </c>
      <c r="I38" s="27">
        <v>3</v>
      </c>
      <c r="J38" s="27">
        <v>35</v>
      </c>
      <c r="K38" s="27">
        <v>37</v>
      </c>
      <c r="L38" s="27">
        <v>17</v>
      </c>
      <c r="M38" s="27">
        <v>9</v>
      </c>
      <c r="N38" s="27">
        <v>13</v>
      </c>
      <c r="O38" s="59">
        <f t="shared" si="11"/>
        <v>114</v>
      </c>
      <c r="P38" s="59">
        <f t="shared" si="8"/>
        <v>424</v>
      </c>
      <c r="Q38" s="59">
        <f t="shared" si="8"/>
        <v>1134</v>
      </c>
      <c r="R38" s="59">
        <f t="shared" si="8"/>
        <v>575</v>
      </c>
      <c r="S38" s="59">
        <f t="shared" si="8"/>
        <v>324</v>
      </c>
      <c r="T38" s="59">
        <f t="shared" si="8"/>
        <v>207</v>
      </c>
      <c r="U38" s="59">
        <f t="shared" si="8"/>
        <v>215</v>
      </c>
      <c r="V38" s="59">
        <f t="shared" si="12"/>
        <v>2879</v>
      </c>
      <c r="W38" s="27">
        <v>417</v>
      </c>
      <c r="X38" s="27">
        <v>255</v>
      </c>
      <c r="Y38" s="27">
        <v>213</v>
      </c>
      <c r="Z38" s="71">
        <f t="shared" si="5"/>
        <v>885</v>
      </c>
      <c r="AA38" s="27">
        <v>7</v>
      </c>
      <c r="AB38" s="27">
        <v>4</v>
      </c>
      <c r="AC38" s="27">
        <v>6</v>
      </c>
      <c r="AD38" s="35">
        <f t="shared" si="13"/>
        <v>17</v>
      </c>
      <c r="AE38" s="35">
        <f t="shared" si="14"/>
        <v>424</v>
      </c>
      <c r="AF38" s="35">
        <f t="shared" si="14"/>
        <v>259</v>
      </c>
      <c r="AG38" s="35">
        <f t="shared" si="14"/>
        <v>219</v>
      </c>
      <c r="AH38" s="4">
        <f t="shared" si="14"/>
        <v>902</v>
      </c>
    </row>
    <row r="39" spans="1:34" ht="18.75" customHeight="1">
      <c r="A39" s="26" t="s">
        <v>52</v>
      </c>
      <c r="B39" s="27">
        <v>477</v>
      </c>
      <c r="C39" s="27">
        <v>1711</v>
      </c>
      <c r="D39" s="27">
        <v>1286</v>
      </c>
      <c r="E39" s="27">
        <v>797</v>
      </c>
      <c r="F39" s="27">
        <v>531</v>
      </c>
      <c r="G39" s="27">
        <v>521</v>
      </c>
      <c r="H39" s="71">
        <f t="shared" si="10"/>
        <v>5323</v>
      </c>
      <c r="I39" s="27">
        <v>3</v>
      </c>
      <c r="J39" s="27">
        <v>39</v>
      </c>
      <c r="K39" s="27">
        <v>84</v>
      </c>
      <c r="L39" s="27">
        <v>47</v>
      </c>
      <c r="M39" s="27">
        <v>38</v>
      </c>
      <c r="N39" s="27">
        <v>37</v>
      </c>
      <c r="O39" s="59">
        <f t="shared" si="11"/>
        <v>248</v>
      </c>
      <c r="P39" s="59">
        <f t="shared" si="8"/>
        <v>480</v>
      </c>
      <c r="Q39" s="59">
        <f t="shared" si="8"/>
        <v>1750</v>
      </c>
      <c r="R39" s="59">
        <f t="shared" si="8"/>
        <v>1370</v>
      </c>
      <c r="S39" s="59">
        <f t="shared" si="8"/>
        <v>844</v>
      </c>
      <c r="T39" s="59">
        <f t="shared" si="8"/>
        <v>569</v>
      </c>
      <c r="U39" s="59">
        <f t="shared" si="8"/>
        <v>558</v>
      </c>
      <c r="V39" s="59">
        <f t="shared" si="12"/>
        <v>5571</v>
      </c>
      <c r="W39" s="27">
        <v>831</v>
      </c>
      <c r="X39" s="27">
        <v>407</v>
      </c>
      <c r="Y39" s="27">
        <v>330</v>
      </c>
      <c r="Z39" s="71">
        <f t="shared" si="5"/>
        <v>1568</v>
      </c>
      <c r="AA39" s="27">
        <v>17</v>
      </c>
      <c r="AB39" s="27">
        <v>8</v>
      </c>
      <c r="AC39" s="27">
        <v>11</v>
      </c>
      <c r="AD39" s="35">
        <f t="shared" si="13"/>
        <v>36</v>
      </c>
      <c r="AE39" s="35">
        <f t="shared" si="14"/>
        <v>848</v>
      </c>
      <c r="AF39" s="35">
        <f t="shared" si="14"/>
        <v>415</v>
      </c>
      <c r="AG39" s="35">
        <f t="shared" si="14"/>
        <v>341</v>
      </c>
      <c r="AH39" s="4">
        <f t="shared" si="14"/>
        <v>1604</v>
      </c>
    </row>
    <row r="40" spans="1:34" ht="18.75" customHeight="1">
      <c r="A40" s="26" t="s">
        <v>53</v>
      </c>
      <c r="B40" s="27">
        <v>216</v>
      </c>
      <c r="C40" s="27">
        <v>534</v>
      </c>
      <c r="D40" s="27">
        <v>330</v>
      </c>
      <c r="E40" s="27">
        <v>181</v>
      </c>
      <c r="F40" s="27">
        <v>122</v>
      </c>
      <c r="G40" s="27">
        <v>107</v>
      </c>
      <c r="H40" s="71">
        <f t="shared" si="10"/>
        <v>1490</v>
      </c>
      <c r="I40" s="27">
        <v>0</v>
      </c>
      <c r="J40" s="27">
        <v>14</v>
      </c>
      <c r="K40" s="27">
        <v>12</v>
      </c>
      <c r="L40" s="27">
        <v>4</v>
      </c>
      <c r="M40" s="27">
        <v>6</v>
      </c>
      <c r="N40" s="27">
        <v>8</v>
      </c>
      <c r="O40" s="59">
        <f t="shared" si="11"/>
        <v>44</v>
      </c>
      <c r="P40" s="59">
        <f t="shared" si="8"/>
        <v>216</v>
      </c>
      <c r="Q40" s="59">
        <f t="shared" si="8"/>
        <v>548</v>
      </c>
      <c r="R40" s="59">
        <f t="shared" si="8"/>
        <v>342</v>
      </c>
      <c r="S40" s="59">
        <f t="shared" si="8"/>
        <v>185</v>
      </c>
      <c r="T40" s="59">
        <f t="shared" si="8"/>
        <v>128</v>
      </c>
      <c r="U40" s="59">
        <f t="shared" si="8"/>
        <v>115</v>
      </c>
      <c r="V40" s="59">
        <f t="shared" si="12"/>
        <v>1534</v>
      </c>
      <c r="W40" s="27">
        <v>284</v>
      </c>
      <c r="X40" s="27">
        <v>113</v>
      </c>
      <c r="Y40" s="27">
        <v>48</v>
      </c>
      <c r="Z40" s="71">
        <f t="shared" si="5"/>
        <v>445</v>
      </c>
      <c r="AA40" s="27">
        <v>2</v>
      </c>
      <c r="AB40" s="27">
        <v>4</v>
      </c>
      <c r="AC40" s="27">
        <v>0</v>
      </c>
      <c r="AD40" s="35">
        <f t="shared" si="13"/>
        <v>6</v>
      </c>
      <c r="AE40" s="35">
        <f t="shared" si="14"/>
        <v>286</v>
      </c>
      <c r="AF40" s="35">
        <f t="shared" si="14"/>
        <v>117</v>
      </c>
      <c r="AG40" s="35">
        <f t="shared" si="14"/>
        <v>48</v>
      </c>
      <c r="AH40" s="4">
        <f t="shared" si="14"/>
        <v>451</v>
      </c>
    </row>
    <row r="41" spans="1:34" ht="18.75" customHeight="1">
      <c r="A41" s="26" t="s">
        <v>54</v>
      </c>
      <c r="B41" s="27">
        <v>318</v>
      </c>
      <c r="C41" s="27">
        <v>874</v>
      </c>
      <c r="D41" s="27">
        <v>417</v>
      </c>
      <c r="E41" s="27">
        <v>210</v>
      </c>
      <c r="F41" s="27">
        <v>146</v>
      </c>
      <c r="G41" s="27">
        <v>137</v>
      </c>
      <c r="H41" s="71">
        <f t="shared" si="10"/>
        <v>2102</v>
      </c>
      <c r="I41" s="27">
        <v>4</v>
      </c>
      <c r="J41" s="27">
        <v>27</v>
      </c>
      <c r="K41" s="27">
        <v>29</v>
      </c>
      <c r="L41" s="27">
        <v>14</v>
      </c>
      <c r="M41" s="27">
        <v>8</v>
      </c>
      <c r="N41" s="27">
        <v>13</v>
      </c>
      <c r="O41" s="59">
        <f t="shared" si="11"/>
        <v>95</v>
      </c>
      <c r="P41" s="59">
        <f t="shared" si="8"/>
        <v>322</v>
      </c>
      <c r="Q41" s="59">
        <f t="shared" si="8"/>
        <v>901</v>
      </c>
      <c r="R41" s="59">
        <f t="shared" si="8"/>
        <v>446</v>
      </c>
      <c r="S41" s="59">
        <f t="shared" si="8"/>
        <v>224</v>
      </c>
      <c r="T41" s="59">
        <f t="shared" si="8"/>
        <v>154</v>
      </c>
      <c r="U41" s="59">
        <f t="shared" si="8"/>
        <v>150</v>
      </c>
      <c r="V41" s="59">
        <f t="shared" si="12"/>
        <v>2197</v>
      </c>
      <c r="W41" s="27">
        <v>446</v>
      </c>
      <c r="X41" s="27">
        <v>182</v>
      </c>
      <c r="Y41" s="27">
        <v>111</v>
      </c>
      <c r="Z41" s="71">
        <f t="shared" si="5"/>
        <v>739</v>
      </c>
      <c r="AA41" s="27">
        <v>1</v>
      </c>
      <c r="AB41" s="27">
        <v>7</v>
      </c>
      <c r="AC41" s="27">
        <v>3</v>
      </c>
      <c r="AD41" s="35">
        <f t="shared" si="13"/>
        <v>11</v>
      </c>
      <c r="AE41" s="35">
        <f t="shared" si="14"/>
        <v>447</v>
      </c>
      <c r="AF41" s="35">
        <f t="shared" si="14"/>
        <v>189</v>
      </c>
      <c r="AG41" s="35">
        <f t="shared" si="14"/>
        <v>114</v>
      </c>
      <c r="AH41" s="4">
        <f t="shared" si="14"/>
        <v>750</v>
      </c>
    </row>
    <row r="42" spans="1:34" ht="18.75" customHeight="1">
      <c r="A42" s="26" t="s">
        <v>55</v>
      </c>
      <c r="B42" s="27">
        <v>387</v>
      </c>
      <c r="C42" s="27">
        <v>703</v>
      </c>
      <c r="D42" s="27">
        <v>462</v>
      </c>
      <c r="E42" s="27">
        <v>255</v>
      </c>
      <c r="F42" s="27">
        <v>155</v>
      </c>
      <c r="G42" s="27">
        <v>122</v>
      </c>
      <c r="H42" s="71">
        <f t="shared" si="10"/>
        <v>2084</v>
      </c>
      <c r="I42" s="27">
        <v>5</v>
      </c>
      <c r="J42" s="27">
        <v>29</v>
      </c>
      <c r="K42" s="27">
        <v>26</v>
      </c>
      <c r="L42" s="27">
        <v>14</v>
      </c>
      <c r="M42" s="27">
        <v>8</v>
      </c>
      <c r="N42" s="27">
        <v>9</v>
      </c>
      <c r="O42" s="59">
        <f t="shared" si="11"/>
        <v>91</v>
      </c>
      <c r="P42" s="59">
        <f t="shared" si="8"/>
        <v>392</v>
      </c>
      <c r="Q42" s="59">
        <f t="shared" si="8"/>
        <v>732</v>
      </c>
      <c r="R42" s="59">
        <f t="shared" si="8"/>
        <v>488</v>
      </c>
      <c r="S42" s="59">
        <f t="shared" si="8"/>
        <v>269</v>
      </c>
      <c r="T42" s="59">
        <f t="shared" si="8"/>
        <v>163</v>
      </c>
      <c r="U42" s="59">
        <f t="shared" si="8"/>
        <v>131</v>
      </c>
      <c r="V42" s="59">
        <f t="shared" si="12"/>
        <v>2175</v>
      </c>
      <c r="W42" s="27">
        <v>369</v>
      </c>
      <c r="X42" s="27">
        <v>253</v>
      </c>
      <c r="Y42" s="27">
        <v>125</v>
      </c>
      <c r="Z42" s="71">
        <f t="shared" si="5"/>
        <v>747</v>
      </c>
      <c r="AA42" s="27">
        <v>2</v>
      </c>
      <c r="AB42" s="27">
        <v>6</v>
      </c>
      <c r="AC42" s="27">
        <v>5</v>
      </c>
      <c r="AD42" s="35">
        <f t="shared" si="13"/>
        <v>13</v>
      </c>
      <c r="AE42" s="35">
        <f t="shared" si="14"/>
        <v>371</v>
      </c>
      <c r="AF42" s="35">
        <f t="shared" si="14"/>
        <v>259</v>
      </c>
      <c r="AG42" s="35">
        <f t="shared" si="14"/>
        <v>130</v>
      </c>
      <c r="AH42" s="4">
        <f t="shared" si="14"/>
        <v>760</v>
      </c>
    </row>
    <row r="43" spans="1:34" ht="18.75" customHeight="1">
      <c r="A43" s="26" t="s">
        <v>56</v>
      </c>
      <c r="B43" s="27">
        <v>206</v>
      </c>
      <c r="C43" s="27">
        <v>660</v>
      </c>
      <c r="D43" s="27">
        <v>378</v>
      </c>
      <c r="E43" s="27">
        <v>167</v>
      </c>
      <c r="F43" s="27">
        <v>142</v>
      </c>
      <c r="G43" s="27">
        <v>132</v>
      </c>
      <c r="H43" s="71">
        <f t="shared" si="10"/>
        <v>1685</v>
      </c>
      <c r="I43" s="27">
        <v>3</v>
      </c>
      <c r="J43" s="27">
        <v>24</v>
      </c>
      <c r="K43" s="27">
        <v>27</v>
      </c>
      <c r="L43" s="27">
        <v>14</v>
      </c>
      <c r="M43" s="27">
        <v>9</v>
      </c>
      <c r="N43" s="27">
        <v>9</v>
      </c>
      <c r="O43" s="59">
        <f t="shared" si="11"/>
        <v>86</v>
      </c>
      <c r="P43" s="59">
        <f t="shared" si="8"/>
        <v>209</v>
      </c>
      <c r="Q43" s="59">
        <f t="shared" si="8"/>
        <v>684</v>
      </c>
      <c r="R43" s="59">
        <f t="shared" si="8"/>
        <v>405</v>
      </c>
      <c r="S43" s="59">
        <f t="shared" si="8"/>
        <v>181</v>
      </c>
      <c r="T43" s="59">
        <f t="shared" si="8"/>
        <v>151</v>
      </c>
      <c r="U43" s="59">
        <f t="shared" si="8"/>
        <v>141</v>
      </c>
      <c r="V43" s="59">
        <f t="shared" si="12"/>
        <v>1771</v>
      </c>
      <c r="W43" s="27">
        <v>508</v>
      </c>
      <c r="X43" s="27">
        <v>159</v>
      </c>
      <c r="Y43" s="27">
        <v>93</v>
      </c>
      <c r="Z43" s="71">
        <f t="shared" si="5"/>
        <v>760</v>
      </c>
      <c r="AA43" s="27">
        <v>5</v>
      </c>
      <c r="AB43" s="27">
        <v>7</v>
      </c>
      <c r="AC43" s="27">
        <v>5</v>
      </c>
      <c r="AD43" s="35">
        <f t="shared" si="13"/>
        <v>17</v>
      </c>
      <c r="AE43" s="35">
        <f t="shared" si="14"/>
        <v>513</v>
      </c>
      <c r="AF43" s="35">
        <f t="shared" si="14"/>
        <v>166</v>
      </c>
      <c r="AG43" s="35">
        <f t="shared" si="14"/>
        <v>98</v>
      </c>
      <c r="AH43" s="4">
        <f t="shared" si="14"/>
        <v>777</v>
      </c>
    </row>
    <row r="44" spans="1:34" ht="18.75" customHeight="1">
      <c r="A44" s="26" t="s">
        <v>57</v>
      </c>
      <c r="B44" s="27">
        <v>141</v>
      </c>
      <c r="C44" s="27">
        <v>465</v>
      </c>
      <c r="D44" s="27">
        <v>312</v>
      </c>
      <c r="E44" s="27">
        <v>185</v>
      </c>
      <c r="F44" s="27">
        <v>106</v>
      </c>
      <c r="G44" s="27">
        <v>140</v>
      </c>
      <c r="H44" s="71">
        <f t="shared" si="10"/>
        <v>1349</v>
      </c>
      <c r="I44" s="27">
        <v>2</v>
      </c>
      <c r="J44" s="27">
        <v>13</v>
      </c>
      <c r="K44" s="27">
        <v>11</v>
      </c>
      <c r="L44" s="27">
        <v>6</v>
      </c>
      <c r="M44" s="27">
        <v>5</v>
      </c>
      <c r="N44" s="27">
        <v>7</v>
      </c>
      <c r="O44" s="59">
        <f t="shared" si="11"/>
        <v>44</v>
      </c>
      <c r="P44" s="59">
        <f t="shared" si="8"/>
        <v>143</v>
      </c>
      <c r="Q44" s="59">
        <f t="shared" si="8"/>
        <v>478</v>
      </c>
      <c r="R44" s="59">
        <f t="shared" si="8"/>
        <v>323</v>
      </c>
      <c r="S44" s="59">
        <f t="shared" si="8"/>
        <v>191</v>
      </c>
      <c r="T44" s="59">
        <f t="shared" si="8"/>
        <v>111</v>
      </c>
      <c r="U44" s="59">
        <f t="shared" si="8"/>
        <v>147</v>
      </c>
      <c r="V44" s="59">
        <f t="shared" si="12"/>
        <v>1393</v>
      </c>
      <c r="W44" s="27">
        <v>282</v>
      </c>
      <c r="X44" s="27">
        <v>85</v>
      </c>
      <c r="Y44" s="27">
        <v>76</v>
      </c>
      <c r="Z44" s="71">
        <f t="shared" si="5"/>
        <v>443</v>
      </c>
      <c r="AA44" s="27">
        <v>6</v>
      </c>
      <c r="AB44" s="27">
        <v>5</v>
      </c>
      <c r="AC44" s="27">
        <v>3</v>
      </c>
      <c r="AD44" s="35">
        <f t="shared" si="13"/>
        <v>14</v>
      </c>
      <c r="AE44" s="35">
        <f t="shared" si="14"/>
        <v>288</v>
      </c>
      <c r="AF44" s="35">
        <f t="shared" si="14"/>
        <v>90</v>
      </c>
      <c r="AG44" s="35">
        <f t="shared" si="14"/>
        <v>79</v>
      </c>
      <c r="AH44" s="4">
        <f t="shared" si="14"/>
        <v>457</v>
      </c>
    </row>
    <row r="45" spans="1:34" ht="18.75" customHeight="1">
      <c r="A45" s="26" t="s">
        <v>58</v>
      </c>
      <c r="B45" s="27">
        <v>188</v>
      </c>
      <c r="C45" s="27">
        <v>264</v>
      </c>
      <c r="D45" s="27">
        <v>143</v>
      </c>
      <c r="E45" s="27">
        <v>115</v>
      </c>
      <c r="F45" s="27">
        <v>68</v>
      </c>
      <c r="G45" s="27">
        <v>96</v>
      </c>
      <c r="H45" s="71">
        <f t="shared" si="10"/>
        <v>874</v>
      </c>
      <c r="I45" s="27">
        <v>6</v>
      </c>
      <c r="J45" s="27">
        <v>12</v>
      </c>
      <c r="K45" s="27">
        <v>9</v>
      </c>
      <c r="L45" s="27">
        <v>3</v>
      </c>
      <c r="M45" s="27">
        <v>6</v>
      </c>
      <c r="N45" s="27">
        <v>10</v>
      </c>
      <c r="O45" s="59">
        <f t="shared" si="11"/>
        <v>46</v>
      </c>
      <c r="P45" s="59">
        <f t="shared" si="8"/>
        <v>194</v>
      </c>
      <c r="Q45" s="59">
        <f t="shared" si="8"/>
        <v>276</v>
      </c>
      <c r="R45" s="59">
        <f t="shared" si="8"/>
        <v>152</v>
      </c>
      <c r="S45" s="59">
        <f t="shared" si="8"/>
        <v>118</v>
      </c>
      <c r="T45" s="59">
        <f t="shared" si="8"/>
        <v>74</v>
      </c>
      <c r="U45" s="59">
        <f t="shared" si="8"/>
        <v>106</v>
      </c>
      <c r="V45" s="59">
        <f t="shared" si="12"/>
        <v>920</v>
      </c>
      <c r="W45" s="27">
        <v>190</v>
      </c>
      <c r="X45" s="27">
        <v>101</v>
      </c>
      <c r="Y45" s="27">
        <v>46</v>
      </c>
      <c r="Z45" s="71">
        <f t="shared" si="5"/>
        <v>337</v>
      </c>
      <c r="AA45" s="27">
        <v>2</v>
      </c>
      <c r="AB45" s="27">
        <v>1</v>
      </c>
      <c r="AC45" s="27">
        <v>1</v>
      </c>
      <c r="AD45" s="35">
        <f t="shared" si="13"/>
        <v>4</v>
      </c>
      <c r="AE45" s="35">
        <f t="shared" si="14"/>
        <v>192</v>
      </c>
      <c r="AF45" s="35">
        <f t="shared" si="14"/>
        <v>102</v>
      </c>
      <c r="AG45" s="35">
        <f t="shared" si="14"/>
        <v>47</v>
      </c>
      <c r="AH45" s="4">
        <f t="shared" si="14"/>
        <v>341</v>
      </c>
    </row>
    <row r="46" spans="1:34" ht="18.75" customHeight="1">
      <c r="A46" s="26" t="s">
        <v>59</v>
      </c>
      <c r="B46" s="27">
        <v>83</v>
      </c>
      <c r="C46" s="27">
        <v>261</v>
      </c>
      <c r="D46" s="27">
        <v>138</v>
      </c>
      <c r="E46" s="27">
        <v>91</v>
      </c>
      <c r="F46" s="27">
        <v>56</v>
      </c>
      <c r="G46" s="27">
        <v>28</v>
      </c>
      <c r="H46" s="71">
        <f t="shared" si="10"/>
        <v>657</v>
      </c>
      <c r="I46" s="27">
        <v>0</v>
      </c>
      <c r="J46" s="27">
        <v>5</v>
      </c>
      <c r="K46" s="27">
        <v>11</v>
      </c>
      <c r="L46" s="27">
        <v>5</v>
      </c>
      <c r="M46" s="27">
        <v>6</v>
      </c>
      <c r="N46" s="27">
        <v>2</v>
      </c>
      <c r="O46" s="59">
        <f t="shared" si="11"/>
        <v>29</v>
      </c>
      <c r="P46" s="59">
        <f t="shared" si="8"/>
        <v>83</v>
      </c>
      <c r="Q46" s="59">
        <f t="shared" si="8"/>
        <v>266</v>
      </c>
      <c r="R46" s="59">
        <f t="shared" si="8"/>
        <v>149</v>
      </c>
      <c r="S46" s="59">
        <f t="shared" si="8"/>
        <v>96</v>
      </c>
      <c r="T46" s="59">
        <f t="shared" si="8"/>
        <v>62</v>
      </c>
      <c r="U46" s="59">
        <f t="shared" si="8"/>
        <v>30</v>
      </c>
      <c r="V46" s="59">
        <f t="shared" si="12"/>
        <v>686</v>
      </c>
      <c r="W46" s="27">
        <v>180</v>
      </c>
      <c r="X46" s="27">
        <v>42</v>
      </c>
      <c r="Y46" s="27">
        <v>26</v>
      </c>
      <c r="Z46" s="71">
        <f t="shared" si="5"/>
        <v>248</v>
      </c>
      <c r="AA46" s="27">
        <v>5</v>
      </c>
      <c r="AB46" s="27">
        <v>4</v>
      </c>
      <c r="AC46" s="27">
        <v>0</v>
      </c>
      <c r="AD46" s="35">
        <f t="shared" si="13"/>
        <v>9</v>
      </c>
      <c r="AE46" s="35">
        <f t="shared" si="14"/>
        <v>185</v>
      </c>
      <c r="AF46" s="35">
        <f t="shared" si="14"/>
        <v>46</v>
      </c>
      <c r="AG46" s="35">
        <f t="shared" si="14"/>
        <v>26</v>
      </c>
      <c r="AH46" s="4">
        <f t="shared" si="14"/>
        <v>257</v>
      </c>
    </row>
    <row r="47" spans="1:34" ht="18.75" customHeight="1">
      <c r="A47" s="26" t="s">
        <v>60</v>
      </c>
      <c r="B47" s="27">
        <v>141</v>
      </c>
      <c r="C47" s="27">
        <v>321</v>
      </c>
      <c r="D47" s="27">
        <v>196</v>
      </c>
      <c r="E47" s="27">
        <v>123</v>
      </c>
      <c r="F47" s="27">
        <v>70</v>
      </c>
      <c r="G47" s="27">
        <v>65</v>
      </c>
      <c r="H47" s="71">
        <f t="shared" si="10"/>
        <v>916</v>
      </c>
      <c r="I47" s="27">
        <v>1</v>
      </c>
      <c r="J47" s="27">
        <v>13</v>
      </c>
      <c r="K47" s="27">
        <v>10</v>
      </c>
      <c r="L47" s="27">
        <v>2</v>
      </c>
      <c r="M47" s="27">
        <v>7</v>
      </c>
      <c r="N47" s="27">
        <v>5</v>
      </c>
      <c r="O47" s="59">
        <f t="shared" si="11"/>
        <v>38</v>
      </c>
      <c r="P47" s="59">
        <f t="shared" si="8"/>
        <v>142</v>
      </c>
      <c r="Q47" s="59">
        <f t="shared" si="8"/>
        <v>334</v>
      </c>
      <c r="R47" s="59">
        <f t="shared" si="8"/>
        <v>206</v>
      </c>
      <c r="S47" s="59">
        <f t="shared" si="8"/>
        <v>125</v>
      </c>
      <c r="T47" s="59">
        <f t="shared" si="8"/>
        <v>77</v>
      </c>
      <c r="U47" s="59">
        <f t="shared" si="8"/>
        <v>70</v>
      </c>
      <c r="V47" s="59">
        <f t="shared" si="12"/>
        <v>954</v>
      </c>
      <c r="W47" s="27">
        <v>214</v>
      </c>
      <c r="X47" s="27">
        <v>40</v>
      </c>
      <c r="Y47" s="27">
        <v>103</v>
      </c>
      <c r="Z47" s="71">
        <f t="shared" si="5"/>
        <v>357</v>
      </c>
      <c r="AA47" s="27">
        <v>2</v>
      </c>
      <c r="AB47" s="27">
        <v>0</v>
      </c>
      <c r="AC47" s="27">
        <v>0</v>
      </c>
      <c r="AD47" s="35">
        <f t="shared" si="13"/>
        <v>2</v>
      </c>
      <c r="AE47" s="35">
        <f t="shared" si="14"/>
        <v>216</v>
      </c>
      <c r="AF47" s="35">
        <f t="shared" si="14"/>
        <v>40</v>
      </c>
      <c r="AG47" s="35">
        <f t="shared" si="14"/>
        <v>103</v>
      </c>
      <c r="AH47" s="4">
        <f t="shared" si="14"/>
        <v>359</v>
      </c>
    </row>
    <row r="48" spans="1:34" ht="18.75" customHeight="1">
      <c r="A48" s="26" t="s">
        <v>61</v>
      </c>
      <c r="B48" s="27">
        <v>64</v>
      </c>
      <c r="C48" s="27">
        <v>299</v>
      </c>
      <c r="D48" s="27">
        <v>183</v>
      </c>
      <c r="E48" s="27">
        <v>117</v>
      </c>
      <c r="F48" s="27">
        <v>65</v>
      </c>
      <c r="G48" s="27">
        <v>48</v>
      </c>
      <c r="H48" s="71">
        <f t="shared" si="10"/>
        <v>776</v>
      </c>
      <c r="I48" s="27">
        <v>2</v>
      </c>
      <c r="J48" s="27">
        <v>16</v>
      </c>
      <c r="K48" s="27">
        <v>11</v>
      </c>
      <c r="L48" s="27">
        <v>8</v>
      </c>
      <c r="M48" s="27">
        <v>6</v>
      </c>
      <c r="N48" s="27">
        <v>6</v>
      </c>
      <c r="O48" s="59">
        <f t="shared" si="11"/>
        <v>49</v>
      </c>
      <c r="P48" s="59">
        <f t="shared" si="8"/>
        <v>66</v>
      </c>
      <c r="Q48" s="59">
        <f t="shared" si="8"/>
        <v>315</v>
      </c>
      <c r="R48" s="59">
        <f t="shared" si="8"/>
        <v>194</v>
      </c>
      <c r="S48" s="59">
        <f t="shared" si="8"/>
        <v>125</v>
      </c>
      <c r="T48" s="59">
        <f t="shared" si="8"/>
        <v>71</v>
      </c>
      <c r="U48" s="59">
        <f t="shared" si="8"/>
        <v>54</v>
      </c>
      <c r="V48" s="59">
        <f t="shared" si="12"/>
        <v>825</v>
      </c>
      <c r="W48" s="27">
        <v>216</v>
      </c>
      <c r="X48" s="27">
        <v>106</v>
      </c>
      <c r="Y48" s="27">
        <v>37</v>
      </c>
      <c r="Z48" s="71">
        <f t="shared" si="5"/>
        <v>359</v>
      </c>
      <c r="AA48" s="27">
        <v>8</v>
      </c>
      <c r="AB48" s="27">
        <v>6</v>
      </c>
      <c r="AC48" s="27">
        <v>1</v>
      </c>
      <c r="AD48" s="35">
        <f t="shared" si="13"/>
        <v>15</v>
      </c>
      <c r="AE48" s="35">
        <f t="shared" si="14"/>
        <v>224</v>
      </c>
      <c r="AF48" s="35">
        <f t="shared" si="14"/>
        <v>112</v>
      </c>
      <c r="AG48" s="35">
        <f t="shared" si="14"/>
        <v>38</v>
      </c>
      <c r="AH48" s="4">
        <f t="shared" si="14"/>
        <v>374</v>
      </c>
    </row>
    <row r="49" spans="1:34" ht="18.75" customHeight="1">
      <c r="A49" s="26" t="s">
        <v>62</v>
      </c>
      <c r="B49" s="27">
        <v>132</v>
      </c>
      <c r="C49" s="27">
        <v>345</v>
      </c>
      <c r="D49" s="27">
        <v>234</v>
      </c>
      <c r="E49" s="27">
        <v>98</v>
      </c>
      <c r="F49" s="27">
        <v>74</v>
      </c>
      <c r="G49" s="27">
        <v>45</v>
      </c>
      <c r="H49" s="71">
        <f t="shared" si="10"/>
        <v>928</v>
      </c>
      <c r="I49" s="27">
        <v>1</v>
      </c>
      <c r="J49" s="27">
        <v>7</v>
      </c>
      <c r="K49" s="27">
        <v>14</v>
      </c>
      <c r="L49" s="27">
        <v>11</v>
      </c>
      <c r="M49" s="27">
        <v>2</v>
      </c>
      <c r="N49" s="27">
        <v>3</v>
      </c>
      <c r="O49" s="59">
        <f t="shared" si="11"/>
        <v>38</v>
      </c>
      <c r="P49" s="59">
        <f t="shared" si="8"/>
        <v>133</v>
      </c>
      <c r="Q49" s="59">
        <f t="shared" si="8"/>
        <v>352</v>
      </c>
      <c r="R49" s="59">
        <f t="shared" si="8"/>
        <v>248</v>
      </c>
      <c r="S49" s="59">
        <f t="shared" si="8"/>
        <v>109</v>
      </c>
      <c r="T49" s="59">
        <f t="shared" si="8"/>
        <v>76</v>
      </c>
      <c r="U49" s="59">
        <f t="shared" si="8"/>
        <v>48</v>
      </c>
      <c r="V49" s="59">
        <f t="shared" si="12"/>
        <v>966</v>
      </c>
      <c r="W49" s="27">
        <v>226</v>
      </c>
      <c r="X49" s="27">
        <v>79</v>
      </c>
      <c r="Y49" s="27">
        <v>79</v>
      </c>
      <c r="Z49" s="71">
        <f t="shared" si="5"/>
        <v>384</v>
      </c>
      <c r="AA49" s="27">
        <v>0</v>
      </c>
      <c r="AB49" s="27">
        <v>1</v>
      </c>
      <c r="AC49" s="27">
        <v>7</v>
      </c>
      <c r="AD49" s="35">
        <f t="shared" si="13"/>
        <v>8</v>
      </c>
      <c r="AE49" s="35">
        <f t="shared" si="14"/>
        <v>226</v>
      </c>
      <c r="AF49" s="35">
        <f t="shared" si="14"/>
        <v>80</v>
      </c>
      <c r="AG49" s="35">
        <f t="shared" si="14"/>
        <v>86</v>
      </c>
      <c r="AH49" s="4">
        <f t="shared" si="14"/>
        <v>392</v>
      </c>
    </row>
    <row r="50" spans="1:34" ht="18.75" customHeight="1">
      <c r="A50" s="26" t="s">
        <v>63</v>
      </c>
      <c r="B50" s="27">
        <v>197</v>
      </c>
      <c r="C50" s="27">
        <v>548</v>
      </c>
      <c r="D50" s="27">
        <v>271</v>
      </c>
      <c r="E50" s="27">
        <v>115</v>
      </c>
      <c r="F50" s="27">
        <v>100</v>
      </c>
      <c r="G50" s="27">
        <v>90</v>
      </c>
      <c r="H50" s="71">
        <f t="shared" si="10"/>
        <v>1321</v>
      </c>
      <c r="I50" s="27">
        <v>3</v>
      </c>
      <c r="J50" s="27">
        <v>28</v>
      </c>
      <c r="K50" s="27">
        <v>21</v>
      </c>
      <c r="L50" s="27">
        <v>8</v>
      </c>
      <c r="M50" s="27">
        <v>2</v>
      </c>
      <c r="N50" s="27">
        <v>7</v>
      </c>
      <c r="O50" s="59">
        <f t="shared" si="11"/>
        <v>69</v>
      </c>
      <c r="P50" s="59">
        <f t="shared" si="8"/>
        <v>200</v>
      </c>
      <c r="Q50" s="59">
        <f t="shared" si="8"/>
        <v>576</v>
      </c>
      <c r="R50" s="59">
        <f t="shared" si="8"/>
        <v>292</v>
      </c>
      <c r="S50" s="59">
        <f t="shared" si="8"/>
        <v>123</v>
      </c>
      <c r="T50" s="59">
        <f t="shared" si="8"/>
        <v>102</v>
      </c>
      <c r="U50" s="59">
        <f t="shared" si="8"/>
        <v>97</v>
      </c>
      <c r="V50" s="59">
        <f t="shared" si="12"/>
        <v>1390</v>
      </c>
      <c r="W50" s="27">
        <v>233</v>
      </c>
      <c r="X50" s="27">
        <v>122</v>
      </c>
      <c r="Y50" s="27">
        <v>91</v>
      </c>
      <c r="Z50" s="71">
        <f t="shared" si="5"/>
        <v>446</v>
      </c>
      <c r="AA50" s="27">
        <v>2</v>
      </c>
      <c r="AB50" s="27">
        <v>4</v>
      </c>
      <c r="AC50" s="27">
        <v>5</v>
      </c>
      <c r="AD50" s="35">
        <f t="shared" si="13"/>
        <v>11</v>
      </c>
      <c r="AE50" s="35">
        <f t="shared" si="14"/>
        <v>235</v>
      </c>
      <c r="AF50" s="35">
        <f t="shared" si="14"/>
        <v>126</v>
      </c>
      <c r="AG50" s="35">
        <f t="shared" si="14"/>
        <v>96</v>
      </c>
      <c r="AH50" s="4">
        <f t="shared" si="14"/>
        <v>457</v>
      </c>
    </row>
    <row r="51" spans="1:34" ht="18.75" customHeight="1">
      <c r="A51" s="26" t="s">
        <v>64</v>
      </c>
      <c r="B51" s="27">
        <v>102</v>
      </c>
      <c r="C51" s="27">
        <v>265</v>
      </c>
      <c r="D51" s="27">
        <v>163</v>
      </c>
      <c r="E51" s="27">
        <v>101</v>
      </c>
      <c r="F51" s="27">
        <v>61</v>
      </c>
      <c r="G51" s="27">
        <v>43</v>
      </c>
      <c r="H51" s="71">
        <f t="shared" si="10"/>
        <v>735</v>
      </c>
      <c r="I51" s="27">
        <v>3</v>
      </c>
      <c r="J51" s="27">
        <v>13</v>
      </c>
      <c r="K51" s="27">
        <v>20</v>
      </c>
      <c r="L51" s="27">
        <v>7</v>
      </c>
      <c r="M51" s="27">
        <v>7</v>
      </c>
      <c r="N51" s="27">
        <v>3</v>
      </c>
      <c r="O51" s="59">
        <f t="shared" si="11"/>
        <v>53</v>
      </c>
      <c r="P51" s="59">
        <f t="shared" si="8"/>
        <v>105</v>
      </c>
      <c r="Q51" s="59">
        <f t="shared" si="8"/>
        <v>278</v>
      </c>
      <c r="R51" s="59">
        <f t="shared" si="8"/>
        <v>183</v>
      </c>
      <c r="S51" s="59">
        <f t="shared" si="8"/>
        <v>108</v>
      </c>
      <c r="T51" s="59">
        <f t="shared" si="8"/>
        <v>68</v>
      </c>
      <c r="U51" s="59">
        <f t="shared" si="8"/>
        <v>46</v>
      </c>
      <c r="V51" s="59">
        <f t="shared" si="12"/>
        <v>788</v>
      </c>
      <c r="W51" s="27">
        <v>209</v>
      </c>
      <c r="X51" s="27">
        <v>67</v>
      </c>
      <c r="Y51" s="27">
        <v>25</v>
      </c>
      <c r="Z51" s="71">
        <f t="shared" si="5"/>
        <v>301</v>
      </c>
      <c r="AA51" s="27">
        <v>4</v>
      </c>
      <c r="AB51" s="27">
        <v>4</v>
      </c>
      <c r="AC51" s="27">
        <v>1</v>
      </c>
      <c r="AD51" s="35">
        <f t="shared" si="13"/>
        <v>9</v>
      </c>
      <c r="AE51" s="35">
        <f t="shared" si="14"/>
        <v>213</v>
      </c>
      <c r="AF51" s="35">
        <f t="shared" si="14"/>
        <v>71</v>
      </c>
      <c r="AG51" s="35">
        <f t="shared" si="14"/>
        <v>26</v>
      </c>
      <c r="AH51" s="4">
        <f t="shared" si="14"/>
        <v>310</v>
      </c>
    </row>
    <row r="52" spans="1:34" ht="18.75" customHeight="1">
      <c r="A52" s="26" t="s">
        <v>65</v>
      </c>
      <c r="B52" s="27">
        <v>107</v>
      </c>
      <c r="C52" s="27">
        <v>449</v>
      </c>
      <c r="D52" s="27">
        <v>267</v>
      </c>
      <c r="E52" s="27">
        <v>185</v>
      </c>
      <c r="F52" s="27">
        <v>114</v>
      </c>
      <c r="G52" s="27">
        <v>85</v>
      </c>
      <c r="H52" s="71">
        <f t="shared" si="10"/>
        <v>1207</v>
      </c>
      <c r="I52" s="27">
        <v>5</v>
      </c>
      <c r="J52" s="27">
        <v>33</v>
      </c>
      <c r="K52" s="27">
        <v>35</v>
      </c>
      <c r="L52" s="27">
        <v>9</v>
      </c>
      <c r="M52" s="27">
        <v>10</v>
      </c>
      <c r="N52" s="27">
        <v>17</v>
      </c>
      <c r="O52" s="59">
        <f t="shared" si="11"/>
        <v>109</v>
      </c>
      <c r="P52" s="59">
        <f t="shared" si="8"/>
        <v>112</v>
      </c>
      <c r="Q52" s="59">
        <f t="shared" si="8"/>
        <v>482</v>
      </c>
      <c r="R52" s="59">
        <f t="shared" si="8"/>
        <v>302</v>
      </c>
      <c r="S52" s="59">
        <f t="shared" si="8"/>
        <v>194</v>
      </c>
      <c r="T52" s="59">
        <f t="shared" si="8"/>
        <v>124</v>
      </c>
      <c r="U52" s="59">
        <f t="shared" si="8"/>
        <v>102</v>
      </c>
      <c r="V52" s="59">
        <f t="shared" si="12"/>
        <v>1316</v>
      </c>
      <c r="W52" s="27">
        <v>266</v>
      </c>
      <c r="X52" s="27">
        <v>155</v>
      </c>
      <c r="Y52" s="27">
        <v>68</v>
      </c>
      <c r="Z52" s="71">
        <f t="shared" si="5"/>
        <v>489</v>
      </c>
      <c r="AA52" s="27">
        <v>4</v>
      </c>
      <c r="AB52" s="27">
        <v>7</v>
      </c>
      <c r="AC52" s="27">
        <v>4</v>
      </c>
      <c r="AD52" s="35">
        <f t="shared" si="13"/>
        <v>15</v>
      </c>
      <c r="AE52" s="35">
        <f t="shared" si="14"/>
        <v>270</v>
      </c>
      <c r="AF52" s="35">
        <f t="shared" si="14"/>
        <v>162</v>
      </c>
      <c r="AG52" s="35">
        <f t="shared" si="14"/>
        <v>72</v>
      </c>
      <c r="AH52" s="4">
        <f t="shared" si="14"/>
        <v>504</v>
      </c>
    </row>
    <row r="53" spans="1:34" ht="18.75" customHeight="1">
      <c r="A53" s="26" t="s">
        <v>66</v>
      </c>
      <c r="B53" s="27">
        <v>175</v>
      </c>
      <c r="C53" s="27">
        <v>183</v>
      </c>
      <c r="D53" s="27">
        <v>117</v>
      </c>
      <c r="E53" s="27">
        <v>88</v>
      </c>
      <c r="F53" s="27">
        <v>56</v>
      </c>
      <c r="G53" s="27">
        <v>33</v>
      </c>
      <c r="H53" s="71">
        <f t="shared" si="10"/>
        <v>652</v>
      </c>
      <c r="I53" s="27">
        <v>4</v>
      </c>
      <c r="J53" s="27">
        <v>13</v>
      </c>
      <c r="K53" s="27">
        <v>16</v>
      </c>
      <c r="L53" s="27">
        <v>4</v>
      </c>
      <c r="M53" s="27">
        <v>7</v>
      </c>
      <c r="N53" s="27">
        <v>1</v>
      </c>
      <c r="O53" s="59">
        <f t="shared" si="11"/>
        <v>45</v>
      </c>
      <c r="P53" s="59">
        <f t="shared" si="8"/>
        <v>179</v>
      </c>
      <c r="Q53" s="59">
        <f t="shared" si="8"/>
        <v>196</v>
      </c>
      <c r="R53" s="59">
        <f t="shared" si="8"/>
        <v>133</v>
      </c>
      <c r="S53" s="59">
        <f t="shared" si="8"/>
        <v>92</v>
      </c>
      <c r="T53" s="59">
        <f t="shared" si="8"/>
        <v>63</v>
      </c>
      <c r="U53" s="59">
        <f t="shared" si="8"/>
        <v>34</v>
      </c>
      <c r="V53" s="59">
        <f t="shared" si="12"/>
        <v>697</v>
      </c>
      <c r="W53" s="27">
        <v>176</v>
      </c>
      <c r="X53" s="27">
        <v>70</v>
      </c>
      <c r="Y53" s="27">
        <v>27</v>
      </c>
      <c r="Z53" s="71">
        <f t="shared" si="5"/>
        <v>273</v>
      </c>
      <c r="AA53" s="27">
        <v>2</v>
      </c>
      <c r="AB53" s="27">
        <v>1</v>
      </c>
      <c r="AC53" s="27">
        <v>3</v>
      </c>
      <c r="AD53" s="35">
        <f t="shared" si="13"/>
        <v>6</v>
      </c>
      <c r="AE53" s="35">
        <f t="shared" si="14"/>
        <v>178</v>
      </c>
      <c r="AF53" s="35">
        <f t="shared" si="14"/>
        <v>71</v>
      </c>
      <c r="AG53" s="35">
        <f t="shared" si="14"/>
        <v>30</v>
      </c>
      <c r="AH53" s="4">
        <f t="shared" si="14"/>
        <v>279</v>
      </c>
    </row>
    <row r="54" spans="1:34" ht="18.75" customHeight="1">
      <c r="A54" s="26" t="s">
        <v>67</v>
      </c>
      <c r="B54" s="27">
        <v>73</v>
      </c>
      <c r="C54" s="27">
        <v>176</v>
      </c>
      <c r="D54" s="27">
        <v>75</v>
      </c>
      <c r="E54" s="27">
        <v>43</v>
      </c>
      <c r="F54" s="27">
        <v>44</v>
      </c>
      <c r="G54" s="27">
        <v>25</v>
      </c>
      <c r="H54" s="71">
        <f t="shared" si="10"/>
        <v>436</v>
      </c>
      <c r="I54" s="27">
        <v>1</v>
      </c>
      <c r="J54" s="27">
        <v>11</v>
      </c>
      <c r="K54" s="27">
        <v>8</v>
      </c>
      <c r="L54" s="27">
        <v>1</v>
      </c>
      <c r="M54" s="27">
        <v>4</v>
      </c>
      <c r="N54" s="27">
        <v>4</v>
      </c>
      <c r="O54" s="59">
        <f t="shared" si="11"/>
        <v>29</v>
      </c>
      <c r="P54" s="59">
        <f t="shared" si="8"/>
        <v>74</v>
      </c>
      <c r="Q54" s="59">
        <f t="shared" si="8"/>
        <v>187</v>
      </c>
      <c r="R54" s="59">
        <f t="shared" si="8"/>
        <v>83</v>
      </c>
      <c r="S54" s="59">
        <f t="shared" si="8"/>
        <v>44</v>
      </c>
      <c r="T54" s="59">
        <f t="shared" si="8"/>
        <v>48</v>
      </c>
      <c r="U54" s="59">
        <f t="shared" si="8"/>
        <v>29</v>
      </c>
      <c r="V54" s="59">
        <f t="shared" si="12"/>
        <v>465</v>
      </c>
      <c r="W54" s="27">
        <v>121</v>
      </c>
      <c r="X54" s="27">
        <v>39</v>
      </c>
      <c r="Y54" s="27">
        <v>24</v>
      </c>
      <c r="Z54" s="71">
        <f t="shared" si="5"/>
        <v>184</v>
      </c>
      <c r="AA54" s="27">
        <v>2</v>
      </c>
      <c r="AB54" s="27">
        <v>2</v>
      </c>
      <c r="AC54" s="27">
        <v>5</v>
      </c>
      <c r="AD54" s="35">
        <f t="shared" si="13"/>
        <v>9</v>
      </c>
      <c r="AE54" s="35">
        <f t="shared" si="14"/>
        <v>123</v>
      </c>
      <c r="AF54" s="35">
        <f t="shared" si="14"/>
        <v>41</v>
      </c>
      <c r="AG54" s="35">
        <f t="shared" si="14"/>
        <v>29</v>
      </c>
      <c r="AH54" s="4">
        <f t="shared" si="14"/>
        <v>193</v>
      </c>
    </row>
    <row r="55" spans="1:34" ht="18.75" customHeight="1">
      <c r="A55" s="26" t="s">
        <v>68</v>
      </c>
      <c r="B55" s="27">
        <v>116</v>
      </c>
      <c r="C55" s="27">
        <v>285</v>
      </c>
      <c r="D55" s="27">
        <v>169</v>
      </c>
      <c r="E55" s="27">
        <v>107</v>
      </c>
      <c r="F55" s="27">
        <v>82</v>
      </c>
      <c r="G55" s="27">
        <v>49</v>
      </c>
      <c r="H55" s="71">
        <f t="shared" si="10"/>
        <v>808</v>
      </c>
      <c r="I55" s="27">
        <v>0</v>
      </c>
      <c r="J55" s="27">
        <v>17</v>
      </c>
      <c r="K55" s="27">
        <v>6</v>
      </c>
      <c r="L55" s="27">
        <v>9</v>
      </c>
      <c r="M55" s="27">
        <v>5</v>
      </c>
      <c r="N55" s="27">
        <v>3</v>
      </c>
      <c r="O55" s="59">
        <f t="shared" si="11"/>
        <v>40</v>
      </c>
      <c r="P55" s="59">
        <f t="shared" si="8"/>
        <v>116</v>
      </c>
      <c r="Q55" s="59">
        <f t="shared" si="8"/>
        <v>302</v>
      </c>
      <c r="R55" s="59">
        <f t="shared" si="8"/>
        <v>175</v>
      </c>
      <c r="S55" s="59">
        <f t="shared" si="8"/>
        <v>116</v>
      </c>
      <c r="T55" s="59">
        <f t="shared" si="8"/>
        <v>87</v>
      </c>
      <c r="U55" s="59">
        <f t="shared" si="8"/>
        <v>52</v>
      </c>
      <c r="V55" s="59">
        <f t="shared" si="12"/>
        <v>848</v>
      </c>
      <c r="W55" s="27">
        <v>309</v>
      </c>
      <c r="X55" s="27">
        <v>68</v>
      </c>
      <c r="Y55" s="27">
        <v>38</v>
      </c>
      <c r="Z55" s="71">
        <f t="shared" si="5"/>
        <v>415</v>
      </c>
      <c r="AA55" s="27">
        <v>1</v>
      </c>
      <c r="AB55" s="27">
        <v>0</v>
      </c>
      <c r="AC55" s="27">
        <v>1</v>
      </c>
      <c r="AD55" s="35">
        <f t="shared" si="13"/>
        <v>2</v>
      </c>
      <c r="AE55" s="35">
        <f t="shared" si="14"/>
        <v>310</v>
      </c>
      <c r="AF55" s="35">
        <f t="shared" si="14"/>
        <v>68</v>
      </c>
      <c r="AG55" s="35">
        <f t="shared" si="14"/>
        <v>39</v>
      </c>
      <c r="AH55" s="4">
        <f t="shared" si="14"/>
        <v>417</v>
      </c>
    </row>
    <row r="56" spans="1:34" ht="18.75" customHeight="1">
      <c r="A56" s="26" t="s">
        <v>69</v>
      </c>
      <c r="B56" s="27">
        <v>360</v>
      </c>
      <c r="C56" s="27">
        <v>841</v>
      </c>
      <c r="D56" s="27">
        <v>521</v>
      </c>
      <c r="E56" s="27">
        <v>301</v>
      </c>
      <c r="F56" s="27">
        <v>204</v>
      </c>
      <c r="G56" s="27">
        <v>181</v>
      </c>
      <c r="H56" s="71">
        <f t="shared" si="10"/>
        <v>2408</v>
      </c>
      <c r="I56" s="27">
        <v>3</v>
      </c>
      <c r="J56" s="27">
        <v>41</v>
      </c>
      <c r="K56" s="27">
        <v>29</v>
      </c>
      <c r="L56" s="27">
        <v>12</v>
      </c>
      <c r="M56" s="27">
        <v>12</v>
      </c>
      <c r="N56" s="27">
        <v>12</v>
      </c>
      <c r="O56" s="59">
        <f t="shared" si="11"/>
        <v>109</v>
      </c>
      <c r="P56" s="59">
        <f t="shared" si="8"/>
        <v>363</v>
      </c>
      <c r="Q56" s="59">
        <f t="shared" si="8"/>
        <v>882</v>
      </c>
      <c r="R56" s="59">
        <f t="shared" si="8"/>
        <v>550</v>
      </c>
      <c r="S56" s="59">
        <f t="shared" si="8"/>
        <v>313</v>
      </c>
      <c r="T56" s="59">
        <f t="shared" si="8"/>
        <v>216</v>
      </c>
      <c r="U56" s="59">
        <f t="shared" si="8"/>
        <v>193</v>
      </c>
      <c r="V56" s="59">
        <f t="shared" si="12"/>
        <v>2517</v>
      </c>
      <c r="W56" s="27">
        <v>539</v>
      </c>
      <c r="X56" s="27">
        <v>198</v>
      </c>
      <c r="Y56" s="27">
        <v>114</v>
      </c>
      <c r="Z56" s="71">
        <f t="shared" si="5"/>
        <v>851</v>
      </c>
      <c r="AA56" s="27">
        <v>5</v>
      </c>
      <c r="AB56" s="27">
        <v>5</v>
      </c>
      <c r="AC56" s="27">
        <v>5</v>
      </c>
      <c r="AD56" s="35">
        <f t="shared" si="13"/>
        <v>15</v>
      </c>
      <c r="AE56" s="35">
        <f t="shared" si="14"/>
        <v>544</v>
      </c>
      <c r="AF56" s="35">
        <f t="shared" si="14"/>
        <v>203</v>
      </c>
      <c r="AG56" s="35">
        <f t="shared" si="14"/>
        <v>119</v>
      </c>
      <c r="AH56" s="4">
        <f t="shared" si="14"/>
        <v>866</v>
      </c>
    </row>
    <row r="57" spans="1:34" ht="18.75" customHeight="1">
      <c r="A57" s="28" t="s">
        <v>70</v>
      </c>
      <c r="B57" s="29">
        <f>SUM(B31:B56)</f>
        <v>6221</v>
      </c>
      <c r="C57" s="29">
        <f aca="true" t="shared" si="15" ref="C57:AC57">SUM(C31:C56)</f>
        <v>16599</v>
      </c>
      <c r="D57" s="29">
        <f t="shared" si="15"/>
        <v>10401</v>
      </c>
      <c r="E57" s="29">
        <f t="shared" si="15"/>
        <v>6091</v>
      </c>
      <c r="F57" s="29">
        <f t="shared" si="15"/>
        <v>4050</v>
      </c>
      <c r="G57" s="29">
        <f t="shared" si="15"/>
        <v>3469</v>
      </c>
      <c r="H57" s="29">
        <f>SUM(H31:H56)</f>
        <v>46831</v>
      </c>
      <c r="I57" s="29">
        <f t="shared" si="15"/>
        <v>65</v>
      </c>
      <c r="J57" s="29">
        <f t="shared" si="15"/>
        <v>581</v>
      </c>
      <c r="K57" s="29">
        <f t="shared" si="15"/>
        <v>682</v>
      </c>
      <c r="L57" s="29">
        <f t="shared" si="15"/>
        <v>340</v>
      </c>
      <c r="M57" s="29">
        <f t="shared" si="15"/>
        <v>250</v>
      </c>
      <c r="N57" s="29">
        <f t="shared" si="15"/>
        <v>276</v>
      </c>
      <c r="O57" s="60">
        <f>SUM(O31:O56)</f>
        <v>2194</v>
      </c>
      <c r="P57" s="60">
        <f t="shared" si="15"/>
        <v>6286</v>
      </c>
      <c r="Q57" s="60">
        <f t="shared" si="15"/>
        <v>17180</v>
      </c>
      <c r="R57" s="60">
        <f t="shared" si="15"/>
        <v>11083</v>
      </c>
      <c r="S57" s="60">
        <f t="shared" si="15"/>
        <v>6431</v>
      </c>
      <c r="T57" s="60">
        <f t="shared" si="15"/>
        <v>4300</v>
      </c>
      <c r="U57" s="60">
        <f t="shared" si="15"/>
        <v>3745</v>
      </c>
      <c r="V57" s="60">
        <f t="shared" si="15"/>
        <v>49025</v>
      </c>
      <c r="W57" s="29">
        <f t="shared" si="15"/>
        <v>9679</v>
      </c>
      <c r="X57" s="29">
        <f t="shared" si="15"/>
        <v>4191</v>
      </c>
      <c r="Y57" s="29">
        <f t="shared" si="15"/>
        <v>2904</v>
      </c>
      <c r="Z57" s="29">
        <f t="shared" si="15"/>
        <v>16774</v>
      </c>
      <c r="AA57" s="29">
        <f t="shared" si="15"/>
        <v>126</v>
      </c>
      <c r="AB57" s="29">
        <f t="shared" si="15"/>
        <v>113</v>
      </c>
      <c r="AC57" s="29">
        <f t="shared" si="15"/>
        <v>124</v>
      </c>
      <c r="AD57" s="13">
        <f>SUM(AD31:AD56)</f>
        <v>363</v>
      </c>
      <c r="AE57" s="13">
        <f>SUM(AE31:AE56)</f>
        <v>9805</v>
      </c>
      <c r="AF57" s="13">
        <f>SUM(AF31:AF56)</f>
        <v>4304</v>
      </c>
      <c r="AG57" s="13">
        <f>SUM(AG31:AG56)</f>
        <v>3028</v>
      </c>
      <c r="AH57" s="5">
        <f>SUM(AH31:AH56)</f>
        <v>17137</v>
      </c>
    </row>
    <row r="58" spans="1:34" ht="18.75" customHeight="1">
      <c r="A58" s="26" t="s">
        <v>71</v>
      </c>
      <c r="B58" s="27">
        <v>36</v>
      </c>
      <c r="C58" s="27">
        <v>79</v>
      </c>
      <c r="D58" s="27">
        <v>61</v>
      </c>
      <c r="E58" s="27">
        <v>23</v>
      </c>
      <c r="F58" s="27">
        <v>28</v>
      </c>
      <c r="G58" s="27">
        <v>15</v>
      </c>
      <c r="H58" s="71">
        <f>SUM(B58:G58)</f>
        <v>242</v>
      </c>
      <c r="I58" s="27">
        <v>0</v>
      </c>
      <c r="J58" s="27">
        <v>11</v>
      </c>
      <c r="K58" s="27">
        <v>11</v>
      </c>
      <c r="L58" s="27">
        <v>2</v>
      </c>
      <c r="M58" s="27">
        <v>1</v>
      </c>
      <c r="N58" s="27">
        <v>2</v>
      </c>
      <c r="O58" s="59">
        <f t="shared" si="11"/>
        <v>27</v>
      </c>
      <c r="P58" s="59">
        <f t="shared" si="8"/>
        <v>36</v>
      </c>
      <c r="Q58" s="59">
        <f t="shared" si="8"/>
        <v>90</v>
      </c>
      <c r="R58" s="59">
        <f t="shared" si="8"/>
        <v>72</v>
      </c>
      <c r="S58" s="59">
        <f t="shared" si="8"/>
        <v>25</v>
      </c>
      <c r="T58" s="59">
        <f t="shared" si="8"/>
        <v>29</v>
      </c>
      <c r="U58" s="59">
        <f t="shared" si="8"/>
        <v>17</v>
      </c>
      <c r="V58" s="59">
        <f t="shared" si="12"/>
        <v>269</v>
      </c>
      <c r="W58" s="27">
        <v>106</v>
      </c>
      <c r="X58" s="27">
        <v>26</v>
      </c>
      <c r="Y58" s="27">
        <v>24</v>
      </c>
      <c r="Z58" s="71">
        <f t="shared" si="5"/>
        <v>156</v>
      </c>
      <c r="AA58" s="27">
        <v>1</v>
      </c>
      <c r="AB58" s="27">
        <v>2</v>
      </c>
      <c r="AC58" s="27">
        <v>1</v>
      </c>
      <c r="AD58" s="35">
        <f t="shared" si="13"/>
        <v>4</v>
      </c>
      <c r="AE58" s="35">
        <f t="shared" si="14"/>
        <v>107</v>
      </c>
      <c r="AF58" s="35">
        <f t="shared" si="14"/>
        <v>28</v>
      </c>
      <c r="AG58" s="35">
        <f t="shared" si="14"/>
        <v>25</v>
      </c>
      <c r="AH58" s="4">
        <f t="shared" si="14"/>
        <v>160</v>
      </c>
    </row>
    <row r="59" spans="1:34" ht="18.75" customHeight="1">
      <c r="A59" s="26" t="s">
        <v>72</v>
      </c>
      <c r="B59" s="27">
        <v>25</v>
      </c>
      <c r="C59" s="27">
        <v>93</v>
      </c>
      <c r="D59" s="27">
        <v>42</v>
      </c>
      <c r="E59" s="27">
        <v>21</v>
      </c>
      <c r="F59" s="27">
        <v>14</v>
      </c>
      <c r="G59" s="27">
        <v>9</v>
      </c>
      <c r="H59" s="71">
        <f>SUM(B59:G59)</f>
        <v>204</v>
      </c>
      <c r="I59" s="27">
        <v>0</v>
      </c>
      <c r="J59" s="27">
        <v>5</v>
      </c>
      <c r="K59" s="27">
        <v>5</v>
      </c>
      <c r="L59" s="27">
        <v>1</v>
      </c>
      <c r="M59" s="27">
        <v>1</v>
      </c>
      <c r="N59" s="27">
        <v>0</v>
      </c>
      <c r="O59" s="59">
        <f t="shared" si="11"/>
        <v>12</v>
      </c>
      <c r="P59" s="59">
        <f t="shared" si="8"/>
        <v>25</v>
      </c>
      <c r="Q59" s="59">
        <f t="shared" si="8"/>
        <v>98</v>
      </c>
      <c r="R59" s="59">
        <f t="shared" si="8"/>
        <v>47</v>
      </c>
      <c r="S59" s="59">
        <f t="shared" si="8"/>
        <v>22</v>
      </c>
      <c r="T59" s="59">
        <f t="shared" si="8"/>
        <v>15</v>
      </c>
      <c r="U59" s="59">
        <f t="shared" si="8"/>
        <v>9</v>
      </c>
      <c r="V59" s="59">
        <f t="shared" si="12"/>
        <v>216</v>
      </c>
      <c r="W59" s="27">
        <v>75</v>
      </c>
      <c r="X59" s="27">
        <v>19</v>
      </c>
      <c r="Y59" s="27">
        <v>10</v>
      </c>
      <c r="Z59" s="71">
        <f t="shared" si="5"/>
        <v>104</v>
      </c>
      <c r="AA59" s="27">
        <v>0</v>
      </c>
      <c r="AB59" s="27">
        <v>0</v>
      </c>
      <c r="AC59" s="27">
        <v>0</v>
      </c>
      <c r="AD59" s="35">
        <f t="shared" si="13"/>
        <v>0</v>
      </c>
      <c r="AE59" s="35">
        <f t="shared" si="14"/>
        <v>75</v>
      </c>
      <c r="AF59" s="35">
        <f t="shared" si="14"/>
        <v>19</v>
      </c>
      <c r="AG59" s="35">
        <f t="shared" si="14"/>
        <v>10</v>
      </c>
      <c r="AH59" s="4">
        <f t="shared" si="14"/>
        <v>104</v>
      </c>
    </row>
    <row r="60" spans="1:34" ht="18.75" customHeight="1">
      <c r="A60" s="26" t="s">
        <v>73</v>
      </c>
      <c r="B60" s="27">
        <v>8</v>
      </c>
      <c r="C60" s="27">
        <v>10</v>
      </c>
      <c r="D60" s="27">
        <v>7</v>
      </c>
      <c r="E60" s="27">
        <v>6</v>
      </c>
      <c r="F60" s="27">
        <v>3</v>
      </c>
      <c r="G60" s="27">
        <v>6</v>
      </c>
      <c r="H60" s="71">
        <f>SUM(B60:G60)</f>
        <v>40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59">
        <f t="shared" si="11"/>
        <v>0</v>
      </c>
      <c r="P60" s="59">
        <f t="shared" si="8"/>
        <v>8</v>
      </c>
      <c r="Q60" s="59">
        <f t="shared" si="8"/>
        <v>10</v>
      </c>
      <c r="R60" s="59">
        <f t="shared" si="8"/>
        <v>7</v>
      </c>
      <c r="S60" s="59">
        <f t="shared" si="8"/>
        <v>6</v>
      </c>
      <c r="T60" s="59">
        <f t="shared" si="8"/>
        <v>3</v>
      </c>
      <c r="U60" s="59">
        <f t="shared" si="8"/>
        <v>6</v>
      </c>
      <c r="V60" s="59">
        <f t="shared" si="12"/>
        <v>40</v>
      </c>
      <c r="W60" s="27">
        <v>43</v>
      </c>
      <c r="X60" s="27">
        <v>2</v>
      </c>
      <c r="Y60" s="27">
        <v>2</v>
      </c>
      <c r="Z60" s="71">
        <f t="shared" si="5"/>
        <v>47</v>
      </c>
      <c r="AA60" s="27">
        <v>0</v>
      </c>
      <c r="AB60" s="27">
        <v>0</v>
      </c>
      <c r="AC60" s="27">
        <v>0</v>
      </c>
      <c r="AD60" s="35">
        <f t="shared" si="13"/>
        <v>0</v>
      </c>
      <c r="AE60" s="35">
        <f t="shared" si="14"/>
        <v>43</v>
      </c>
      <c r="AF60" s="35">
        <f t="shared" si="14"/>
        <v>2</v>
      </c>
      <c r="AG60" s="35">
        <f t="shared" si="14"/>
        <v>2</v>
      </c>
      <c r="AH60" s="4">
        <f t="shared" si="14"/>
        <v>47</v>
      </c>
    </row>
    <row r="61" spans="1:34" ht="18.75" customHeight="1">
      <c r="A61" s="26" t="s">
        <v>74</v>
      </c>
      <c r="B61" s="27">
        <v>10</v>
      </c>
      <c r="C61" s="27">
        <v>51</v>
      </c>
      <c r="D61" s="27">
        <v>16</v>
      </c>
      <c r="E61" s="27">
        <v>8</v>
      </c>
      <c r="F61" s="27">
        <v>8</v>
      </c>
      <c r="G61" s="27">
        <v>8</v>
      </c>
      <c r="H61" s="71">
        <f>SUM(B61:G61)</f>
        <v>101</v>
      </c>
      <c r="I61" s="27">
        <v>0</v>
      </c>
      <c r="J61" s="27">
        <v>2</v>
      </c>
      <c r="K61" s="27">
        <v>1</v>
      </c>
      <c r="L61" s="27">
        <v>1</v>
      </c>
      <c r="M61" s="27">
        <v>0</v>
      </c>
      <c r="N61" s="27">
        <v>0</v>
      </c>
      <c r="O61" s="59">
        <f t="shared" si="11"/>
        <v>4</v>
      </c>
      <c r="P61" s="59">
        <f t="shared" si="8"/>
        <v>10</v>
      </c>
      <c r="Q61" s="59">
        <f t="shared" si="8"/>
        <v>53</v>
      </c>
      <c r="R61" s="59">
        <f t="shared" si="8"/>
        <v>17</v>
      </c>
      <c r="S61" s="59">
        <f t="shared" si="8"/>
        <v>9</v>
      </c>
      <c r="T61" s="59">
        <f t="shared" si="8"/>
        <v>8</v>
      </c>
      <c r="U61" s="59">
        <f t="shared" si="8"/>
        <v>8</v>
      </c>
      <c r="V61" s="59">
        <f t="shared" si="12"/>
        <v>105</v>
      </c>
      <c r="W61" s="27">
        <v>116</v>
      </c>
      <c r="X61" s="27">
        <v>3</v>
      </c>
      <c r="Y61" s="27">
        <v>3</v>
      </c>
      <c r="Z61" s="71">
        <f t="shared" si="5"/>
        <v>122</v>
      </c>
      <c r="AA61" s="27">
        <v>3</v>
      </c>
      <c r="AB61" s="27">
        <v>0</v>
      </c>
      <c r="AC61" s="27">
        <v>0</v>
      </c>
      <c r="AD61" s="35">
        <f t="shared" si="13"/>
        <v>3</v>
      </c>
      <c r="AE61" s="35">
        <f t="shared" si="14"/>
        <v>119</v>
      </c>
      <c r="AF61" s="35">
        <f t="shared" si="14"/>
        <v>3</v>
      </c>
      <c r="AG61" s="35">
        <f t="shared" si="14"/>
        <v>3</v>
      </c>
      <c r="AH61" s="4">
        <f t="shared" si="14"/>
        <v>125</v>
      </c>
    </row>
    <row r="62" spans="1:34" ht="18.75" customHeight="1">
      <c r="A62" s="28" t="s">
        <v>75</v>
      </c>
      <c r="B62" s="29">
        <f>SUM(B58:B61)</f>
        <v>79</v>
      </c>
      <c r="C62" s="29">
        <f aca="true" t="shared" si="16" ref="C62:AH62">SUM(C58:C61)</f>
        <v>233</v>
      </c>
      <c r="D62" s="29">
        <f t="shared" si="16"/>
        <v>126</v>
      </c>
      <c r="E62" s="29">
        <f t="shared" si="16"/>
        <v>58</v>
      </c>
      <c r="F62" s="29">
        <f t="shared" si="16"/>
        <v>53</v>
      </c>
      <c r="G62" s="29">
        <f t="shared" si="16"/>
        <v>38</v>
      </c>
      <c r="H62" s="29">
        <f t="shared" si="16"/>
        <v>587</v>
      </c>
      <c r="I62" s="29">
        <f t="shared" si="16"/>
        <v>0</v>
      </c>
      <c r="J62" s="29">
        <f t="shared" si="16"/>
        <v>18</v>
      </c>
      <c r="K62" s="29">
        <f t="shared" si="16"/>
        <v>17</v>
      </c>
      <c r="L62" s="29">
        <f t="shared" si="16"/>
        <v>4</v>
      </c>
      <c r="M62" s="29">
        <f t="shared" si="16"/>
        <v>2</v>
      </c>
      <c r="N62" s="29">
        <f t="shared" si="16"/>
        <v>2</v>
      </c>
      <c r="O62" s="60">
        <f t="shared" si="16"/>
        <v>43</v>
      </c>
      <c r="P62" s="60">
        <f t="shared" si="16"/>
        <v>79</v>
      </c>
      <c r="Q62" s="60">
        <f>SUM(Q58:Q61)</f>
        <v>251</v>
      </c>
      <c r="R62" s="60">
        <f t="shared" si="16"/>
        <v>143</v>
      </c>
      <c r="S62" s="60">
        <f t="shared" si="16"/>
        <v>62</v>
      </c>
      <c r="T62" s="60">
        <f t="shared" si="16"/>
        <v>55</v>
      </c>
      <c r="U62" s="60">
        <f t="shared" si="16"/>
        <v>40</v>
      </c>
      <c r="V62" s="60">
        <f t="shared" si="16"/>
        <v>630</v>
      </c>
      <c r="W62" s="29">
        <f t="shared" si="16"/>
        <v>340</v>
      </c>
      <c r="X62" s="29">
        <f t="shared" si="16"/>
        <v>50</v>
      </c>
      <c r="Y62" s="29">
        <f t="shared" si="16"/>
        <v>39</v>
      </c>
      <c r="Z62" s="29">
        <f t="shared" si="16"/>
        <v>429</v>
      </c>
      <c r="AA62" s="29">
        <f t="shared" si="16"/>
        <v>4</v>
      </c>
      <c r="AB62" s="29">
        <f t="shared" si="16"/>
        <v>2</v>
      </c>
      <c r="AC62" s="29">
        <f t="shared" si="16"/>
        <v>1</v>
      </c>
      <c r="AD62" s="13">
        <f>SUM(AD58:AD61)</f>
        <v>7</v>
      </c>
      <c r="AE62" s="13">
        <f t="shared" si="16"/>
        <v>344</v>
      </c>
      <c r="AF62" s="13">
        <f t="shared" si="16"/>
        <v>52</v>
      </c>
      <c r="AG62" s="13">
        <f t="shared" si="16"/>
        <v>40</v>
      </c>
      <c r="AH62" s="5">
        <f t="shared" si="16"/>
        <v>436</v>
      </c>
    </row>
    <row r="63" spans="1:34" ht="18.75" customHeight="1">
      <c r="A63" s="26" t="s">
        <v>76</v>
      </c>
      <c r="B63" s="27">
        <v>23</v>
      </c>
      <c r="C63" s="27">
        <v>88</v>
      </c>
      <c r="D63" s="27">
        <v>42</v>
      </c>
      <c r="E63" s="27">
        <v>36</v>
      </c>
      <c r="F63" s="27">
        <v>17</v>
      </c>
      <c r="G63" s="27">
        <v>14</v>
      </c>
      <c r="H63" s="71">
        <f>SUM(B63:G63)</f>
        <v>220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59">
        <f t="shared" si="11"/>
        <v>0</v>
      </c>
      <c r="P63" s="59">
        <f t="shared" si="8"/>
        <v>23</v>
      </c>
      <c r="Q63" s="59">
        <f t="shared" si="8"/>
        <v>88</v>
      </c>
      <c r="R63" s="59">
        <f t="shared" si="8"/>
        <v>42</v>
      </c>
      <c r="S63" s="59">
        <f t="shared" si="8"/>
        <v>36</v>
      </c>
      <c r="T63" s="59">
        <f t="shared" si="8"/>
        <v>17</v>
      </c>
      <c r="U63" s="59">
        <f t="shared" si="8"/>
        <v>14</v>
      </c>
      <c r="V63" s="59">
        <f t="shared" si="12"/>
        <v>220</v>
      </c>
      <c r="W63" s="27">
        <v>101</v>
      </c>
      <c r="X63" s="27">
        <v>3</v>
      </c>
      <c r="Y63" s="27">
        <v>4</v>
      </c>
      <c r="Z63" s="71">
        <f>SUM(W63:Y63)</f>
        <v>108</v>
      </c>
      <c r="AA63" s="27">
        <v>0</v>
      </c>
      <c r="AB63" s="27">
        <v>1</v>
      </c>
      <c r="AC63" s="27">
        <v>0</v>
      </c>
      <c r="AD63" s="35">
        <f t="shared" si="13"/>
        <v>1</v>
      </c>
      <c r="AE63" s="35">
        <f t="shared" si="14"/>
        <v>101</v>
      </c>
      <c r="AF63" s="35">
        <f t="shared" si="14"/>
        <v>4</v>
      </c>
      <c r="AG63" s="35">
        <f t="shared" si="14"/>
        <v>4</v>
      </c>
      <c r="AH63" s="4">
        <f>SUM(Z63,AD63)</f>
        <v>109</v>
      </c>
    </row>
    <row r="64" spans="1:34" ht="18.75" customHeight="1">
      <c r="A64" s="26" t="s">
        <v>77</v>
      </c>
      <c r="B64" s="27">
        <v>0</v>
      </c>
      <c r="C64" s="27">
        <v>2</v>
      </c>
      <c r="D64" s="27">
        <v>1</v>
      </c>
      <c r="E64" s="27">
        <v>2</v>
      </c>
      <c r="F64" s="27">
        <v>0</v>
      </c>
      <c r="G64" s="27">
        <v>1</v>
      </c>
      <c r="H64" s="71">
        <f>SUM(B64:G64)</f>
        <v>6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59">
        <f t="shared" si="11"/>
        <v>0</v>
      </c>
      <c r="P64" s="59">
        <f t="shared" si="8"/>
        <v>0</v>
      </c>
      <c r="Q64" s="59">
        <f t="shared" si="8"/>
        <v>2</v>
      </c>
      <c r="R64" s="59">
        <f t="shared" si="8"/>
        <v>1</v>
      </c>
      <c r="S64" s="59">
        <f t="shared" si="8"/>
        <v>2</v>
      </c>
      <c r="T64" s="59">
        <f t="shared" si="8"/>
        <v>0</v>
      </c>
      <c r="U64" s="59">
        <f t="shared" si="8"/>
        <v>1</v>
      </c>
      <c r="V64" s="59">
        <f t="shared" si="12"/>
        <v>6</v>
      </c>
      <c r="W64" s="27">
        <v>5</v>
      </c>
      <c r="X64" s="27">
        <v>0</v>
      </c>
      <c r="Y64" s="27">
        <v>0</v>
      </c>
      <c r="Z64" s="71">
        <f aca="true" t="shared" si="17" ref="Z64:Z71">SUM(W64:Y64)</f>
        <v>5</v>
      </c>
      <c r="AA64" s="27">
        <v>0</v>
      </c>
      <c r="AB64" s="27">
        <v>0</v>
      </c>
      <c r="AC64" s="27">
        <v>0</v>
      </c>
      <c r="AD64" s="35">
        <f t="shared" si="13"/>
        <v>0</v>
      </c>
      <c r="AE64" s="35">
        <f t="shared" si="14"/>
        <v>5</v>
      </c>
      <c r="AF64" s="35">
        <f t="shared" si="14"/>
        <v>0</v>
      </c>
      <c r="AG64" s="35">
        <f t="shared" si="14"/>
        <v>0</v>
      </c>
      <c r="AH64" s="4">
        <f>SUM(Z64,AD64)</f>
        <v>5</v>
      </c>
    </row>
    <row r="65" spans="1:34" ht="18.75" customHeight="1">
      <c r="A65" s="26" t="s">
        <v>78</v>
      </c>
      <c r="B65" s="27">
        <v>15</v>
      </c>
      <c r="C65" s="27">
        <v>41</v>
      </c>
      <c r="D65" s="27">
        <v>20</v>
      </c>
      <c r="E65" s="27">
        <v>6</v>
      </c>
      <c r="F65" s="27">
        <v>6</v>
      </c>
      <c r="G65" s="27">
        <v>9</v>
      </c>
      <c r="H65" s="71">
        <f aca="true" t="shared" si="18" ref="H65:H71">SUM(B65:G65)</f>
        <v>97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59">
        <f t="shared" si="11"/>
        <v>0</v>
      </c>
      <c r="P65" s="59">
        <f t="shared" si="8"/>
        <v>15</v>
      </c>
      <c r="Q65" s="59">
        <f t="shared" si="8"/>
        <v>41</v>
      </c>
      <c r="R65" s="59">
        <f t="shared" si="8"/>
        <v>20</v>
      </c>
      <c r="S65" s="59">
        <f t="shared" si="8"/>
        <v>6</v>
      </c>
      <c r="T65" s="59">
        <f t="shared" si="8"/>
        <v>6</v>
      </c>
      <c r="U65" s="59">
        <f t="shared" si="8"/>
        <v>9</v>
      </c>
      <c r="V65" s="59">
        <f t="shared" si="12"/>
        <v>97</v>
      </c>
      <c r="W65" s="27">
        <v>31</v>
      </c>
      <c r="X65" s="27">
        <v>4</v>
      </c>
      <c r="Y65" s="27">
        <v>0</v>
      </c>
      <c r="Z65" s="71">
        <f t="shared" si="17"/>
        <v>35</v>
      </c>
      <c r="AA65" s="27">
        <v>0</v>
      </c>
      <c r="AB65" s="27">
        <v>0</v>
      </c>
      <c r="AC65" s="27">
        <v>0</v>
      </c>
      <c r="AD65" s="35">
        <f t="shared" si="13"/>
        <v>0</v>
      </c>
      <c r="AE65" s="35">
        <f t="shared" si="14"/>
        <v>31</v>
      </c>
      <c r="AF65" s="35">
        <f t="shared" si="14"/>
        <v>4</v>
      </c>
      <c r="AG65" s="35">
        <f t="shared" si="14"/>
        <v>0</v>
      </c>
      <c r="AH65" s="4">
        <f t="shared" si="14"/>
        <v>35</v>
      </c>
    </row>
    <row r="66" spans="1:34" ht="18.75" customHeight="1">
      <c r="A66" s="26" t="s">
        <v>79</v>
      </c>
      <c r="B66" s="27">
        <v>5</v>
      </c>
      <c r="C66" s="27">
        <v>18</v>
      </c>
      <c r="D66" s="27">
        <v>13</v>
      </c>
      <c r="E66" s="27">
        <v>4</v>
      </c>
      <c r="F66" s="27">
        <v>5</v>
      </c>
      <c r="G66" s="27">
        <v>0</v>
      </c>
      <c r="H66" s="71">
        <f t="shared" si="18"/>
        <v>45</v>
      </c>
      <c r="I66" s="27">
        <v>0</v>
      </c>
      <c r="J66" s="27">
        <v>0</v>
      </c>
      <c r="K66" s="27">
        <v>0</v>
      </c>
      <c r="L66" s="27">
        <v>1</v>
      </c>
      <c r="M66" s="27">
        <v>0</v>
      </c>
      <c r="N66" s="27">
        <v>0</v>
      </c>
      <c r="O66" s="59">
        <f t="shared" si="11"/>
        <v>1</v>
      </c>
      <c r="P66" s="59">
        <f t="shared" si="8"/>
        <v>5</v>
      </c>
      <c r="Q66" s="59">
        <f t="shared" si="8"/>
        <v>18</v>
      </c>
      <c r="R66" s="59">
        <f t="shared" si="8"/>
        <v>13</v>
      </c>
      <c r="S66" s="59">
        <f t="shared" si="8"/>
        <v>5</v>
      </c>
      <c r="T66" s="59">
        <f t="shared" si="8"/>
        <v>5</v>
      </c>
      <c r="U66" s="59">
        <f t="shared" si="8"/>
        <v>0</v>
      </c>
      <c r="V66" s="59">
        <f t="shared" si="12"/>
        <v>46</v>
      </c>
      <c r="W66" s="27">
        <v>33</v>
      </c>
      <c r="X66" s="27">
        <v>0</v>
      </c>
      <c r="Y66" s="27">
        <v>0</v>
      </c>
      <c r="Z66" s="71">
        <f t="shared" si="17"/>
        <v>33</v>
      </c>
      <c r="AA66" s="27">
        <v>0</v>
      </c>
      <c r="AB66" s="27">
        <v>0</v>
      </c>
      <c r="AC66" s="27">
        <v>0</v>
      </c>
      <c r="AD66" s="35">
        <f t="shared" si="13"/>
        <v>0</v>
      </c>
      <c r="AE66" s="35">
        <f t="shared" si="14"/>
        <v>33</v>
      </c>
      <c r="AF66" s="35">
        <f t="shared" si="14"/>
        <v>0</v>
      </c>
      <c r="AG66" s="35">
        <f t="shared" si="14"/>
        <v>0</v>
      </c>
      <c r="AH66" s="4">
        <f t="shared" si="14"/>
        <v>33</v>
      </c>
    </row>
    <row r="67" spans="1:34" ht="18.75" customHeight="1">
      <c r="A67" s="26" t="s">
        <v>80</v>
      </c>
      <c r="B67" s="27">
        <v>13</v>
      </c>
      <c r="C67" s="27">
        <v>26</v>
      </c>
      <c r="D67" s="27">
        <v>40</v>
      </c>
      <c r="E67" s="27">
        <v>14</v>
      </c>
      <c r="F67" s="27">
        <v>2</v>
      </c>
      <c r="G67" s="27">
        <v>2</v>
      </c>
      <c r="H67" s="71">
        <f t="shared" si="18"/>
        <v>97</v>
      </c>
      <c r="I67" s="27">
        <v>0</v>
      </c>
      <c r="J67" s="27">
        <v>0</v>
      </c>
      <c r="K67" s="27">
        <v>2</v>
      </c>
      <c r="L67" s="27">
        <v>1</v>
      </c>
      <c r="M67" s="27">
        <v>0</v>
      </c>
      <c r="N67" s="27">
        <v>0</v>
      </c>
      <c r="O67" s="59">
        <f t="shared" si="11"/>
        <v>3</v>
      </c>
      <c r="P67" s="59">
        <f t="shared" si="8"/>
        <v>13</v>
      </c>
      <c r="Q67" s="59">
        <f t="shared" si="8"/>
        <v>26</v>
      </c>
      <c r="R67" s="59">
        <f t="shared" si="8"/>
        <v>42</v>
      </c>
      <c r="S67" s="59">
        <f t="shared" si="8"/>
        <v>15</v>
      </c>
      <c r="T67" s="59">
        <f t="shared" si="8"/>
        <v>2</v>
      </c>
      <c r="U67" s="59">
        <f t="shared" si="8"/>
        <v>2</v>
      </c>
      <c r="V67" s="59">
        <f t="shared" si="12"/>
        <v>100</v>
      </c>
      <c r="W67" s="27">
        <v>58</v>
      </c>
      <c r="X67" s="27">
        <v>18</v>
      </c>
      <c r="Y67" s="27">
        <v>4</v>
      </c>
      <c r="Z67" s="71">
        <f t="shared" si="17"/>
        <v>80</v>
      </c>
      <c r="AA67" s="27">
        <v>0</v>
      </c>
      <c r="AB67" s="27">
        <v>0</v>
      </c>
      <c r="AC67" s="27">
        <v>0</v>
      </c>
      <c r="AD67" s="35">
        <f t="shared" si="13"/>
        <v>0</v>
      </c>
      <c r="AE67" s="35">
        <f t="shared" si="14"/>
        <v>58</v>
      </c>
      <c r="AF67" s="35">
        <f t="shared" si="14"/>
        <v>18</v>
      </c>
      <c r="AG67" s="35">
        <f t="shared" si="14"/>
        <v>4</v>
      </c>
      <c r="AH67" s="4">
        <f t="shared" si="14"/>
        <v>80</v>
      </c>
    </row>
    <row r="68" spans="1:34" ht="18.75" customHeight="1">
      <c r="A68" s="26" t="s">
        <v>81</v>
      </c>
      <c r="B68" s="27">
        <v>1</v>
      </c>
      <c r="C68" s="27">
        <v>2</v>
      </c>
      <c r="D68" s="27">
        <v>0</v>
      </c>
      <c r="E68" s="27">
        <v>3</v>
      </c>
      <c r="F68" s="27">
        <v>0</v>
      </c>
      <c r="G68" s="27">
        <v>0</v>
      </c>
      <c r="H68" s="71">
        <f t="shared" si="18"/>
        <v>6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9">
        <f t="shared" si="11"/>
        <v>0</v>
      </c>
      <c r="P68" s="59">
        <f t="shared" si="8"/>
        <v>1</v>
      </c>
      <c r="Q68" s="59">
        <f t="shared" si="8"/>
        <v>2</v>
      </c>
      <c r="R68" s="59">
        <f t="shared" si="8"/>
        <v>0</v>
      </c>
      <c r="S68" s="59">
        <f t="shared" si="8"/>
        <v>3</v>
      </c>
      <c r="T68" s="59">
        <f t="shared" si="8"/>
        <v>0</v>
      </c>
      <c r="U68" s="59">
        <f t="shared" si="8"/>
        <v>0</v>
      </c>
      <c r="V68" s="59">
        <f t="shared" si="12"/>
        <v>6</v>
      </c>
      <c r="W68" s="27">
        <v>1</v>
      </c>
      <c r="X68" s="27">
        <v>0</v>
      </c>
      <c r="Y68" s="27">
        <v>0</v>
      </c>
      <c r="Z68" s="71">
        <f t="shared" si="17"/>
        <v>1</v>
      </c>
      <c r="AA68" s="27">
        <v>0</v>
      </c>
      <c r="AB68" s="27">
        <v>0</v>
      </c>
      <c r="AC68" s="27">
        <v>0</v>
      </c>
      <c r="AD68" s="35">
        <f t="shared" si="13"/>
        <v>0</v>
      </c>
      <c r="AE68" s="35">
        <f t="shared" si="14"/>
        <v>1</v>
      </c>
      <c r="AF68" s="35">
        <f t="shared" si="14"/>
        <v>0</v>
      </c>
      <c r="AG68" s="35">
        <f t="shared" si="14"/>
        <v>0</v>
      </c>
      <c r="AH68" s="4">
        <f t="shared" si="14"/>
        <v>1</v>
      </c>
    </row>
    <row r="69" spans="1:34" ht="18.75" customHeight="1">
      <c r="A69" s="26" t="s">
        <v>82</v>
      </c>
      <c r="B69" s="27">
        <v>18</v>
      </c>
      <c r="C69" s="27">
        <v>40</v>
      </c>
      <c r="D69" s="27">
        <v>46</v>
      </c>
      <c r="E69" s="27">
        <v>24</v>
      </c>
      <c r="F69" s="27">
        <v>20</v>
      </c>
      <c r="G69" s="27">
        <v>14</v>
      </c>
      <c r="H69" s="71">
        <f t="shared" si="18"/>
        <v>162</v>
      </c>
      <c r="I69" s="27">
        <v>0</v>
      </c>
      <c r="J69" s="27">
        <v>3</v>
      </c>
      <c r="K69" s="27">
        <v>0</v>
      </c>
      <c r="L69" s="27">
        <v>1</v>
      </c>
      <c r="M69" s="27">
        <v>1</v>
      </c>
      <c r="N69" s="27">
        <v>3</v>
      </c>
      <c r="O69" s="59">
        <f t="shared" si="11"/>
        <v>8</v>
      </c>
      <c r="P69" s="59">
        <f t="shared" si="8"/>
        <v>18</v>
      </c>
      <c r="Q69" s="59">
        <f aca="true" t="shared" si="19" ref="Q69:U71">SUM(C69,J69)</f>
        <v>43</v>
      </c>
      <c r="R69" s="59">
        <f t="shared" si="19"/>
        <v>46</v>
      </c>
      <c r="S69" s="59">
        <f t="shared" si="19"/>
        <v>25</v>
      </c>
      <c r="T69" s="59">
        <f t="shared" si="19"/>
        <v>21</v>
      </c>
      <c r="U69" s="59">
        <f t="shared" si="19"/>
        <v>17</v>
      </c>
      <c r="V69" s="59">
        <f t="shared" si="12"/>
        <v>170</v>
      </c>
      <c r="W69" s="27">
        <v>93</v>
      </c>
      <c r="X69" s="27">
        <v>0</v>
      </c>
      <c r="Y69" s="27">
        <v>3</v>
      </c>
      <c r="Z69" s="71">
        <f t="shared" si="17"/>
        <v>96</v>
      </c>
      <c r="AA69" s="27">
        <v>1</v>
      </c>
      <c r="AB69" s="27">
        <v>0</v>
      </c>
      <c r="AC69" s="27">
        <v>0</v>
      </c>
      <c r="AD69" s="35">
        <f t="shared" si="13"/>
        <v>1</v>
      </c>
      <c r="AE69" s="35">
        <f t="shared" si="14"/>
        <v>94</v>
      </c>
      <c r="AF69" s="35">
        <f t="shared" si="14"/>
        <v>0</v>
      </c>
      <c r="AG69" s="35">
        <f t="shared" si="14"/>
        <v>3</v>
      </c>
      <c r="AH69" s="4">
        <f t="shared" si="14"/>
        <v>97</v>
      </c>
    </row>
    <row r="70" spans="1:34" ht="18.75" customHeight="1">
      <c r="A70" s="26" t="s">
        <v>83</v>
      </c>
      <c r="B70" s="27">
        <v>0</v>
      </c>
      <c r="C70" s="27">
        <v>2</v>
      </c>
      <c r="D70" s="27">
        <v>1</v>
      </c>
      <c r="E70" s="27">
        <v>0</v>
      </c>
      <c r="F70" s="27">
        <v>0</v>
      </c>
      <c r="G70" s="27">
        <v>0</v>
      </c>
      <c r="H70" s="71">
        <f t="shared" si="18"/>
        <v>3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59">
        <f t="shared" si="11"/>
        <v>0</v>
      </c>
      <c r="P70" s="59">
        <f>SUM(B70,I70)</f>
        <v>0</v>
      </c>
      <c r="Q70" s="59">
        <f t="shared" si="19"/>
        <v>2</v>
      </c>
      <c r="R70" s="59">
        <f t="shared" si="19"/>
        <v>1</v>
      </c>
      <c r="S70" s="59">
        <f t="shared" si="19"/>
        <v>0</v>
      </c>
      <c r="T70" s="59">
        <f t="shared" si="19"/>
        <v>0</v>
      </c>
      <c r="U70" s="59">
        <f t="shared" si="19"/>
        <v>0</v>
      </c>
      <c r="V70" s="59">
        <f t="shared" si="12"/>
        <v>3</v>
      </c>
      <c r="W70" s="27">
        <v>3</v>
      </c>
      <c r="X70" s="27">
        <v>0</v>
      </c>
      <c r="Y70" s="27">
        <v>0</v>
      </c>
      <c r="Z70" s="71">
        <f t="shared" si="17"/>
        <v>3</v>
      </c>
      <c r="AA70" s="27">
        <v>0</v>
      </c>
      <c r="AB70" s="27">
        <v>0</v>
      </c>
      <c r="AC70" s="27">
        <v>0</v>
      </c>
      <c r="AD70" s="35">
        <f t="shared" si="13"/>
        <v>0</v>
      </c>
      <c r="AE70" s="35">
        <f t="shared" si="14"/>
        <v>3</v>
      </c>
      <c r="AF70" s="35">
        <f t="shared" si="14"/>
        <v>0</v>
      </c>
      <c r="AG70" s="35">
        <f t="shared" si="14"/>
        <v>0</v>
      </c>
      <c r="AH70" s="4">
        <f t="shared" si="14"/>
        <v>3</v>
      </c>
    </row>
    <row r="71" spans="1:34" ht="18.75" customHeight="1">
      <c r="A71" s="26" t="s">
        <v>84</v>
      </c>
      <c r="B71" s="27">
        <v>1</v>
      </c>
      <c r="C71" s="27">
        <v>10</v>
      </c>
      <c r="D71" s="27">
        <v>6</v>
      </c>
      <c r="E71" s="27">
        <v>3</v>
      </c>
      <c r="F71" s="27">
        <v>1</v>
      </c>
      <c r="G71" s="27">
        <v>3</v>
      </c>
      <c r="H71" s="71">
        <f t="shared" si="18"/>
        <v>24</v>
      </c>
      <c r="I71" s="27">
        <v>0</v>
      </c>
      <c r="J71" s="27">
        <v>1</v>
      </c>
      <c r="K71" s="27">
        <v>0</v>
      </c>
      <c r="L71" s="27">
        <v>0</v>
      </c>
      <c r="M71" s="27">
        <v>0</v>
      </c>
      <c r="N71" s="27">
        <v>0</v>
      </c>
      <c r="O71" s="59">
        <f t="shared" si="11"/>
        <v>1</v>
      </c>
      <c r="P71" s="59">
        <f>SUM(B71,I71)</f>
        <v>1</v>
      </c>
      <c r="Q71" s="59">
        <f t="shared" si="19"/>
        <v>11</v>
      </c>
      <c r="R71" s="59">
        <f t="shared" si="19"/>
        <v>6</v>
      </c>
      <c r="S71" s="59">
        <f t="shared" si="19"/>
        <v>3</v>
      </c>
      <c r="T71" s="59">
        <f t="shared" si="19"/>
        <v>1</v>
      </c>
      <c r="U71" s="59">
        <f t="shared" si="19"/>
        <v>3</v>
      </c>
      <c r="V71" s="59">
        <f t="shared" si="12"/>
        <v>25</v>
      </c>
      <c r="W71" s="27">
        <v>6</v>
      </c>
      <c r="X71" s="27">
        <v>1</v>
      </c>
      <c r="Y71" s="27">
        <v>1</v>
      </c>
      <c r="Z71" s="71">
        <f t="shared" si="17"/>
        <v>8</v>
      </c>
      <c r="AA71" s="27">
        <v>0</v>
      </c>
      <c r="AB71" s="27">
        <v>0</v>
      </c>
      <c r="AC71" s="27">
        <v>0</v>
      </c>
      <c r="AD71" s="35">
        <f t="shared" si="13"/>
        <v>0</v>
      </c>
      <c r="AE71" s="35">
        <f t="shared" si="14"/>
        <v>6</v>
      </c>
      <c r="AF71" s="35">
        <f t="shared" si="14"/>
        <v>1</v>
      </c>
      <c r="AG71" s="35">
        <f t="shared" si="14"/>
        <v>1</v>
      </c>
      <c r="AH71" s="4">
        <f t="shared" si="14"/>
        <v>8</v>
      </c>
    </row>
    <row r="72" spans="1:34" ht="18.75" customHeight="1" thickBot="1">
      <c r="A72" s="30" t="s">
        <v>85</v>
      </c>
      <c r="B72" s="15">
        <f>SUM(B63:B71)</f>
        <v>76</v>
      </c>
      <c r="C72" s="15">
        <f aca="true" t="shared" si="20" ref="C72:AH72">SUM(C63:C71)</f>
        <v>229</v>
      </c>
      <c r="D72" s="15">
        <f t="shared" si="20"/>
        <v>169</v>
      </c>
      <c r="E72" s="15">
        <f t="shared" si="20"/>
        <v>92</v>
      </c>
      <c r="F72" s="15">
        <f t="shared" si="20"/>
        <v>51</v>
      </c>
      <c r="G72" s="15">
        <f t="shared" si="20"/>
        <v>43</v>
      </c>
      <c r="H72" s="15">
        <f t="shared" si="20"/>
        <v>660</v>
      </c>
      <c r="I72" s="15">
        <f t="shared" si="20"/>
        <v>0</v>
      </c>
      <c r="J72" s="15">
        <f t="shared" si="20"/>
        <v>4</v>
      </c>
      <c r="K72" s="15">
        <f t="shared" si="20"/>
        <v>2</v>
      </c>
      <c r="L72" s="15">
        <f t="shared" si="20"/>
        <v>3</v>
      </c>
      <c r="M72" s="15">
        <f t="shared" si="20"/>
        <v>1</v>
      </c>
      <c r="N72" s="15">
        <f t="shared" si="20"/>
        <v>3</v>
      </c>
      <c r="O72" s="15">
        <f t="shared" si="20"/>
        <v>13</v>
      </c>
      <c r="P72" s="15">
        <f t="shared" si="20"/>
        <v>76</v>
      </c>
      <c r="Q72" s="15">
        <f t="shared" si="20"/>
        <v>233</v>
      </c>
      <c r="R72" s="15">
        <f t="shared" si="20"/>
        <v>171</v>
      </c>
      <c r="S72" s="15">
        <f t="shared" si="20"/>
        <v>95</v>
      </c>
      <c r="T72" s="15">
        <f t="shared" si="20"/>
        <v>52</v>
      </c>
      <c r="U72" s="15">
        <f t="shared" si="20"/>
        <v>46</v>
      </c>
      <c r="V72" s="15">
        <f t="shared" si="20"/>
        <v>673</v>
      </c>
      <c r="W72" s="15">
        <f t="shared" si="20"/>
        <v>331</v>
      </c>
      <c r="X72" s="15">
        <f t="shared" si="20"/>
        <v>26</v>
      </c>
      <c r="Y72" s="15">
        <f t="shared" si="20"/>
        <v>12</v>
      </c>
      <c r="Z72" s="15">
        <f>SUM(Z63:Z71)</f>
        <v>369</v>
      </c>
      <c r="AA72" s="15">
        <f t="shared" si="20"/>
        <v>1</v>
      </c>
      <c r="AB72" s="15">
        <f t="shared" si="20"/>
        <v>1</v>
      </c>
      <c r="AC72" s="15">
        <f t="shared" si="20"/>
        <v>0</v>
      </c>
      <c r="AD72" s="15">
        <f>SUM(AD63:AD71)</f>
        <v>2</v>
      </c>
      <c r="AE72" s="15">
        <f t="shared" si="20"/>
        <v>332</v>
      </c>
      <c r="AF72" s="15">
        <f t="shared" si="20"/>
        <v>27</v>
      </c>
      <c r="AG72" s="15">
        <f t="shared" si="20"/>
        <v>12</v>
      </c>
      <c r="AH72" s="16">
        <f t="shared" si="20"/>
        <v>371</v>
      </c>
    </row>
    <row r="73" ht="14.25">
      <c r="A73" s="7"/>
    </row>
    <row r="74" ht="14.25">
      <c r="A74" s="7"/>
    </row>
    <row r="75" ht="14.25">
      <c r="A75" s="7"/>
    </row>
    <row r="76" ht="14.25">
      <c r="A76" s="7"/>
    </row>
    <row r="77" ht="14.25">
      <c r="A77" s="7"/>
    </row>
    <row r="78" ht="14.25">
      <c r="A78" s="7"/>
    </row>
    <row r="79" ht="14.25">
      <c r="A79" s="7"/>
    </row>
    <row r="80" ht="14.25">
      <c r="A80" s="7"/>
    </row>
    <row r="81" ht="14.25">
      <c r="A81" s="7"/>
    </row>
    <row r="82" ht="14.25">
      <c r="A82" s="7"/>
    </row>
    <row r="83" ht="14.25">
      <c r="A83" s="7"/>
    </row>
    <row r="84" ht="14.25">
      <c r="A84" s="7"/>
    </row>
    <row r="85" ht="14.25">
      <c r="A85" s="7"/>
    </row>
    <row r="86" ht="14.25">
      <c r="A86" s="7"/>
    </row>
    <row r="87" ht="14.25">
      <c r="A87" s="7"/>
    </row>
    <row r="88" ht="14.25">
      <c r="A88" s="7"/>
    </row>
    <row r="89" ht="14.25">
      <c r="A89" s="7"/>
    </row>
    <row r="90" ht="14.25">
      <c r="A90" s="7"/>
    </row>
    <row r="91" ht="14.25">
      <c r="A91" s="7"/>
    </row>
    <row r="92" ht="14.25">
      <c r="A92" s="7"/>
    </row>
    <row r="93" ht="14.25">
      <c r="A93" s="7"/>
    </row>
    <row r="94" ht="14.25">
      <c r="A94" s="7"/>
    </row>
    <row r="95" ht="14.25">
      <c r="A95" s="7"/>
    </row>
    <row r="96" ht="14.25">
      <c r="A96" s="7"/>
    </row>
    <row r="97" ht="14.25">
      <c r="A97" s="7"/>
    </row>
    <row r="98" ht="14.25">
      <c r="A98" s="7"/>
    </row>
    <row r="99" ht="14.25">
      <c r="A99" s="7"/>
    </row>
    <row r="100" ht="14.25">
      <c r="A100" s="7"/>
    </row>
    <row r="101" ht="14.25">
      <c r="A101" s="7"/>
    </row>
    <row r="102" ht="14.25">
      <c r="A102" s="7"/>
    </row>
    <row r="103" ht="14.25">
      <c r="A103" s="7"/>
    </row>
    <row r="104" ht="14.25">
      <c r="A104" s="7"/>
    </row>
    <row r="105" ht="14.25">
      <c r="A105" s="7"/>
    </row>
    <row r="106" ht="14.25">
      <c r="A106" s="7"/>
    </row>
    <row r="107" ht="14.25">
      <c r="A107" s="7"/>
    </row>
    <row r="108" ht="14.25">
      <c r="A108" s="7"/>
    </row>
    <row r="109" ht="14.25">
      <c r="A109" s="7"/>
    </row>
    <row r="110" ht="14.25">
      <c r="A110" s="7"/>
    </row>
    <row r="111" ht="14.25">
      <c r="A111" s="7"/>
    </row>
    <row r="112" ht="14.25">
      <c r="A112" s="7"/>
    </row>
    <row r="113" ht="14.25">
      <c r="A113" s="7"/>
    </row>
    <row r="114" ht="14.25">
      <c r="A114" s="7"/>
    </row>
    <row r="115" ht="14.25">
      <c r="A115" s="7"/>
    </row>
    <row r="116" ht="14.25">
      <c r="A116" s="7"/>
    </row>
    <row r="117" ht="14.25">
      <c r="A117" s="7"/>
    </row>
    <row r="118" ht="14.25">
      <c r="A118" s="7"/>
    </row>
    <row r="119" ht="14.25">
      <c r="A119" s="7"/>
    </row>
    <row r="120" ht="14.25">
      <c r="A120" s="7"/>
    </row>
    <row r="121" ht="14.25">
      <c r="A121" s="7"/>
    </row>
    <row r="122" ht="14.25">
      <c r="A122" s="7"/>
    </row>
    <row r="123" ht="14.25">
      <c r="A123" s="7"/>
    </row>
    <row r="124" ht="14.25">
      <c r="A124" s="7"/>
    </row>
    <row r="125" ht="14.25">
      <c r="A125" s="7"/>
    </row>
    <row r="126" ht="14.25">
      <c r="A126" s="7"/>
    </row>
    <row r="127" ht="14.25">
      <c r="A127" s="7"/>
    </row>
    <row r="128" ht="14.25">
      <c r="A128" s="7"/>
    </row>
    <row r="129" ht="14.25">
      <c r="A129" s="7"/>
    </row>
    <row r="130" ht="14.25">
      <c r="A130" s="7"/>
    </row>
    <row r="131" ht="14.25">
      <c r="A131" s="7"/>
    </row>
    <row r="132" ht="14.25">
      <c r="A132" s="7"/>
    </row>
    <row r="133" ht="14.25">
      <c r="A133" s="7"/>
    </row>
    <row r="134" ht="14.25">
      <c r="A134" s="7"/>
    </row>
    <row r="135" ht="14.25">
      <c r="A135" s="7"/>
    </row>
    <row r="136" ht="14.25">
      <c r="A136" s="7"/>
    </row>
    <row r="137" ht="14.25">
      <c r="A137" s="7"/>
    </row>
    <row r="138" ht="14.25">
      <c r="A138" s="7"/>
    </row>
    <row r="139" ht="14.25">
      <c r="A139" s="7"/>
    </row>
    <row r="140" ht="14.25">
      <c r="A140" s="7"/>
    </row>
    <row r="141" ht="14.25">
      <c r="A141" s="7"/>
    </row>
    <row r="142" ht="14.25">
      <c r="A142" s="7"/>
    </row>
    <row r="143" ht="14.25">
      <c r="A143" s="7"/>
    </row>
    <row r="144" ht="14.25">
      <c r="A144" s="7"/>
    </row>
    <row r="145" ht="14.25">
      <c r="A145" s="7"/>
    </row>
    <row r="146" ht="14.25">
      <c r="A146" s="7"/>
    </row>
    <row r="147" ht="14.25">
      <c r="A147" s="7"/>
    </row>
    <row r="148" ht="14.25">
      <c r="A148" s="7"/>
    </row>
    <row r="149" ht="14.25">
      <c r="A149" s="7"/>
    </row>
    <row r="150" ht="14.25">
      <c r="A150" s="7"/>
    </row>
    <row r="151" ht="14.25">
      <c r="A151" s="7"/>
    </row>
    <row r="152" ht="14.25">
      <c r="A152" s="7"/>
    </row>
    <row r="153" ht="14.25">
      <c r="A153" s="7"/>
    </row>
    <row r="154" ht="14.25">
      <c r="A154" s="7"/>
    </row>
    <row r="155" ht="14.25">
      <c r="A155" s="7"/>
    </row>
    <row r="156" ht="14.25">
      <c r="A156" s="7"/>
    </row>
    <row r="157" ht="14.25">
      <c r="A157" s="7"/>
    </row>
    <row r="158" ht="14.25">
      <c r="A158" s="7"/>
    </row>
    <row r="159" ht="14.25">
      <c r="A159" s="7"/>
    </row>
    <row r="160" ht="14.25">
      <c r="A160" s="7"/>
    </row>
    <row r="161" ht="14.25">
      <c r="A161" s="7"/>
    </row>
    <row r="162" ht="14.25">
      <c r="A162" s="7"/>
    </row>
    <row r="163" ht="14.25">
      <c r="A163" s="7"/>
    </row>
    <row r="164" ht="14.25">
      <c r="A164" s="7"/>
    </row>
    <row r="165" ht="14.25">
      <c r="A165" s="7"/>
    </row>
    <row r="166" ht="14.25">
      <c r="A166" s="7"/>
    </row>
    <row r="167" ht="14.25">
      <c r="A167" s="7"/>
    </row>
    <row r="168" ht="14.25">
      <c r="A168" s="7"/>
    </row>
    <row r="169" ht="14.25">
      <c r="A169" s="7"/>
    </row>
    <row r="170" ht="14.25">
      <c r="A170" s="7"/>
    </row>
    <row r="171" ht="14.25">
      <c r="A171" s="7"/>
    </row>
    <row r="172" ht="14.25">
      <c r="A172" s="7"/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217"/>
  <sheetViews>
    <sheetView workbookViewId="0" topLeftCell="A1">
      <pane xSplit="1" ySplit="6" topLeftCell="CB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D21" sqref="CD21"/>
    </sheetView>
  </sheetViews>
  <sheetFormatPr defaultColWidth="8.796875" defaultRowHeight="14.25"/>
  <cols>
    <col min="1" max="1" width="12.3984375" style="1" customWidth="1"/>
    <col min="2" max="2" width="6.8984375" style="1" customWidth="1"/>
    <col min="3" max="3" width="9" style="1" customWidth="1"/>
    <col min="4" max="4" width="8.8984375" style="1" customWidth="1"/>
    <col min="5" max="8" width="9.59765625" style="1" customWidth="1"/>
    <col min="9" max="9" width="9.19921875" style="1" customWidth="1"/>
    <col min="10" max="10" width="7.3984375" style="1" customWidth="1"/>
    <col min="11" max="11" width="7.8984375" style="1" customWidth="1"/>
    <col min="12" max="17" width="9.59765625" style="1" customWidth="1"/>
    <col min="18" max="18" width="7.3984375" style="1" customWidth="1"/>
    <col min="19" max="25" width="9.59765625" style="1" customWidth="1"/>
    <col min="26" max="26" width="7.09765625" style="1" customWidth="1"/>
    <col min="27" max="43" width="9.59765625" style="1" customWidth="1"/>
    <col min="44" max="44" width="10.5" style="1" customWidth="1"/>
    <col min="45" max="57" width="9.59765625" style="1" customWidth="1"/>
    <col min="58" max="58" width="8.19921875" style="1" customWidth="1"/>
    <col min="59" max="59" width="8" style="1" customWidth="1"/>
    <col min="60" max="100" width="9.59765625" style="1" customWidth="1"/>
    <col min="101" max="16384" width="9" style="1" customWidth="1"/>
  </cols>
  <sheetData>
    <row r="1" spans="1:90" ht="18">
      <c r="A1" s="7" t="s">
        <v>114</v>
      </c>
      <c r="C1" s="7"/>
      <c r="D1" s="17"/>
      <c r="E1" s="17"/>
      <c r="AG1" s="46"/>
      <c r="BM1" s="46"/>
      <c r="CD1" s="42" t="s">
        <v>145</v>
      </c>
      <c r="CL1" s="47"/>
    </row>
    <row r="2" spans="1:89" ht="15" customHeight="1" thickBot="1">
      <c r="A2" s="40"/>
      <c r="B2" s="55"/>
      <c r="C2" s="55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</row>
    <row r="3" spans="1:89" ht="15" customHeight="1">
      <c r="A3" s="153" t="s">
        <v>0</v>
      </c>
      <c r="B3" s="159" t="s">
        <v>117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1"/>
      <c r="AH3" s="156" t="s">
        <v>116</v>
      </c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8"/>
      <c r="AX3" s="162" t="s">
        <v>118</v>
      </c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63"/>
      <c r="BN3" s="156" t="s">
        <v>119</v>
      </c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5"/>
      <c r="CD3" s="56" t="s">
        <v>132</v>
      </c>
      <c r="CE3" s="57"/>
      <c r="CF3" s="57"/>
      <c r="CG3" s="57"/>
      <c r="CH3" s="57"/>
      <c r="CI3" s="57"/>
      <c r="CJ3" s="57"/>
      <c r="CK3" s="58"/>
    </row>
    <row r="4" spans="1:98" ht="15">
      <c r="A4" s="154"/>
      <c r="B4" s="143" t="s">
        <v>1</v>
      </c>
      <c r="C4" s="144"/>
      <c r="D4" s="144"/>
      <c r="E4" s="144"/>
      <c r="F4" s="144"/>
      <c r="G4" s="144"/>
      <c r="H4" s="144"/>
      <c r="I4" s="145"/>
      <c r="J4" s="143" t="s">
        <v>10</v>
      </c>
      <c r="K4" s="144"/>
      <c r="L4" s="144"/>
      <c r="M4" s="144"/>
      <c r="N4" s="144"/>
      <c r="O4" s="144"/>
      <c r="P4" s="144"/>
      <c r="Q4" s="145"/>
      <c r="R4" s="143" t="s">
        <v>11</v>
      </c>
      <c r="S4" s="144"/>
      <c r="T4" s="144"/>
      <c r="U4" s="144"/>
      <c r="V4" s="144"/>
      <c r="W4" s="144"/>
      <c r="X4" s="144"/>
      <c r="Y4" s="145"/>
      <c r="Z4" s="143" t="s">
        <v>12</v>
      </c>
      <c r="AA4" s="144"/>
      <c r="AB4" s="144"/>
      <c r="AC4" s="144"/>
      <c r="AD4" s="144"/>
      <c r="AE4" s="144"/>
      <c r="AF4" s="144"/>
      <c r="AG4" s="145"/>
      <c r="AH4" s="143" t="s">
        <v>13</v>
      </c>
      <c r="AI4" s="144"/>
      <c r="AJ4" s="144"/>
      <c r="AK4" s="144"/>
      <c r="AL4" s="144"/>
      <c r="AM4" s="144"/>
      <c r="AN4" s="144"/>
      <c r="AO4" s="146"/>
      <c r="AP4" s="147" t="s">
        <v>14</v>
      </c>
      <c r="AQ4" s="144"/>
      <c r="AR4" s="144"/>
      <c r="AS4" s="144"/>
      <c r="AT4" s="144"/>
      <c r="AU4" s="144"/>
      <c r="AV4" s="144"/>
      <c r="AW4" s="148"/>
      <c r="AX4" s="152" t="s">
        <v>15</v>
      </c>
      <c r="AY4" s="144"/>
      <c r="AZ4" s="144"/>
      <c r="BA4" s="144"/>
      <c r="BB4" s="144"/>
      <c r="BC4" s="144"/>
      <c r="BD4" s="144"/>
      <c r="BE4" s="145"/>
      <c r="BF4" s="143" t="s">
        <v>128</v>
      </c>
      <c r="BG4" s="144"/>
      <c r="BH4" s="144"/>
      <c r="BI4" s="144"/>
      <c r="BJ4" s="144"/>
      <c r="BK4" s="144"/>
      <c r="BL4" s="144"/>
      <c r="BM4" s="145"/>
      <c r="BN4" s="143" t="s">
        <v>16</v>
      </c>
      <c r="BO4" s="144"/>
      <c r="BP4" s="144"/>
      <c r="BQ4" s="144"/>
      <c r="BR4" s="144"/>
      <c r="BS4" s="144"/>
      <c r="BT4" s="144"/>
      <c r="BU4" s="146"/>
      <c r="BV4" s="147" t="s">
        <v>17</v>
      </c>
      <c r="BW4" s="144"/>
      <c r="BX4" s="144"/>
      <c r="BY4" s="144"/>
      <c r="BZ4" s="144"/>
      <c r="CA4" s="144"/>
      <c r="CB4" s="144"/>
      <c r="CC4" s="148"/>
      <c r="CD4" s="149" t="s">
        <v>18</v>
      </c>
      <c r="CE4" s="150"/>
      <c r="CF4" s="150"/>
      <c r="CG4" s="150"/>
      <c r="CH4" s="150"/>
      <c r="CI4" s="150"/>
      <c r="CJ4" s="150"/>
      <c r="CK4" s="151"/>
      <c r="CL4" s="17"/>
      <c r="CM4" s="17"/>
      <c r="CN4" s="17"/>
      <c r="CO4" s="17"/>
      <c r="CP4" s="17"/>
      <c r="CQ4" s="17"/>
      <c r="CR4" s="17"/>
      <c r="CS4" s="17"/>
      <c r="CT4" s="17"/>
    </row>
    <row r="5" spans="1:98" ht="15.75" customHeight="1" thickBot="1">
      <c r="A5" s="155"/>
      <c r="B5" s="39" t="s">
        <v>2</v>
      </c>
      <c r="C5" s="39" t="s">
        <v>3</v>
      </c>
      <c r="D5" s="39" t="s">
        <v>4</v>
      </c>
      <c r="E5" s="39" t="s">
        <v>5</v>
      </c>
      <c r="F5" s="39" t="s">
        <v>6</v>
      </c>
      <c r="G5" s="39" t="s">
        <v>7</v>
      </c>
      <c r="H5" s="39" t="s">
        <v>8</v>
      </c>
      <c r="I5" s="39" t="s">
        <v>9</v>
      </c>
      <c r="J5" s="39" t="s">
        <v>2</v>
      </c>
      <c r="K5" s="39" t="s">
        <v>3</v>
      </c>
      <c r="L5" s="39" t="s">
        <v>4</v>
      </c>
      <c r="M5" s="39" t="s">
        <v>5</v>
      </c>
      <c r="N5" s="39" t="s">
        <v>6</v>
      </c>
      <c r="O5" s="39" t="s">
        <v>7</v>
      </c>
      <c r="P5" s="39" t="s">
        <v>8</v>
      </c>
      <c r="Q5" s="39" t="s">
        <v>9</v>
      </c>
      <c r="R5" s="48" t="s">
        <v>2</v>
      </c>
      <c r="S5" s="39" t="s">
        <v>3</v>
      </c>
      <c r="T5" s="39" t="s">
        <v>4</v>
      </c>
      <c r="U5" s="39" t="s">
        <v>5</v>
      </c>
      <c r="V5" s="39" t="s">
        <v>6</v>
      </c>
      <c r="W5" s="39" t="s">
        <v>7</v>
      </c>
      <c r="X5" s="39" t="s">
        <v>8</v>
      </c>
      <c r="Y5" s="39" t="s">
        <v>9</v>
      </c>
      <c r="Z5" s="39" t="s">
        <v>2</v>
      </c>
      <c r="AA5" s="39" t="s">
        <v>3</v>
      </c>
      <c r="AB5" s="39" t="s">
        <v>4</v>
      </c>
      <c r="AC5" s="39" t="s">
        <v>5</v>
      </c>
      <c r="AD5" s="39" t="s">
        <v>6</v>
      </c>
      <c r="AE5" s="39" t="s">
        <v>7</v>
      </c>
      <c r="AF5" s="39" t="s">
        <v>8</v>
      </c>
      <c r="AG5" s="39" t="s">
        <v>9</v>
      </c>
      <c r="AH5" s="39" t="s">
        <v>2</v>
      </c>
      <c r="AI5" s="39" t="s">
        <v>3</v>
      </c>
      <c r="AJ5" s="39" t="s">
        <v>4</v>
      </c>
      <c r="AK5" s="39" t="s">
        <v>5</v>
      </c>
      <c r="AL5" s="39" t="s">
        <v>6</v>
      </c>
      <c r="AM5" s="39" t="s">
        <v>7</v>
      </c>
      <c r="AN5" s="39" t="s">
        <v>8</v>
      </c>
      <c r="AO5" s="49" t="s">
        <v>9</v>
      </c>
      <c r="AP5" s="50" t="s">
        <v>2</v>
      </c>
      <c r="AQ5" s="39" t="s">
        <v>3</v>
      </c>
      <c r="AR5" s="39" t="s">
        <v>4</v>
      </c>
      <c r="AS5" s="39" t="s">
        <v>5</v>
      </c>
      <c r="AT5" s="39" t="s">
        <v>6</v>
      </c>
      <c r="AU5" s="39" t="s">
        <v>7</v>
      </c>
      <c r="AV5" s="39" t="s">
        <v>8</v>
      </c>
      <c r="AW5" s="51" t="s">
        <v>9</v>
      </c>
      <c r="AX5" s="48" t="s">
        <v>2</v>
      </c>
      <c r="AY5" s="39" t="s">
        <v>3</v>
      </c>
      <c r="AZ5" s="39" t="s">
        <v>4</v>
      </c>
      <c r="BA5" s="39" t="s">
        <v>5</v>
      </c>
      <c r="BB5" s="39" t="s">
        <v>6</v>
      </c>
      <c r="BC5" s="39" t="s">
        <v>7</v>
      </c>
      <c r="BD5" s="39" t="s">
        <v>8</v>
      </c>
      <c r="BE5" s="39" t="s">
        <v>9</v>
      </c>
      <c r="BF5" s="39" t="s">
        <v>2</v>
      </c>
      <c r="BG5" s="39" t="s">
        <v>3</v>
      </c>
      <c r="BH5" s="39" t="s">
        <v>4</v>
      </c>
      <c r="BI5" s="39" t="s">
        <v>5</v>
      </c>
      <c r="BJ5" s="39" t="s">
        <v>6</v>
      </c>
      <c r="BK5" s="39" t="s">
        <v>7</v>
      </c>
      <c r="BL5" s="39" t="s">
        <v>8</v>
      </c>
      <c r="BM5" s="39" t="s">
        <v>9</v>
      </c>
      <c r="BN5" s="39" t="s">
        <v>2</v>
      </c>
      <c r="BO5" s="39" t="s">
        <v>3</v>
      </c>
      <c r="BP5" s="39" t="s">
        <v>4</v>
      </c>
      <c r="BQ5" s="39" t="s">
        <v>5</v>
      </c>
      <c r="BR5" s="39" t="s">
        <v>6</v>
      </c>
      <c r="BS5" s="39" t="s">
        <v>7</v>
      </c>
      <c r="BT5" s="39" t="s">
        <v>8</v>
      </c>
      <c r="BU5" s="49" t="s">
        <v>9</v>
      </c>
      <c r="BV5" s="50" t="s">
        <v>2</v>
      </c>
      <c r="BW5" s="39" t="s">
        <v>3</v>
      </c>
      <c r="BX5" s="39" t="s">
        <v>4</v>
      </c>
      <c r="BY5" s="39" t="s">
        <v>5</v>
      </c>
      <c r="BZ5" s="39" t="s">
        <v>6</v>
      </c>
      <c r="CA5" s="39" t="s">
        <v>7</v>
      </c>
      <c r="CB5" s="39" t="s">
        <v>8</v>
      </c>
      <c r="CC5" s="51" t="s">
        <v>9</v>
      </c>
      <c r="CD5" s="48" t="s">
        <v>2</v>
      </c>
      <c r="CE5" s="39" t="s">
        <v>3</v>
      </c>
      <c r="CF5" s="39" t="s">
        <v>4</v>
      </c>
      <c r="CG5" s="39" t="s">
        <v>5</v>
      </c>
      <c r="CH5" s="39" t="s">
        <v>6</v>
      </c>
      <c r="CI5" s="39" t="s">
        <v>7</v>
      </c>
      <c r="CJ5" s="39" t="s">
        <v>8</v>
      </c>
      <c r="CK5" s="49" t="s">
        <v>9</v>
      </c>
      <c r="CL5" s="17"/>
      <c r="CM5" s="17"/>
      <c r="CN5" s="17"/>
      <c r="CO5" s="17"/>
      <c r="CP5" s="17"/>
      <c r="CQ5" s="17"/>
      <c r="CR5" s="17"/>
      <c r="CS5" s="17"/>
      <c r="CT5" s="17"/>
    </row>
    <row r="6" spans="1:89" s="17" customFormat="1" ht="19.5" customHeight="1" thickTop="1">
      <c r="A6" s="41" t="s">
        <v>19</v>
      </c>
      <c r="B6" s="24">
        <f aca="true" t="shared" si="0" ref="B6:H6">SUM(,B30,B57,B62,B72)</f>
        <v>0</v>
      </c>
      <c r="C6" s="24">
        <f t="shared" si="0"/>
        <v>26568</v>
      </c>
      <c r="D6" s="24">
        <f t="shared" si="0"/>
        <v>86954</v>
      </c>
      <c r="E6" s="24">
        <f t="shared" si="0"/>
        <v>68241</v>
      </c>
      <c r="F6" s="24">
        <f t="shared" si="0"/>
        <v>49709</v>
      </c>
      <c r="G6" s="24">
        <f t="shared" si="0"/>
        <v>40645</v>
      </c>
      <c r="H6" s="24">
        <f t="shared" si="0"/>
        <v>41826</v>
      </c>
      <c r="I6" s="24">
        <f aca="true" t="shared" si="1" ref="I6:I37">SUM(B6:H6)</f>
        <v>313943</v>
      </c>
      <c r="J6" s="24">
        <f aca="true" t="shared" si="2" ref="J6:P6">SUM(,J30,J57,J62,J72)</f>
        <v>0</v>
      </c>
      <c r="K6" s="24">
        <f t="shared" si="2"/>
        <v>84</v>
      </c>
      <c r="L6" s="24">
        <f t="shared" si="2"/>
        <v>1545</v>
      </c>
      <c r="M6" s="24">
        <f t="shared" si="2"/>
        <v>3048</v>
      </c>
      <c r="N6" s="24">
        <f t="shared" si="2"/>
        <v>3451</v>
      </c>
      <c r="O6" s="24">
        <f t="shared" si="2"/>
        <v>3256</v>
      </c>
      <c r="P6" s="24">
        <f t="shared" si="2"/>
        <v>2844</v>
      </c>
      <c r="Q6" s="24">
        <f aca="true" t="shared" si="3" ref="Q6:Q37">SUM(J6:P6)</f>
        <v>14228</v>
      </c>
      <c r="R6" s="24">
        <f aca="true" t="shared" si="4" ref="R6:X6">SUM(,R30,R57,R62,R72)</f>
        <v>0</v>
      </c>
      <c r="S6" s="24">
        <f t="shared" si="4"/>
        <v>24038</v>
      </c>
      <c r="T6" s="24">
        <f t="shared" si="4"/>
        <v>65825</v>
      </c>
      <c r="U6" s="24">
        <f t="shared" si="4"/>
        <v>46131</v>
      </c>
      <c r="V6" s="24">
        <f t="shared" si="4"/>
        <v>30840</v>
      </c>
      <c r="W6" s="24">
        <f t="shared" si="4"/>
        <v>23552</v>
      </c>
      <c r="X6" s="24">
        <f t="shared" si="4"/>
        <v>23225</v>
      </c>
      <c r="Y6" s="24">
        <f aca="true" t="shared" si="5" ref="Y6:Y37">SUM(R6:X6)</f>
        <v>213611</v>
      </c>
      <c r="Z6" s="24">
        <f aca="true" t="shared" si="6" ref="Z6:AF6">SUM(,Z30,Z57,Z62,Z72)</f>
        <v>0</v>
      </c>
      <c r="AA6" s="24">
        <f t="shared" si="6"/>
        <v>311</v>
      </c>
      <c r="AB6" s="24">
        <f t="shared" si="6"/>
        <v>978</v>
      </c>
      <c r="AC6" s="24">
        <f t="shared" si="6"/>
        <v>861</v>
      </c>
      <c r="AD6" s="24">
        <f t="shared" si="6"/>
        <v>669</v>
      </c>
      <c r="AE6" s="24">
        <f t="shared" si="6"/>
        <v>456</v>
      </c>
      <c r="AF6" s="24">
        <f t="shared" si="6"/>
        <v>215</v>
      </c>
      <c r="AG6" s="24">
        <f aca="true" t="shared" si="7" ref="AG6:AG37">SUM(Z6:AF6)</f>
        <v>3490</v>
      </c>
      <c r="AH6" s="24">
        <f aca="true" t="shared" si="8" ref="AH6:AN6">SUM(,AH30,AH57,AH62,AH72)</f>
        <v>0</v>
      </c>
      <c r="AI6" s="24">
        <f t="shared" si="8"/>
        <v>434</v>
      </c>
      <c r="AJ6" s="24">
        <f t="shared" si="8"/>
        <v>917</v>
      </c>
      <c r="AK6" s="24">
        <f t="shared" si="8"/>
        <v>681</v>
      </c>
      <c r="AL6" s="24">
        <f t="shared" si="8"/>
        <v>450</v>
      </c>
      <c r="AM6" s="24">
        <f t="shared" si="8"/>
        <v>260</v>
      </c>
      <c r="AN6" s="24">
        <f t="shared" si="8"/>
        <v>109</v>
      </c>
      <c r="AO6" s="25">
        <f aca="true" t="shared" si="9" ref="AO6:AO37">SUM(AH6:AN6)</f>
        <v>2851</v>
      </c>
      <c r="AP6" s="33">
        <f aca="true" t="shared" si="10" ref="AP6:AV6">SUM(,AP30,AP57,AP62,AP72)</f>
        <v>0</v>
      </c>
      <c r="AQ6" s="24">
        <f t="shared" si="10"/>
        <v>51435</v>
      </c>
      <c r="AR6" s="24">
        <f t="shared" si="10"/>
        <v>156219</v>
      </c>
      <c r="AS6" s="24">
        <f t="shared" si="10"/>
        <v>118962</v>
      </c>
      <c r="AT6" s="24">
        <f t="shared" si="10"/>
        <v>85119</v>
      </c>
      <c r="AU6" s="24">
        <f t="shared" si="10"/>
        <v>68169</v>
      </c>
      <c r="AV6" s="24">
        <f t="shared" si="10"/>
        <v>68219</v>
      </c>
      <c r="AW6" s="70">
        <f aca="true" t="shared" si="11" ref="AW6:AW37">SUM(AP6:AV6)</f>
        <v>548123</v>
      </c>
      <c r="AX6" s="33">
        <f aca="true" t="shared" si="12" ref="AX6:BD6">SUM(,AX30,AX57,AX62,AX72)</f>
        <v>19</v>
      </c>
      <c r="AY6" s="24">
        <f t="shared" si="12"/>
        <v>112</v>
      </c>
      <c r="AZ6" s="24">
        <f t="shared" si="12"/>
        <v>2472</v>
      </c>
      <c r="BA6" s="24">
        <f t="shared" si="12"/>
        <v>4542</v>
      </c>
      <c r="BB6" s="24">
        <f t="shared" si="12"/>
        <v>5937</v>
      </c>
      <c r="BC6" s="24">
        <f t="shared" si="12"/>
        <v>9324</v>
      </c>
      <c r="BD6" s="24">
        <f t="shared" si="12"/>
        <v>8648</v>
      </c>
      <c r="BE6" s="24">
        <f aca="true" t="shared" si="13" ref="BE6:BE37">SUM(AX6:BD6)</f>
        <v>31054</v>
      </c>
      <c r="BF6" s="24">
        <f aca="true" t="shared" si="14" ref="BF6:BL6">SUM(,BF30,BF57,BF62,BF72)</f>
        <v>0</v>
      </c>
      <c r="BG6" s="24">
        <f t="shared" si="14"/>
        <v>0</v>
      </c>
      <c r="BH6" s="24">
        <f t="shared" si="14"/>
        <v>1398</v>
      </c>
      <c r="BI6" s="24">
        <f t="shared" si="14"/>
        <v>3306</v>
      </c>
      <c r="BJ6" s="24">
        <f t="shared" si="14"/>
        <v>3685</v>
      </c>
      <c r="BK6" s="24">
        <f t="shared" si="14"/>
        <v>3823</v>
      </c>
      <c r="BL6" s="24">
        <f t="shared" si="14"/>
        <v>1891</v>
      </c>
      <c r="BM6" s="24">
        <f aca="true" t="shared" si="15" ref="BM6:BM37">SUM(BF6:BL6)</f>
        <v>14103</v>
      </c>
      <c r="BN6" s="24">
        <f aca="true" t="shared" si="16" ref="BN6:BT6">SUM(,BN30,BN57,BN62,BN72)</f>
        <v>0</v>
      </c>
      <c r="BO6" s="24">
        <f t="shared" si="16"/>
        <v>0</v>
      </c>
      <c r="BP6" s="24">
        <f t="shared" si="16"/>
        <v>157</v>
      </c>
      <c r="BQ6" s="24">
        <f t="shared" si="16"/>
        <v>511</v>
      </c>
      <c r="BR6" s="24">
        <f t="shared" si="16"/>
        <v>958</v>
      </c>
      <c r="BS6" s="24">
        <f t="shared" si="16"/>
        <v>2715</v>
      </c>
      <c r="BT6" s="24">
        <f t="shared" si="16"/>
        <v>4729</v>
      </c>
      <c r="BU6" s="25">
        <f aca="true" t="shared" si="17" ref="BU6:BU37">SUM(BN6:BT6)</f>
        <v>9070</v>
      </c>
      <c r="BV6" s="33">
        <f aca="true" t="shared" si="18" ref="BV6:CB6">SUM(,BV30,BV57,BV62,BV72)</f>
        <v>19</v>
      </c>
      <c r="BW6" s="24">
        <f t="shared" si="18"/>
        <v>112</v>
      </c>
      <c r="BX6" s="24">
        <f t="shared" si="18"/>
        <v>4027</v>
      </c>
      <c r="BY6" s="24">
        <f t="shared" si="18"/>
        <v>8359</v>
      </c>
      <c r="BZ6" s="24">
        <f t="shared" si="18"/>
        <v>10580</v>
      </c>
      <c r="CA6" s="24">
        <f t="shared" si="18"/>
        <v>15862</v>
      </c>
      <c r="CB6" s="24">
        <f t="shared" si="18"/>
        <v>15268</v>
      </c>
      <c r="CC6" s="34">
        <f aca="true" t="shared" si="19" ref="CC6:CC37">SUM(BV6:CB6)</f>
        <v>54227</v>
      </c>
      <c r="CD6" s="33">
        <f aca="true" t="shared" si="20" ref="CD6:CJ6">SUM(,CD30,CD57,CD62,CD72)</f>
        <v>19</v>
      </c>
      <c r="CE6" s="24">
        <f t="shared" si="20"/>
        <v>51547</v>
      </c>
      <c r="CF6" s="24">
        <f t="shared" si="20"/>
        <v>160246</v>
      </c>
      <c r="CG6" s="24">
        <f t="shared" si="20"/>
        <v>127321</v>
      </c>
      <c r="CH6" s="24">
        <f t="shared" si="20"/>
        <v>95699</v>
      </c>
      <c r="CI6" s="24">
        <f t="shared" si="20"/>
        <v>84031</v>
      </c>
      <c r="CJ6" s="24">
        <f t="shared" si="20"/>
        <v>83487</v>
      </c>
      <c r="CK6" s="25">
        <f aca="true" t="shared" si="21" ref="CK6:CK37">SUM(CD6:CJ6)</f>
        <v>602350</v>
      </c>
    </row>
    <row r="7" spans="1:89" s="17" customFormat="1" ht="18.75" customHeight="1">
      <c r="A7" s="32" t="s">
        <v>20</v>
      </c>
      <c r="B7" s="35"/>
      <c r="C7" s="27">
        <v>144</v>
      </c>
      <c r="D7" s="27">
        <v>341</v>
      </c>
      <c r="E7" s="27">
        <v>415</v>
      </c>
      <c r="F7" s="27">
        <v>293</v>
      </c>
      <c r="G7" s="27">
        <v>275</v>
      </c>
      <c r="H7" s="27">
        <v>340</v>
      </c>
      <c r="I7" s="35">
        <f t="shared" si="1"/>
        <v>1808</v>
      </c>
      <c r="J7" s="35"/>
      <c r="K7" s="27">
        <v>0</v>
      </c>
      <c r="L7" s="27">
        <v>3</v>
      </c>
      <c r="M7" s="27">
        <v>15</v>
      </c>
      <c r="N7" s="27">
        <v>17</v>
      </c>
      <c r="O7" s="27">
        <v>13</v>
      </c>
      <c r="P7" s="27">
        <v>22</v>
      </c>
      <c r="Q7" s="35">
        <f t="shared" si="3"/>
        <v>70</v>
      </c>
      <c r="R7" s="35"/>
      <c r="S7" s="61">
        <v>122</v>
      </c>
      <c r="T7" s="61">
        <v>254</v>
      </c>
      <c r="U7" s="61">
        <v>242</v>
      </c>
      <c r="V7" s="61">
        <v>153</v>
      </c>
      <c r="W7" s="61">
        <v>141</v>
      </c>
      <c r="X7" s="61">
        <v>169</v>
      </c>
      <c r="Y7" s="35">
        <f t="shared" si="5"/>
        <v>1081</v>
      </c>
      <c r="Z7" s="35"/>
      <c r="AA7" s="27">
        <v>2</v>
      </c>
      <c r="AB7" s="27">
        <v>2</v>
      </c>
      <c r="AC7" s="27">
        <v>6</v>
      </c>
      <c r="AD7" s="27">
        <v>3</v>
      </c>
      <c r="AE7" s="27">
        <v>5</v>
      </c>
      <c r="AF7" s="27">
        <v>4</v>
      </c>
      <c r="AG7" s="35">
        <f t="shared" si="7"/>
        <v>22</v>
      </c>
      <c r="AH7" s="35"/>
      <c r="AI7" s="27">
        <v>2</v>
      </c>
      <c r="AJ7" s="27">
        <v>3</v>
      </c>
      <c r="AK7" s="27">
        <v>2</v>
      </c>
      <c r="AL7" s="27">
        <v>2</v>
      </c>
      <c r="AM7" s="27">
        <v>1</v>
      </c>
      <c r="AN7" s="27">
        <v>2</v>
      </c>
      <c r="AO7" s="36">
        <f t="shared" si="9"/>
        <v>12</v>
      </c>
      <c r="AP7" s="37"/>
      <c r="AQ7" s="27">
        <v>270</v>
      </c>
      <c r="AR7" s="27">
        <v>603</v>
      </c>
      <c r="AS7" s="27">
        <v>680</v>
      </c>
      <c r="AT7" s="27">
        <v>468</v>
      </c>
      <c r="AU7" s="27">
        <v>435</v>
      </c>
      <c r="AV7" s="27">
        <v>537</v>
      </c>
      <c r="AW7" s="118">
        <f t="shared" si="11"/>
        <v>2993</v>
      </c>
      <c r="AX7" s="27">
        <v>0</v>
      </c>
      <c r="AY7" s="27">
        <v>0</v>
      </c>
      <c r="AZ7" s="27">
        <v>5</v>
      </c>
      <c r="BA7" s="27">
        <v>21</v>
      </c>
      <c r="BB7" s="27">
        <v>21</v>
      </c>
      <c r="BC7" s="27">
        <v>41</v>
      </c>
      <c r="BD7" s="27">
        <v>38</v>
      </c>
      <c r="BE7" s="35">
        <f t="shared" si="13"/>
        <v>126</v>
      </c>
      <c r="BF7" s="35"/>
      <c r="BG7" s="35"/>
      <c r="BH7" s="27">
        <v>5</v>
      </c>
      <c r="BI7" s="27">
        <v>12</v>
      </c>
      <c r="BJ7" s="27">
        <v>17</v>
      </c>
      <c r="BK7" s="27">
        <v>15</v>
      </c>
      <c r="BL7" s="27">
        <v>8</v>
      </c>
      <c r="BM7" s="35">
        <f t="shared" si="15"/>
        <v>57</v>
      </c>
      <c r="BN7" s="35"/>
      <c r="BO7" s="35"/>
      <c r="BP7" s="27">
        <v>0</v>
      </c>
      <c r="BQ7" s="27">
        <v>0</v>
      </c>
      <c r="BR7" s="27">
        <v>3</v>
      </c>
      <c r="BS7" s="27">
        <v>10</v>
      </c>
      <c r="BT7" s="27">
        <v>19</v>
      </c>
      <c r="BU7" s="118">
        <f t="shared" si="17"/>
        <v>32</v>
      </c>
      <c r="BV7" s="27">
        <v>0</v>
      </c>
      <c r="BW7" s="27">
        <v>0</v>
      </c>
      <c r="BX7" s="27">
        <v>10</v>
      </c>
      <c r="BY7" s="27">
        <v>33</v>
      </c>
      <c r="BZ7" s="27">
        <v>41</v>
      </c>
      <c r="CA7" s="27">
        <v>66</v>
      </c>
      <c r="CB7" s="27">
        <v>65</v>
      </c>
      <c r="CC7" s="118">
        <f t="shared" si="19"/>
        <v>215</v>
      </c>
      <c r="CD7" s="27">
        <v>0</v>
      </c>
      <c r="CE7" s="27">
        <v>270</v>
      </c>
      <c r="CF7" s="27">
        <v>613</v>
      </c>
      <c r="CG7" s="27">
        <v>713</v>
      </c>
      <c r="CH7" s="27">
        <v>509</v>
      </c>
      <c r="CI7" s="27">
        <v>501</v>
      </c>
      <c r="CJ7" s="27">
        <v>602</v>
      </c>
      <c r="CK7" s="36">
        <f t="shared" si="21"/>
        <v>3208</v>
      </c>
    </row>
    <row r="8" spans="1:91" s="17" customFormat="1" ht="18.75" customHeight="1">
      <c r="A8" s="26" t="s">
        <v>21</v>
      </c>
      <c r="B8" s="35"/>
      <c r="C8" s="27">
        <v>313</v>
      </c>
      <c r="D8" s="27">
        <v>797</v>
      </c>
      <c r="E8" s="27">
        <v>585</v>
      </c>
      <c r="F8" s="27">
        <v>506</v>
      </c>
      <c r="G8" s="27">
        <v>400</v>
      </c>
      <c r="H8" s="27">
        <v>365</v>
      </c>
      <c r="I8" s="35">
        <f t="shared" si="1"/>
        <v>2966</v>
      </c>
      <c r="J8" s="35"/>
      <c r="K8" s="27">
        <v>0</v>
      </c>
      <c r="L8" s="27">
        <v>17</v>
      </c>
      <c r="M8" s="27">
        <v>32</v>
      </c>
      <c r="N8" s="27">
        <v>32</v>
      </c>
      <c r="O8" s="27">
        <v>27</v>
      </c>
      <c r="P8" s="27">
        <v>15</v>
      </c>
      <c r="Q8" s="35">
        <f t="shared" si="3"/>
        <v>123</v>
      </c>
      <c r="R8" s="35"/>
      <c r="S8" s="61">
        <v>297</v>
      </c>
      <c r="T8" s="61">
        <v>553</v>
      </c>
      <c r="U8" s="61">
        <v>368</v>
      </c>
      <c r="V8" s="61">
        <v>274</v>
      </c>
      <c r="W8" s="61">
        <v>202</v>
      </c>
      <c r="X8" s="61">
        <v>172</v>
      </c>
      <c r="Y8" s="35">
        <f t="shared" si="5"/>
        <v>1866</v>
      </c>
      <c r="Z8" s="35"/>
      <c r="AA8" s="27">
        <v>2</v>
      </c>
      <c r="AB8" s="27">
        <v>4</v>
      </c>
      <c r="AC8" s="27">
        <v>4</v>
      </c>
      <c r="AD8" s="27">
        <v>7</v>
      </c>
      <c r="AE8" s="27">
        <v>0</v>
      </c>
      <c r="AF8" s="27">
        <v>1</v>
      </c>
      <c r="AG8" s="35">
        <f t="shared" si="7"/>
        <v>18</v>
      </c>
      <c r="AH8" s="35"/>
      <c r="AI8" s="27">
        <v>2</v>
      </c>
      <c r="AJ8" s="27">
        <v>10</v>
      </c>
      <c r="AK8" s="27">
        <v>3</v>
      </c>
      <c r="AL8" s="27">
        <v>7</v>
      </c>
      <c r="AM8" s="27">
        <v>1</v>
      </c>
      <c r="AN8" s="27">
        <v>0</v>
      </c>
      <c r="AO8" s="36">
        <f t="shared" si="9"/>
        <v>23</v>
      </c>
      <c r="AP8" s="37"/>
      <c r="AQ8" s="27">
        <v>614</v>
      </c>
      <c r="AR8" s="27">
        <v>1381</v>
      </c>
      <c r="AS8" s="27">
        <v>992</v>
      </c>
      <c r="AT8" s="27">
        <v>826</v>
      </c>
      <c r="AU8" s="27">
        <v>630</v>
      </c>
      <c r="AV8" s="27">
        <v>553</v>
      </c>
      <c r="AW8" s="118">
        <f t="shared" si="11"/>
        <v>4996</v>
      </c>
      <c r="AX8" s="27">
        <v>0</v>
      </c>
      <c r="AY8" s="27">
        <v>0</v>
      </c>
      <c r="AZ8" s="27">
        <v>16</v>
      </c>
      <c r="BA8" s="27">
        <v>27</v>
      </c>
      <c r="BB8" s="27">
        <v>49</v>
      </c>
      <c r="BC8" s="27">
        <v>101</v>
      </c>
      <c r="BD8" s="27">
        <v>107</v>
      </c>
      <c r="BE8" s="35">
        <f t="shared" si="13"/>
        <v>300</v>
      </c>
      <c r="BF8" s="35"/>
      <c r="BG8" s="35"/>
      <c r="BH8" s="27">
        <v>11</v>
      </c>
      <c r="BI8" s="27">
        <v>16</v>
      </c>
      <c r="BJ8" s="27">
        <v>28</v>
      </c>
      <c r="BK8" s="27">
        <v>25</v>
      </c>
      <c r="BL8" s="27">
        <v>15</v>
      </c>
      <c r="BM8" s="35">
        <f t="shared" si="15"/>
        <v>95</v>
      </c>
      <c r="BN8" s="35"/>
      <c r="BO8" s="35"/>
      <c r="BP8" s="27">
        <v>1</v>
      </c>
      <c r="BQ8" s="27">
        <v>2</v>
      </c>
      <c r="BR8" s="27">
        <v>5</v>
      </c>
      <c r="BS8" s="27">
        <v>24</v>
      </c>
      <c r="BT8" s="27">
        <v>24</v>
      </c>
      <c r="BU8" s="118">
        <f t="shared" si="17"/>
        <v>56</v>
      </c>
      <c r="BV8" s="27">
        <v>0</v>
      </c>
      <c r="BW8" s="27">
        <v>0</v>
      </c>
      <c r="BX8" s="27">
        <v>28</v>
      </c>
      <c r="BY8" s="27">
        <v>45</v>
      </c>
      <c r="BZ8" s="27">
        <v>82</v>
      </c>
      <c r="CA8" s="27">
        <v>150</v>
      </c>
      <c r="CB8" s="27">
        <v>146</v>
      </c>
      <c r="CC8" s="118">
        <f t="shared" si="19"/>
        <v>451</v>
      </c>
      <c r="CD8" s="27">
        <v>0</v>
      </c>
      <c r="CE8" s="27">
        <v>614</v>
      </c>
      <c r="CF8" s="27">
        <v>1409</v>
      </c>
      <c r="CG8" s="27">
        <v>1037</v>
      </c>
      <c r="CH8" s="27">
        <v>908</v>
      </c>
      <c r="CI8" s="27">
        <v>780</v>
      </c>
      <c r="CJ8" s="27">
        <v>699</v>
      </c>
      <c r="CK8" s="36">
        <f t="shared" si="21"/>
        <v>5447</v>
      </c>
      <c r="CM8" s="17" t="s">
        <v>120</v>
      </c>
    </row>
    <row r="9" spans="1:91" s="17" customFormat="1" ht="18.75" customHeight="1">
      <c r="A9" s="26" t="s">
        <v>22</v>
      </c>
      <c r="B9" s="35"/>
      <c r="C9" s="27">
        <v>477</v>
      </c>
      <c r="D9" s="27">
        <v>1287</v>
      </c>
      <c r="E9" s="27">
        <v>937</v>
      </c>
      <c r="F9" s="27">
        <v>625</v>
      </c>
      <c r="G9" s="27">
        <v>723</v>
      </c>
      <c r="H9" s="27">
        <v>664</v>
      </c>
      <c r="I9" s="35">
        <f t="shared" si="1"/>
        <v>4713</v>
      </c>
      <c r="J9" s="35"/>
      <c r="K9" s="27">
        <v>3</v>
      </c>
      <c r="L9" s="27">
        <v>25</v>
      </c>
      <c r="M9" s="27">
        <v>51</v>
      </c>
      <c r="N9" s="27">
        <v>49</v>
      </c>
      <c r="O9" s="27">
        <v>47</v>
      </c>
      <c r="P9" s="27">
        <v>31</v>
      </c>
      <c r="Q9" s="35">
        <f t="shared" si="3"/>
        <v>206</v>
      </c>
      <c r="R9" s="35"/>
      <c r="S9" s="61">
        <v>454</v>
      </c>
      <c r="T9" s="61">
        <v>1005</v>
      </c>
      <c r="U9" s="61">
        <v>705</v>
      </c>
      <c r="V9" s="61">
        <v>433</v>
      </c>
      <c r="W9" s="61">
        <v>478</v>
      </c>
      <c r="X9" s="61">
        <v>411</v>
      </c>
      <c r="Y9" s="35">
        <f t="shared" si="5"/>
        <v>3486</v>
      </c>
      <c r="Z9" s="35"/>
      <c r="AA9" s="27">
        <v>7</v>
      </c>
      <c r="AB9" s="27">
        <v>15</v>
      </c>
      <c r="AC9" s="27">
        <v>18</v>
      </c>
      <c r="AD9" s="27">
        <v>15</v>
      </c>
      <c r="AE9" s="27">
        <v>13</v>
      </c>
      <c r="AF9" s="27">
        <v>4</v>
      </c>
      <c r="AG9" s="35">
        <f t="shared" si="7"/>
        <v>72</v>
      </c>
      <c r="AH9" s="35"/>
      <c r="AI9" s="27">
        <v>3</v>
      </c>
      <c r="AJ9" s="27">
        <v>16</v>
      </c>
      <c r="AK9" s="27">
        <v>16</v>
      </c>
      <c r="AL9" s="27">
        <v>5</v>
      </c>
      <c r="AM9" s="27">
        <v>5</v>
      </c>
      <c r="AN9" s="27">
        <v>0</v>
      </c>
      <c r="AO9" s="36">
        <f t="shared" si="9"/>
        <v>45</v>
      </c>
      <c r="AP9" s="37"/>
      <c r="AQ9" s="27">
        <v>944</v>
      </c>
      <c r="AR9" s="27">
        <v>2348</v>
      </c>
      <c r="AS9" s="27">
        <v>1727</v>
      </c>
      <c r="AT9" s="27">
        <v>1127</v>
      </c>
      <c r="AU9" s="27">
        <v>1266</v>
      </c>
      <c r="AV9" s="27">
        <v>1110</v>
      </c>
      <c r="AW9" s="118">
        <f t="shared" si="11"/>
        <v>8522</v>
      </c>
      <c r="AX9" s="27">
        <v>4</v>
      </c>
      <c r="AY9" s="27">
        <v>8</v>
      </c>
      <c r="AZ9" s="27">
        <v>49</v>
      </c>
      <c r="BA9" s="27">
        <v>76</v>
      </c>
      <c r="BB9" s="27">
        <v>78</v>
      </c>
      <c r="BC9" s="27">
        <v>147</v>
      </c>
      <c r="BD9" s="27">
        <v>128</v>
      </c>
      <c r="BE9" s="35">
        <f t="shared" si="13"/>
        <v>490</v>
      </c>
      <c r="BF9" s="35"/>
      <c r="BG9" s="35"/>
      <c r="BH9" s="27">
        <v>25</v>
      </c>
      <c r="BI9" s="27">
        <v>43</v>
      </c>
      <c r="BJ9" s="27">
        <v>49</v>
      </c>
      <c r="BK9" s="27">
        <v>61</v>
      </c>
      <c r="BL9" s="27">
        <v>29</v>
      </c>
      <c r="BM9" s="35">
        <f t="shared" si="15"/>
        <v>207</v>
      </c>
      <c r="BN9" s="35"/>
      <c r="BO9" s="35"/>
      <c r="BP9" s="27">
        <v>1</v>
      </c>
      <c r="BQ9" s="27">
        <v>12</v>
      </c>
      <c r="BR9" s="27">
        <v>7</v>
      </c>
      <c r="BS9" s="27">
        <v>35</v>
      </c>
      <c r="BT9" s="27">
        <v>49</v>
      </c>
      <c r="BU9" s="118">
        <f t="shared" si="17"/>
        <v>104</v>
      </c>
      <c r="BV9" s="27">
        <v>4</v>
      </c>
      <c r="BW9" s="27">
        <v>8</v>
      </c>
      <c r="BX9" s="27">
        <v>75</v>
      </c>
      <c r="BY9" s="27">
        <v>131</v>
      </c>
      <c r="BZ9" s="27">
        <v>134</v>
      </c>
      <c r="CA9" s="27">
        <v>243</v>
      </c>
      <c r="CB9" s="27">
        <v>206</v>
      </c>
      <c r="CC9" s="118">
        <f t="shared" si="19"/>
        <v>801</v>
      </c>
      <c r="CD9" s="27">
        <v>4</v>
      </c>
      <c r="CE9" s="27">
        <v>952</v>
      </c>
      <c r="CF9" s="27">
        <v>2423</v>
      </c>
      <c r="CG9" s="27">
        <v>1858</v>
      </c>
      <c r="CH9" s="27">
        <v>1261</v>
      </c>
      <c r="CI9" s="27">
        <v>1509</v>
      </c>
      <c r="CJ9" s="27">
        <v>1316</v>
      </c>
      <c r="CK9" s="36">
        <f t="shared" si="21"/>
        <v>9323</v>
      </c>
      <c r="CM9" s="17" t="s">
        <v>121</v>
      </c>
    </row>
    <row r="10" spans="1:91" s="17" customFormat="1" ht="18.75" customHeight="1">
      <c r="A10" s="26" t="s">
        <v>23</v>
      </c>
      <c r="B10" s="35"/>
      <c r="C10" s="27">
        <v>493</v>
      </c>
      <c r="D10" s="27">
        <v>2493</v>
      </c>
      <c r="E10" s="27">
        <v>1886</v>
      </c>
      <c r="F10" s="27">
        <v>1566</v>
      </c>
      <c r="G10" s="27">
        <v>1237</v>
      </c>
      <c r="H10" s="27">
        <v>1196</v>
      </c>
      <c r="I10" s="35">
        <f t="shared" si="1"/>
        <v>8871</v>
      </c>
      <c r="J10" s="35"/>
      <c r="K10" s="27">
        <v>0</v>
      </c>
      <c r="L10" s="27">
        <v>19</v>
      </c>
      <c r="M10" s="27">
        <v>51</v>
      </c>
      <c r="N10" s="27">
        <v>74</v>
      </c>
      <c r="O10" s="27">
        <v>67</v>
      </c>
      <c r="P10" s="27">
        <v>44</v>
      </c>
      <c r="Q10" s="35">
        <f t="shared" si="3"/>
        <v>255</v>
      </c>
      <c r="R10" s="35"/>
      <c r="S10" s="61">
        <v>489</v>
      </c>
      <c r="T10" s="61">
        <v>1997</v>
      </c>
      <c r="U10" s="61">
        <v>1262</v>
      </c>
      <c r="V10" s="61">
        <v>964</v>
      </c>
      <c r="W10" s="61">
        <v>748</v>
      </c>
      <c r="X10" s="61">
        <v>683</v>
      </c>
      <c r="Y10" s="35">
        <f t="shared" si="5"/>
        <v>6143</v>
      </c>
      <c r="Z10" s="35"/>
      <c r="AA10" s="27">
        <v>8</v>
      </c>
      <c r="AB10" s="27">
        <v>26</v>
      </c>
      <c r="AC10" s="27">
        <v>22</v>
      </c>
      <c r="AD10" s="27">
        <v>22</v>
      </c>
      <c r="AE10" s="27">
        <v>13</v>
      </c>
      <c r="AF10" s="27">
        <v>6</v>
      </c>
      <c r="AG10" s="35">
        <f t="shared" si="7"/>
        <v>97</v>
      </c>
      <c r="AH10" s="35"/>
      <c r="AI10" s="27">
        <v>4</v>
      </c>
      <c r="AJ10" s="27">
        <v>24</v>
      </c>
      <c r="AK10" s="27">
        <v>23</v>
      </c>
      <c r="AL10" s="27">
        <v>13</v>
      </c>
      <c r="AM10" s="27">
        <v>6</v>
      </c>
      <c r="AN10" s="27">
        <v>2</v>
      </c>
      <c r="AO10" s="36">
        <f t="shared" si="9"/>
        <v>72</v>
      </c>
      <c r="AP10" s="37"/>
      <c r="AQ10" s="27">
        <v>994</v>
      </c>
      <c r="AR10" s="27">
        <v>4559</v>
      </c>
      <c r="AS10" s="27">
        <v>3244</v>
      </c>
      <c r="AT10" s="27">
        <v>2639</v>
      </c>
      <c r="AU10" s="27">
        <v>2071</v>
      </c>
      <c r="AV10" s="27">
        <v>1931</v>
      </c>
      <c r="AW10" s="118">
        <f t="shared" si="11"/>
        <v>15438</v>
      </c>
      <c r="AX10" s="27">
        <v>0</v>
      </c>
      <c r="AY10" s="27">
        <v>0</v>
      </c>
      <c r="AZ10" s="27">
        <v>54</v>
      </c>
      <c r="BA10" s="27">
        <v>142</v>
      </c>
      <c r="BB10" s="27">
        <v>171</v>
      </c>
      <c r="BC10" s="27">
        <v>255</v>
      </c>
      <c r="BD10" s="27">
        <v>237</v>
      </c>
      <c r="BE10" s="35">
        <f t="shared" si="13"/>
        <v>859</v>
      </c>
      <c r="BF10" s="35"/>
      <c r="BG10" s="35"/>
      <c r="BH10" s="27">
        <v>31</v>
      </c>
      <c r="BI10" s="27">
        <v>67</v>
      </c>
      <c r="BJ10" s="27">
        <v>68</v>
      </c>
      <c r="BK10" s="27">
        <v>74</v>
      </c>
      <c r="BL10" s="27">
        <v>35</v>
      </c>
      <c r="BM10" s="35">
        <f t="shared" si="15"/>
        <v>275</v>
      </c>
      <c r="BN10" s="35"/>
      <c r="BO10" s="35"/>
      <c r="BP10" s="27">
        <v>1</v>
      </c>
      <c r="BQ10" s="27">
        <v>18</v>
      </c>
      <c r="BR10" s="27">
        <v>21</v>
      </c>
      <c r="BS10" s="27">
        <v>59</v>
      </c>
      <c r="BT10" s="27">
        <v>110</v>
      </c>
      <c r="BU10" s="118">
        <f t="shared" si="17"/>
        <v>209</v>
      </c>
      <c r="BV10" s="27">
        <v>0</v>
      </c>
      <c r="BW10" s="27">
        <v>0</v>
      </c>
      <c r="BX10" s="27">
        <v>86</v>
      </c>
      <c r="BY10" s="27">
        <v>227</v>
      </c>
      <c r="BZ10" s="27">
        <v>260</v>
      </c>
      <c r="CA10" s="27">
        <v>388</v>
      </c>
      <c r="CB10" s="27">
        <v>382</v>
      </c>
      <c r="CC10" s="118">
        <f t="shared" si="19"/>
        <v>1343</v>
      </c>
      <c r="CD10" s="27">
        <v>0</v>
      </c>
      <c r="CE10" s="27">
        <v>994</v>
      </c>
      <c r="CF10" s="27">
        <v>4645</v>
      </c>
      <c r="CG10" s="27">
        <v>3471</v>
      </c>
      <c r="CH10" s="27">
        <v>2899</v>
      </c>
      <c r="CI10" s="27">
        <v>2459</v>
      </c>
      <c r="CJ10" s="27">
        <v>2313</v>
      </c>
      <c r="CK10" s="36">
        <f t="shared" si="21"/>
        <v>16781</v>
      </c>
      <c r="CM10" s="17" t="s">
        <v>122</v>
      </c>
    </row>
    <row r="11" spans="1:106" s="17" customFormat="1" ht="18.75" customHeight="1">
      <c r="A11" s="26" t="s">
        <v>24</v>
      </c>
      <c r="B11" s="35"/>
      <c r="C11" s="27">
        <v>590</v>
      </c>
      <c r="D11" s="27">
        <v>1523</v>
      </c>
      <c r="E11" s="27">
        <v>1332</v>
      </c>
      <c r="F11" s="27">
        <v>1165</v>
      </c>
      <c r="G11" s="27">
        <v>899</v>
      </c>
      <c r="H11" s="27">
        <v>962</v>
      </c>
      <c r="I11" s="35">
        <f t="shared" si="1"/>
        <v>6471</v>
      </c>
      <c r="J11" s="35"/>
      <c r="K11" s="27">
        <v>1</v>
      </c>
      <c r="L11" s="27">
        <v>20</v>
      </c>
      <c r="M11" s="27">
        <v>39</v>
      </c>
      <c r="N11" s="27">
        <v>72</v>
      </c>
      <c r="O11" s="27">
        <v>61</v>
      </c>
      <c r="P11" s="27">
        <v>50</v>
      </c>
      <c r="Q11" s="35">
        <f t="shared" si="3"/>
        <v>243</v>
      </c>
      <c r="R11" s="35"/>
      <c r="S11" s="61">
        <v>541</v>
      </c>
      <c r="T11" s="61">
        <v>1146</v>
      </c>
      <c r="U11" s="61">
        <v>834</v>
      </c>
      <c r="V11" s="61">
        <v>679</v>
      </c>
      <c r="W11" s="61">
        <v>485</v>
      </c>
      <c r="X11" s="61">
        <v>491</v>
      </c>
      <c r="Y11" s="35">
        <f t="shared" si="5"/>
        <v>4176</v>
      </c>
      <c r="Z11" s="35"/>
      <c r="AA11" s="27">
        <v>13</v>
      </c>
      <c r="AB11" s="27">
        <v>30</v>
      </c>
      <c r="AC11" s="27">
        <v>14</v>
      </c>
      <c r="AD11" s="27">
        <v>19</v>
      </c>
      <c r="AE11" s="27">
        <v>11</v>
      </c>
      <c r="AF11" s="27">
        <v>10</v>
      </c>
      <c r="AG11" s="35">
        <f t="shared" si="7"/>
        <v>97</v>
      </c>
      <c r="AH11" s="35"/>
      <c r="AI11" s="27">
        <v>16</v>
      </c>
      <c r="AJ11" s="27">
        <v>24</v>
      </c>
      <c r="AK11" s="27">
        <v>10</v>
      </c>
      <c r="AL11" s="27">
        <v>12</v>
      </c>
      <c r="AM11" s="27">
        <v>6</v>
      </c>
      <c r="AN11" s="27">
        <v>2</v>
      </c>
      <c r="AO11" s="36">
        <f t="shared" si="9"/>
        <v>70</v>
      </c>
      <c r="AP11" s="37"/>
      <c r="AQ11" s="27">
        <v>1161</v>
      </c>
      <c r="AR11" s="27">
        <v>2743</v>
      </c>
      <c r="AS11" s="27">
        <v>2229</v>
      </c>
      <c r="AT11" s="27">
        <v>1947</v>
      </c>
      <c r="AU11" s="27">
        <v>1462</v>
      </c>
      <c r="AV11" s="27">
        <v>1515</v>
      </c>
      <c r="AW11" s="118">
        <f t="shared" si="11"/>
        <v>11057</v>
      </c>
      <c r="AX11" s="27">
        <v>0</v>
      </c>
      <c r="AY11" s="27">
        <v>3</v>
      </c>
      <c r="AZ11" s="27">
        <v>28</v>
      </c>
      <c r="BA11" s="27">
        <v>66</v>
      </c>
      <c r="BB11" s="27">
        <v>88</v>
      </c>
      <c r="BC11" s="27">
        <v>145</v>
      </c>
      <c r="BD11" s="27">
        <v>191</v>
      </c>
      <c r="BE11" s="35">
        <f t="shared" si="13"/>
        <v>521</v>
      </c>
      <c r="BF11" s="35"/>
      <c r="BG11" s="35"/>
      <c r="BH11" s="27">
        <v>23</v>
      </c>
      <c r="BI11" s="27">
        <v>44</v>
      </c>
      <c r="BJ11" s="27">
        <v>68</v>
      </c>
      <c r="BK11" s="27">
        <v>61</v>
      </c>
      <c r="BL11" s="27">
        <v>32</v>
      </c>
      <c r="BM11" s="35">
        <f t="shared" si="15"/>
        <v>228</v>
      </c>
      <c r="BN11" s="35"/>
      <c r="BO11" s="35"/>
      <c r="BP11" s="27">
        <v>2</v>
      </c>
      <c r="BQ11" s="27">
        <v>8</v>
      </c>
      <c r="BR11" s="27">
        <v>18</v>
      </c>
      <c r="BS11" s="27">
        <v>61</v>
      </c>
      <c r="BT11" s="27">
        <v>121</v>
      </c>
      <c r="BU11" s="118">
        <f t="shared" si="17"/>
        <v>210</v>
      </c>
      <c r="BV11" s="27">
        <v>0</v>
      </c>
      <c r="BW11" s="27">
        <v>3</v>
      </c>
      <c r="BX11" s="27">
        <v>53</v>
      </c>
      <c r="BY11" s="27">
        <v>118</v>
      </c>
      <c r="BZ11" s="27">
        <v>174</v>
      </c>
      <c r="CA11" s="27">
        <v>267</v>
      </c>
      <c r="CB11" s="27">
        <v>344</v>
      </c>
      <c r="CC11" s="118">
        <f t="shared" si="19"/>
        <v>959</v>
      </c>
      <c r="CD11" s="27">
        <v>0</v>
      </c>
      <c r="CE11" s="27">
        <v>1164</v>
      </c>
      <c r="CF11" s="27">
        <v>2796</v>
      </c>
      <c r="CG11" s="27">
        <v>2347</v>
      </c>
      <c r="CH11" s="27">
        <v>2121</v>
      </c>
      <c r="CI11" s="27">
        <v>1729</v>
      </c>
      <c r="CJ11" s="27">
        <v>1859</v>
      </c>
      <c r="CK11" s="36">
        <f t="shared" si="21"/>
        <v>12016</v>
      </c>
      <c r="CP11"/>
      <c r="CQ11"/>
      <c r="CR11"/>
      <c r="CS11"/>
      <c r="CT11"/>
      <c r="CU11"/>
      <c r="CV11"/>
      <c r="CW11"/>
      <c r="CX11" s="1"/>
      <c r="CY11" s="1"/>
      <c r="CZ11" s="1"/>
      <c r="DA11" s="1"/>
      <c r="DB11" s="1"/>
    </row>
    <row r="12" spans="1:89" s="17" customFormat="1" ht="18.75" customHeight="1">
      <c r="A12" s="26" t="s">
        <v>25</v>
      </c>
      <c r="B12" s="35"/>
      <c r="C12" s="27">
        <v>506</v>
      </c>
      <c r="D12" s="27">
        <v>1663</v>
      </c>
      <c r="E12" s="27">
        <v>1544</v>
      </c>
      <c r="F12" s="27">
        <v>826</v>
      </c>
      <c r="G12" s="27">
        <v>834</v>
      </c>
      <c r="H12" s="27">
        <v>823</v>
      </c>
      <c r="I12" s="35">
        <f t="shared" si="1"/>
        <v>6196</v>
      </c>
      <c r="J12" s="35"/>
      <c r="K12" s="27">
        <v>1</v>
      </c>
      <c r="L12" s="27">
        <v>24</v>
      </c>
      <c r="M12" s="27">
        <v>53</v>
      </c>
      <c r="N12" s="27">
        <v>50</v>
      </c>
      <c r="O12" s="27">
        <v>66</v>
      </c>
      <c r="P12" s="27">
        <v>45</v>
      </c>
      <c r="Q12" s="35">
        <f t="shared" si="3"/>
        <v>239</v>
      </c>
      <c r="R12" s="35"/>
      <c r="S12" s="61">
        <v>409</v>
      </c>
      <c r="T12" s="61">
        <v>1192</v>
      </c>
      <c r="U12" s="61">
        <v>937</v>
      </c>
      <c r="V12" s="61">
        <v>625</v>
      </c>
      <c r="W12" s="61">
        <v>492</v>
      </c>
      <c r="X12" s="61">
        <v>482</v>
      </c>
      <c r="Y12" s="35">
        <f t="shared" si="5"/>
        <v>4137</v>
      </c>
      <c r="Z12" s="35"/>
      <c r="AA12" s="27">
        <v>4</v>
      </c>
      <c r="AB12" s="27">
        <v>18</v>
      </c>
      <c r="AC12" s="27">
        <v>15</v>
      </c>
      <c r="AD12" s="27">
        <v>19</v>
      </c>
      <c r="AE12" s="27">
        <v>6</v>
      </c>
      <c r="AF12" s="27">
        <v>1</v>
      </c>
      <c r="AG12" s="35">
        <f t="shared" si="7"/>
        <v>63</v>
      </c>
      <c r="AH12" s="35"/>
      <c r="AI12" s="27">
        <v>8</v>
      </c>
      <c r="AJ12" s="27">
        <v>12</v>
      </c>
      <c r="AK12" s="27">
        <v>19</v>
      </c>
      <c r="AL12" s="27">
        <v>5</v>
      </c>
      <c r="AM12" s="27">
        <v>4</v>
      </c>
      <c r="AN12" s="27">
        <v>4</v>
      </c>
      <c r="AO12" s="36">
        <f t="shared" si="9"/>
        <v>52</v>
      </c>
      <c r="AP12" s="37"/>
      <c r="AQ12" s="27">
        <v>928</v>
      </c>
      <c r="AR12" s="27">
        <v>2909</v>
      </c>
      <c r="AS12" s="27">
        <v>2568</v>
      </c>
      <c r="AT12" s="27">
        <v>1525</v>
      </c>
      <c r="AU12" s="27">
        <v>1402</v>
      </c>
      <c r="AV12" s="27">
        <v>1355</v>
      </c>
      <c r="AW12" s="118">
        <f t="shared" si="11"/>
        <v>10687</v>
      </c>
      <c r="AX12" s="27">
        <v>0</v>
      </c>
      <c r="AY12" s="27">
        <v>15</v>
      </c>
      <c r="AZ12" s="27">
        <v>38</v>
      </c>
      <c r="BA12" s="27">
        <v>70</v>
      </c>
      <c r="BB12" s="27">
        <v>103</v>
      </c>
      <c r="BC12" s="27">
        <v>194</v>
      </c>
      <c r="BD12" s="27">
        <v>159</v>
      </c>
      <c r="BE12" s="35">
        <f t="shared" si="13"/>
        <v>579</v>
      </c>
      <c r="BF12" s="35"/>
      <c r="BG12" s="35"/>
      <c r="BH12" s="27">
        <v>29</v>
      </c>
      <c r="BI12" s="27">
        <v>56</v>
      </c>
      <c r="BJ12" s="27">
        <v>82</v>
      </c>
      <c r="BK12" s="27">
        <v>91</v>
      </c>
      <c r="BL12" s="27">
        <v>35</v>
      </c>
      <c r="BM12" s="35">
        <f t="shared" si="15"/>
        <v>293</v>
      </c>
      <c r="BN12" s="35"/>
      <c r="BO12" s="35"/>
      <c r="BP12" s="27">
        <v>6</v>
      </c>
      <c r="BQ12" s="27">
        <v>16</v>
      </c>
      <c r="BR12" s="27">
        <v>18</v>
      </c>
      <c r="BS12" s="27">
        <v>49</v>
      </c>
      <c r="BT12" s="27">
        <v>85</v>
      </c>
      <c r="BU12" s="118">
        <f t="shared" si="17"/>
        <v>174</v>
      </c>
      <c r="BV12" s="27">
        <v>0</v>
      </c>
      <c r="BW12" s="27">
        <v>15</v>
      </c>
      <c r="BX12" s="27">
        <v>73</v>
      </c>
      <c r="BY12" s="27">
        <v>142</v>
      </c>
      <c r="BZ12" s="27">
        <v>203</v>
      </c>
      <c r="CA12" s="27">
        <v>334</v>
      </c>
      <c r="CB12" s="27">
        <v>279</v>
      </c>
      <c r="CC12" s="118">
        <f t="shared" si="19"/>
        <v>1046</v>
      </c>
      <c r="CD12" s="27">
        <v>0</v>
      </c>
      <c r="CE12" s="27">
        <v>943</v>
      </c>
      <c r="CF12" s="27">
        <v>2982</v>
      </c>
      <c r="CG12" s="27">
        <v>2710</v>
      </c>
      <c r="CH12" s="27">
        <v>1728</v>
      </c>
      <c r="CI12" s="27">
        <v>1736</v>
      </c>
      <c r="CJ12" s="27">
        <v>1634</v>
      </c>
      <c r="CK12" s="36">
        <f t="shared" si="21"/>
        <v>11733</v>
      </c>
    </row>
    <row r="13" spans="1:91" s="17" customFormat="1" ht="18.75" customHeight="1">
      <c r="A13" s="26" t="s">
        <v>26</v>
      </c>
      <c r="B13" s="35"/>
      <c r="C13" s="27">
        <v>1073</v>
      </c>
      <c r="D13" s="27">
        <v>2123</v>
      </c>
      <c r="E13" s="27">
        <v>1245</v>
      </c>
      <c r="F13" s="27">
        <v>1015</v>
      </c>
      <c r="G13" s="27">
        <v>794</v>
      </c>
      <c r="H13" s="27">
        <v>753</v>
      </c>
      <c r="I13" s="35">
        <f t="shared" si="1"/>
        <v>7003</v>
      </c>
      <c r="J13" s="35"/>
      <c r="K13" s="27">
        <v>7</v>
      </c>
      <c r="L13" s="27">
        <v>48</v>
      </c>
      <c r="M13" s="27">
        <v>44</v>
      </c>
      <c r="N13" s="27">
        <v>65</v>
      </c>
      <c r="O13" s="27">
        <v>57</v>
      </c>
      <c r="P13" s="27">
        <v>48</v>
      </c>
      <c r="Q13" s="35">
        <f t="shared" si="3"/>
        <v>269</v>
      </c>
      <c r="R13" s="35"/>
      <c r="S13" s="61">
        <v>895</v>
      </c>
      <c r="T13" s="61">
        <v>1327</v>
      </c>
      <c r="U13" s="61">
        <v>731</v>
      </c>
      <c r="V13" s="61">
        <v>524</v>
      </c>
      <c r="W13" s="61">
        <v>404</v>
      </c>
      <c r="X13" s="61">
        <v>363</v>
      </c>
      <c r="Y13" s="35">
        <f t="shared" si="5"/>
        <v>4244</v>
      </c>
      <c r="Z13" s="35"/>
      <c r="AA13" s="27">
        <v>20</v>
      </c>
      <c r="AB13" s="27">
        <v>32</v>
      </c>
      <c r="AC13" s="27">
        <v>18</v>
      </c>
      <c r="AD13" s="27">
        <v>16</v>
      </c>
      <c r="AE13" s="27">
        <v>6</v>
      </c>
      <c r="AF13" s="27">
        <v>8</v>
      </c>
      <c r="AG13" s="35">
        <f t="shared" si="7"/>
        <v>100</v>
      </c>
      <c r="AH13" s="35"/>
      <c r="AI13" s="27">
        <v>28</v>
      </c>
      <c r="AJ13" s="27">
        <v>22</v>
      </c>
      <c r="AK13" s="27">
        <v>15</v>
      </c>
      <c r="AL13" s="27">
        <v>10</v>
      </c>
      <c r="AM13" s="27">
        <v>4</v>
      </c>
      <c r="AN13" s="27">
        <v>2</v>
      </c>
      <c r="AO13" s="36">
        <f t="shared" si="9"/>
        <v>81</v>
      </c>
      <c r="AP13" s="37"/>
      <c r="AQ13" s="27">
        <v>2023</v>
      </c>
      <c r="AR13" s="27">
        <v>3552</v>
      </c>
      <c r="AS13" s="27">
        <v>2053</v>
      </c>
      <c r="AT13" s="27">
        <v>1630</v>
      </c>
      <c r="AU13" s="27">
        <v>1265</v>
      </c>
      <c r="AV13" s="27">
        <v>1174</v>
      </c>
      <c r="AW13" s="118">
        <f t="shared" si="11"/>
        <v>11697</v>
      </c>
      <c r="AX13" s="27">
        <v>1</v>
      </c>
      <c r="AY13" s="27">
        <v>2</v>
      </c>
      <c r="AZ13" s="27">
        <v>74</v>
      </c>
      <c r="BA13" s="27">
        <v>109</v>
      </c>
      <c r="BB13" s="27">
        <v>133</v>
      </c>
      <c r="BC13" s="27">
        <v>185</v>
      </c>
      <c r="BD13" s="27">
        <v>147</v>
      </c>
      <c r="BE13" s="35">
        <f t="shared" si="13"/>
        <v>651</v>
      </c>
      <c r="BF13" s="35"/>
      <c r="BG13" s="35"/>
      <c r="BH13" s="27">
        <v>57</v>
      </c>
      <c r="BI13" s="27">
        <v>122</v>
      </c>
      <c r="BJ13" s="27">
        <v>100</v>
      </c>
      <c r="BK13" s="27">
        <v>85</v>
      </c>
      <c r="BL13" s="27">
        <v>45</v>
      </c>
      <c r="BM13" s="35">
        <f t="shared" si="15"/>
        <v>409</v>
      </c>
      <c r="BN13" s="35"/>
      <c r="BO13" s="35"/>
      <c r="BP13" s="27">
        <v>1</v>
      </c>
      <c r="BQ13" s="27">
        <v>12</v>
      </c>
      <c r="BR13" s="27">
        <v>18</v>
      </c>
      <c r="BS13" s="27">
        <v>35</v>
      </c>
      <c r="BT13" s="27">
        <v>42</v>
      </c>
      <c r="BU13" s="118">
        <f t="shared" si="17"/>
        <v>108</v>
      </c>
      <c r="BV13" s="27">
        <v>1</v>
      </c>
      <c r="BW13" s="27">
        <v>2</v>
      </c>
      <c r="BX13" s="27">
        <v>132</v>
      </c>
      <c r="BY13" s="27">
        <v>243</v>
      </c>
      <c r="BZ13" s="27">
        <v>251</v>
      </c>
      <c r="CA13" s="27">
        <v>305</v>
      </c>
      <c r="CB13" s="27">
        <v>234</v>
      </c>
      <c r="CC13" s="118">
        <f t="shared" si="19"/>
        <v>1168</v>
      </c>
      <c r="CD13" s="27">
        <v>1</v>
      </c>
      <c r="CE13" s="27">
        <v>2025</v>
      </c>
      <c r="CF13" s="27">
        <v>3684</v>
      </c>
      <c r="CG13" s="27">
        <v>2296</v>
      </c>
      <c r="CH13" s="27">
        <v>1881</v>
      </c>
      <c r="CI13" s="27">
        <v>1570</v>
      </c>
      <c r="CJ13" s="27">
        <v>1408</v>
      </c>
      <c r="CK13" s="36">
        <f t="shared" si="21"/>
        <v>12865</v>
      </c>
      <c r="CM13" s="17" t="s">
        <v>123</v>
      </c>
    </row>
    <row r="14" spans="1:91" s="17" customFormat="1" ht="18.75" customHeight="1">
      <c r="A14" s="26" t="s">
        <v>27</v>
      </c>
      <c r="B14" s="35"/>
      <c r="C14" s="27">
        <v>839</v>
      </c>
      <c r="D14" s="27">
        <v>2591</v>
      </c>
      <c r="E14" s="27">
        <v>1826</v>
      </c>
      <c r="F14" s="27">
        <v>1362</v>
      </c>
      <c r="G14" s="27">
        <v>1137</v>
      </c>
      <c r="H14" s="27">
        <v>982</v>
      </c>
      <c r="I14" s="35">
        <f t="shared" si="1"/>
        <v>8737</v>
      </c>
      <c r="J14" s="35"/>
      <c r="K14" s="27">
        <v>2</v>
      </c>
      <c r="L14" s="27">
        <v>47</v>
      </c>
      <c r="M14" s="27">
        <v>96</v>
      </c>
      <c r="N14" s="27">
        <v>126</v>
      </c>
      <c r="O14" s="27">
        <v>131</v>
      </c>
      <c r="P14" s="27">
        <v>81</v>
      </c>
      <c r="Q14" s="35">
        <f t="shared" si="3"/>
        <v>483</v>
      </c>
      <c r="R14" s="35"/>
      <c r="S14" s="61">
        <v>735</v>
      </c>
      <c r="T14" s="61">
        <v>1904</v>
      </c>
      <c r="U14" s="61">
        <v>1226</v>
      </c>
      <c r="V14" s="61">
        <v>863</v>
      </c>
      <c r="W14" s="61">
        <v>666</v>
      </c>
      <c r="X14" s="61">
        <v>526</v>
      </c>
      <c r="Y14" s="35">
        <f t="shared" si="5"/>
        <v>5920</v>
      </c>
      <c r="Z14" s="35"/>
      <c r="AA14" s="27">
        <v>9</v>
      </c>
      <c r="AB14" s="27">
        <v>29</v>
      </c>
      <c r="AC14" s="27">
        <v>21</v>
      </c>
      <c r="AD14" s="27">
        <v>26</v>
      </c>
      <c r="AE14" s="27">
        <v>11</v>
      </c>
      <c r="AF14" s="27">
        <v>3</v>
      </c>
      <c r="AG14" s="35">
        <f t="shared" si="7"/>
        <v>99</v>
      </c>
      <c r="AH14" s="35"/>
      <c r="AI14" s="27">
        <v>21</v>
      </c>
      <c r="AJ14" s="27">
        <v>26</v>
      </c>
      <c r="AK14" s="27">
        <v>7</v>
      </c>
      <c r="AL14" s="27">
        <v>18</v>
      </c>
      <c r="AM14" s="27">
        <v>4</v>
      </c>
      <c r="AN14" s="27">
        <v>0</v>
      </c>
      <c r="AO14" s="36">
        <f t="shared" si="9"/>
        <v>76</v>
      </c>
      <c r="AP14" s="37"/>
      <c r="AQ14" s="27">
        <v>1606</v>
      </c>
      <c r="AR14" s="27">
        <v>4597</v>
      </c>
      <c r="AS14" s="27">
        <v>3176</v>
      </c>
      <c r="AT14" s="27">
        <v>2395</v>
      </c>
      <c r="AU14" s="27">
        <v>1949</v>
      </c>
      <c r="AV14" s="27">
        <v>1592</v>
      </c>
      <c r="AW14" s="118">
        <f t="shared" si="11"/>
        <v>15315</v>
      </c>
      <c r="AX14" s="27">
        <v>0</v>
      </c>
      <c r="AY14" s="27">
        <v>3</v>
      </c>
      <c r="AZ14" s="27">
        <v>36</v>
      </c>
      <c r="BA14" s="27">
        <v>126</v>
      </c>
      <c r="BB14" s="27">
        <v>210</v>
      </c>
      <c r="BC14" s="27">
        <v>369</v>
      </c>
      <c r="BD14" s="27">
        <v>252</v>
      </c>
      <c r="BE14" s="35">
        <f t="shared" si="13"/>
        <v>996</v>
      </c>
      <c r="BF14" s="35"/>
      <c r="BG14" s="35"/>
      <c r="BH14" s="27">
        <v>38</v>
      </c>
      <c r="BI14" s="27">
        <v>87</v>
      </c>
      <c r="BJ14" s="27">
        <v>116</v>
      </c>
      <c r="BK14" s="27">
        <v>131</v>
      </c>
      <c r="BL14" s="27">
        <v>67</v>
      </c>
      <c r="BM14" s="35">
        <f t="shared" si="15"/>
        <v>439</v>
      </c>
      <c r="BN14" s="35"/>
      <c r="BO14" s="35"/>
      <c r="BP14" s="27">
        <v>2</v>
      </c>
      <c r="BQ14" s="27">
        <v>15</v>
      </c>
      <c r="BR14" s="27">
        <v>23</v>
      </c>
      <c r="BS14" s="27">
        <v>71</v>
      </c>
      <c r="BT14" s="27">
        <v>97</v>
      </c>
      <c r="BU14" s="118">
        <f t="shared" si="17"/>
        <v>208</v>
      </c>
      <c r="BV14" s="27">
        <v>0</v>
      </c>
      <c r="BW14" s="27">
        <v>3</v>
      </c>
      <c r="BX14" s="27">
        <v>76</v>
      </c>
      <c r="BY14" s="27">
        <v>228</v>
      </c>
      <c r="BZ14" s="27">
        <v>349</v>
      </c>
      <c r="CA14" s="27">
        <v>571</v>
      </c>
      <c r="CB14" s="27">
        <v>416</v>
      </c>
      <c r="CC14" s="118">
        <f t="shared" si="19"/>
        <v>1643</v>
      </c>
      <c r="CD14" s="27">
        <v>0</v>
      </c>
      <c r="CE14" s="27">
        <v>1609</v>
      </c>
      <c r="CF14" s="27">
        <v>4673</v>
      </c>
      <c r="CG14" s="27">
        <v>3404</v>
      </c>
      <c r="CH14" s="27">
        <v>2744</v>
      </c>
      <c r="CI14" s="27">
        <v>2520</v>
      </c>
      <c r="CJ14" s="27">
        <v>2008</v>
      </c>
      <c r="CK14" s="36">
        <f t="shared" si="21"/>
        <v>16958</v>
      </c>
      <c r="CM14" s="17" t="s">
        <v>124</v>
      </c>
    </row>
    <row r="15" spans="1:89" s="17" customFormat="1" ht="18.75" customHeight="1">
      <c r="A15" s="26" t="s">
        <v>28</v>
      </c>
      <c r="B15" s="35"/>
      <c r="C15" s="27">
        <v>1425</v>
      </c>
      <c r="D15" s="27">
        <v>2843</v>
      </c>
      <c r="E15" s="27">
        <v>1755</v>
      </c>
      <c r="F15" s="27">
        <v>1385</v>
      </c>
      <c r="G15" s="27">
        <v>1067</v>
      </c>
      <c r="H15" s="27">
        <v>961</v>
      </c>
      <c r="I15" s="35">
        <f t="shared" si="1"/>
        <v>9436</v>
      </c>
      <c r="J15" s="35"/>
      <c r="K15" s="27">
        <v>2</v>
      </c>
      <c r="L15" s="27">
        <v>67</v>
      </c>
      <c r="M15" s="27">
        <v>133</v>
      </c>
      <c r="N15" s="27">
        <v>119</v>
      </c>
      <c r="O15" s="27">
        <v>77</v>
      </c>
      <c r="P15" s="27">
        <v>70</v>
      </c>
      <c r="Q15" s="35">
        <f t="shared" si="3"/>
        <v>468</v>
      </c>
      <c r="R15" s="35"/>
      <c r="S15" s="61">
        <v>1288</v>
      </c>
      <c r="T15" s="61">
        <v>2078</v>
      </c>
      <c r="U15" s="61">
        <v>1141</v>
      </c>
      <c r="V15" s="61">
        <v>823</v>
      </c>
      <c r="W15" s="61">
        <v>624</v>
      </c>
      <c r="X15" s="61">
        <v>574</v>
      </c>
      <c r="Y15" s="35">
        <f t="shared" si="5"/>
        <v>6528</v>
      </c>
      <c r="Z15" s="35"/>
      <c r="AA15" s="27">
        <v>22</v>
      </c>
      <c r="AB15" s="27">
        <v>48</v>
      </c>
      <c r="AC15" s="27">
        <v>28</v>
      </c>
      <c r="AD15" s="27">
        <v>23</v>
      </c>
      <c r="AE15" s="27">
        <v>9</v>
      </c>
      <c r="AF15" s="27">
        <v>4</v>
      </c>
      <c r="AG15" s="35">
        <f t="shared" si="7"/>
        <v>134</v>
      </c>
      <c r="AH15" s="35"/>
      <c r="AI15" s="27">
        <v>24</v>
      </c>
      <c r="AJ15" s="27">
        <v>25</v>
      </c>
      <c r="AK15" s="27">
        <v>19</v>
      </c>
      <c r="AL15" s="27">
        <v>6</v>
      </c>
      <c r="AM15" s="27">
        <v>5</v>
      </c>
      <c r="AN15" s="27">
        <v>0</v>
      </c>
      <c r="AO15" s="36">
        <f t="shared" si="9"/>
        <v>79</v>
      </c>
      <c r="AP15" s="37"/>
      <c r="AQ15" s="27">
        <v>2761</v>
      </c>
      <c r="AR15" s="27">
        <v>5061</v>
      </c>
      <c r="AS15" s="27">
        <v>3076</v>
      </c>
      <c r="AT15" s="27">
        <v>2356</v>
      </c>
      <c r="AU15" s="27">
        <v>1782</v>
      </c>
      <c r="AV15" s="27">
        <v>1609</v>
      </c>
      <c r="AW15" s="118">
        <f t="shared" si="11"/>
        <v>16645</v>
      </c>
      <c r="AX15" s="27">
        <v>2</v>
      </c>
      <c r="AY15" s="27">
        <v>5</v>
      </c>
      <c r="AZ15" s="27">
        <v>68</v>
      </c>
      <c r="BA15" s="27">
        <v>108</v>
      </c>
      <c r="BB15" s="27">
        <v>181</v>
      </c>
      <c r="BC15" s="27">
        <v>288</v>
      </c>
      <c r="BD15" s="27">
        <v>238</v>
      </c>
      <c r="BE15" s="35">
        <f t="shared" si="13"/>
        <v>890</v>
      </c>
      <c r="BF15" s="35"/>
      <c r="BG15" s="35"/>
      <c r="BH15" s="27">
        <v>52</v>
      </c>
      <c r="BI15" s="27">
        <v>100</v>
      </c>
      <c r="BJ15" s="27">
        <v>131</v>
      </c>
      <c r="BK15" s="27">
        <v>105</v>
      </c>
      <c r="BL15" s="27">
        <v>42</v>
      </c>
      <c r="BM15" s="35">
        <f t="shared" si="15"/>
        <v>430</v>
      </c>
      <c r="BN15" s="35"/>
      <c r="BO15" s="35"/>
      <c r="BP15" s="27">
        <v>1</v>
      </c>
      <c r="BQ15" s="27">
        <v>6</v>
      </c>
      <c r="BR15" s="27">
        <v>35</v>
      </c>
      <c r="BS15" s="27">
        <v>74</v>
      </c>
      <c r="BT15" s="27">
        <v>113</v>
      </c>
      <c r="BU15" s="118">
        <f t="shared" si="17"/>
        <v>229</v>
      </c>
      <c r="BV15" s="27">
        <v>2</v>
      </c>
      <c r="BW15" s="27">
        <v>5</v>
      </c>
      <c r="BX15" s="27">
        <v>121</v>
      </c>
      <c r="BY15" s="27">
        <v>214</v>
      </c>
      <c r="BZ15" s="27">
        <v>347</v>
      </c>
      <c r="CA15" s="27">
        <v>467</v>
      </c>
      <c r="CB15" s="27">
        <v>393</v>
      </c>
      <c r="CC15" s="118">
        <f t="shared" si="19"/>
        <v>1549</v>
      </c>
      <c r="CD15" s="27">
        <v>2</v>
      </c>
      <c r="CE15" s="27">
        <v>2766</v>
      </c>
      <c r="CF15" s="27">
        <v>5182</v>
      </c>
      <c r="CG15" s="27">
        <v>3290</v>
      </c>
      <c r="CH15" s="27">
        <v>2703</v>
      </c>
      <c r="CI15" s="27">
        <v>2249</v>
      </c>
      <c r="CJ15" s="27">
        <v>2002</v>
      </c>
      <c r="CK15" s="36">
        <f t="shared" si="21"/>
        <v>18194</v>
      </c>
    </row>
    <row r="16" spans="1:91" s="17" customFormat="1" ht="18.75" customHeight="1">
      <c r="A16" s="26" t="s">
        <v>29</v>
      </c>
      <c r="B16" s="35"/>
      <c r="C16" s="27">
        <v>580</v>
      </c>
      <c r="D16" s="27">
        <v>2041</v>
      </c>
      <c r="E16" s="27">
        <v>1545</v>
      </c>
      <c r="F16" s="27">
        <v>1138</v>
      </c>
      <c r="G16" s="27">
        <v>970</v>
      </c>
      <c r="H16" s="27">
        <v>1098</v>
      </c>
      <c r="I16" s="35">
        <f t="shared" si="1"/>
        <v>7372</v>
      </c>
      <c r="J16" s="35"/>
      <c r="K16" s="27">
        <v>1</v>
      </c>
      <c r="L16" s="27">
        <v>30</v>
      </c>
      <c r="M16" s="27">
        <v>81</v>
      </c>
      <c r="N16" s="27">
        <v>85</v>
      </c>
      <c r="O16" s="27">
        <v>79</v>
      </c>
      <c r="P16" s="27">
        <v>69</v>
      </c>
      <c r="Q16" s="35">
        <f t="shared" si="3"/>
        <v>345</v>
      </c>
      <c r="R16" s="35"/>
      <c r="S16" s="61">
        <v>549</v>
      </c>
      <c r="T16" s="61">
        <v>1611</v>
      </c>
      <c r="U16" s="61">
        <v>1032</v>
      </c>
      <c r="V16" s="61">
        <v>722</v>
      </c>
      <c r="W16" s="61">
        <v>600</v>
      </c>
      <c r="X16" s="61">
        <v>574</v>
      </c>
      <c r="Y16" s="35">
        <f t="shared" si="5"/>
        <v>5088</v>
      </c>
      <c r="Z16" s="35"/>
      <c r="AA16" s="27">
        <v>6</v>
      </c>
      <c r="AB16" s="27">
        <v>28</v>
      </c>
      <c r="AC16" s="27">
        <v>14</v>
      </c>
      <c r="AD16" s="27">
        <v>7</v>
      </c>
      <c r="AE16" s="27">
        <v>5</v>
      </c>
      <c r="AF16" s="27">
        <v>6</v>
      </c>
      <c r="AG16" s="35">
        <f t="shared" si="7"/>
        <v>66</v>
      </c>
      <c r="AH16" s="35"/>
      <c r="AI16" s="27">
        <v>9</v>
      </c>
      <c r="AJ16" s="27">
        <v>22</v>
      </c>
      <c r="AK16" s="27">
        <v>15</v>
      </c>
      <c r="AL16" s="27">
        <v>4</v>
      </c>
      <c r="AM16" s="27">
        <v>8</v>
      </c>
      <c r="AN16" s="27">
        <v>3</v>
      </c>
      <c r="AO16" s="36">
        <f t="shared" si="9"/>
        <v>61</v>
      </c>
      <c r="AP16" s="37"/>
      <c r="AQ16" s="27">
        <v>1145</v>
      </c>
      <c r="AR16" s="27">
        <v>3732</v>
      </c>
      <c r="AS16" s="27">
        <v>2687</v>
      </c>
      <c r="AT16" s="27">
        <v>1956</v>
      </c>
      <c r="AU16" s="27">
        <v>1662</v>
      </c>
      <c r="AV16" s="27">
        <v>1750</v>
      </c>
      <c r="AW16" s="118">
        <f t="shared" si="11"/>
        <v>12932</v>
      </c>
      <c r="AX16" s="27">
        <v>1</v>
      </c>
      <c r="AY16" s="27">
        <v>0</v>
      </c>
      <c r="AZ16" s="27">
        <v>94</v>
      </c>
      <c r="BA16" s="27">
        <v>150</v>
      </c>
      <c r="BB16" s="27">
        <v>175</v>
      </c>
      <c r="BC16" s="27">
        <v>282</v>
      </c>
      <c r="BD16" s="27">
        <v>199</v>
      </c>
      <c r="BE16" s="35">
        <f t="shared" si="13"/>
        <v>901</v>
      </c>
      <c r="BF16" s="35"/>
      <c r="BG16" s="35"/>
      <c r="BH16" s="27">
        <v>25</v>
      </c>
      <c r="BI16" s="27">
        <v>51</v>
      </c>
      <c r="BJ16" s="27">
        <v>41</v>
      </c>
      <c r="BK16" s="27">
        <v>55</v>
      </c>
      <c r="BL16" s="27">
        <v>30</v>
      </c>
      <c r="BM16" s="35">
        <f t="shared" si="15"/>
        <v>202</v>
      </c>
      <c r="BN16" s="35"/>
      <c r="BO16" s="35"/>
      <c r="BP16" s="27">
        <v>1</v>
      </c>
      <c r="BQ16" s="27">
        <v>9</v>
      </c>
      <c r="BR16" s="27">
        <v>13</v>
      </c>
      <c r="BS16" s="27">
        <v>43</v>
      </c>
      <c r="BT16" s="27">
        <v>83</v>
      </c>
      <c r="BU16" s="118">
        <f t="shared" si="17"/>
        <v>149</v>
      </c>
      <c r="BV16" s="27">
        <v>1</v>
      </c>
      <c r="BW16" s="27">
        <v>0</v>
      </c>
      <c r="BX16" s="27">
        <v>120</v>
      </c>
      <c r="BY16" s="27">
        <v>210</v>
      </c>
      <c r="BZ16" s="27">
        <v>229</v>
      </c>
      <c r="CA16" s="27">
        <v>380</v>
      </c>
      <c r="CB16" s="27">
        <v>312</v>
      </c>
      <c r="CC16" s="118">
        <f t="shared" si="19"/>
        <v>1252</v>
      </c>
      <c r="CD16" s="27">
        <v>1</v>
      </c>
      <c r="CE16" s="27">
        <v>1145</v>
      </c>
      <c r="CF16" s="27">
        <v>3852</v>
      </c>
      <c r="CG16" s="27">
        <v>2897</v>
      </c>
      <c r="CH16" s="27">
        <v>2185</v>
      </c>
      <c r="CI16" s="27">
        <v>2042</v>
      </c>
      <c r="CJ16" s="27">
        <v>2062</v>
      </c>
      <c r="CK16" s="36">
        <f t="shared" si="21"/>
        <v>14184</v>
      </c>
      <c r="CM16" s="17" t="s">
        <v>125</v>
      </c>
    </row>
    <row r="17" spans="1:91" s="17" customFormat="1" ht="18.75" customHeight="1">
      <c r="A17" s="26" t="s">
        <v>30</v>
      </c>
      <c r="B17" s="35"/>
      <c r="C17" s="27">
        <v>1101</v>
      </c>
      <c r="D17" s="27">
        <v>4514</v>
      </c>
      <c r="E17" s="27">
        <v>3867</v>
      </c>
      <c r="F17" s="27">
        <v>3037</v>
      </c>
      <c r="G17" s="27">
        <v>2378</v>
      </c>
      <c r="H17" s="27">
        <v>2957</v>
      </c>
      <c r="I17" s="35">
        <f t="shared" si="1"/>
        <v>17854</v>
      </c>
      <c r="J17" s="35"/>
      <c r="K17" s="27">
        <v>2</v>
      </c>
      <c r="L17" s="27">
        <v>42</v>
      </c>
      <c r="M17" s="27">
        <v>105</v>
      </c>
      <c r="N17" s="27">
        <v>126</v>
      </c>
      <c r="O17" s="27">
        <v>125</v>
      </c>
      <c r="P17" s="27">
        <v>128</v>
      </c>
      <c r="Q17" s="35">
        <f t="shared" si="3"/>
        <v>528</v>
      </c>
      <c r="R17" s="35"/>
      <c r="S17" s="61">
        <v>1019</v>
      </c>
      <c r="T17" s="61">
        <v>3454</v>
      </c>
      <c r="U17" s="61">
        <v>2721</v>
      </c>
      <c r="V17" s="61">
        <v>1949</v>
      </c>
      <c r="W17" s="61">
        <v>1496</v>
      </c>
      <c r="X17" s="61">
        <v>1681</v>
      </c>
      <c r="Y17" s="35">
        <f t="shared" si="5"/>
        <v>12320</v>
      </c>
      <c r="Z17" s="35"/>
      <c r="AA17" s="27">
        <v>11</v>
      </c>
      <c r="AB17" s="27">
        <v>55</v>
      </c>
      <c r="AC17" s="27">
        <v>51</v>
      </c>
      <c r="AD17" s="27">
        <v>31</v>
      </c>
      <c r="AE17" s="27">
        <v>27</v>
      </c>
      <c r="AF17" s="27">
        <v>21</v>
      </c>
      <c r="AG17" s="35">
        <f t="shared" si="7"/>
        <v>196</v>
      </c>
      <c r="AH17" s="35"/>
      <c r="AI17" s="27">
        <v>34</v>
      </c>
      <c r="AJ17" s="27">
        <v>76</v>
      </c>
      <c r="AK17" s="27">
        <v>67</v>
      </c>
      <c r="AL17" s="27">
        <v>36</v>
      </c>
      <c r="AM17" s="27">
        <v>22</v>
      </c>
      <c r="AN17" s="27">
        <v>14</v>
      </c>
      <c r="AO17" s="36">
        <f t="shared" si="9"/>
        <v>249</v>
      </c>
      <c r="AP17" s="37"/>
      <c r="AQ17" s="27">
        <v>2167</v>
      </c>
      <c r="AR17" s="27">
        <v>8141</v>
      </c>
      <c r="AS17" s="27">
        <v>6811</v>
      </c>
      <c r="AT17" s="27">
        <v>5179</v>
      </c>
      <c r="AU17" s="27">
        <v>4048</v>
      </c>
      <c r="AV17" s="27">
        <v>4801</v>
      </c>
      <c r="AW17" s="118">
        <f t="shared" si="11"/>
        <v>31147</v>
      </c>
      <c r="AX17" s="27">
        <v>0</v>
      </c>
      <c r="AY17" s="27">
        <v>5</v>
      </c>
      <c r="AZ17" s="27">
        <v>97</v>
      </c>
      <c r="BA17" s="27">
        <v>172</v>
      </c>
      <c r="BB17" s="27">
        <v>284</v>
      </c>
      <c r="BC17" s="27">
        <v>411</v>
      </c>
      <c r="BD17" s="27">
        <v>497</v>
      </c>
      <c r="BE17" s="35">
        <f t="shared" si="13"/>
        <v>1466</v>
      </c>
      <c r="BF17" s="35"/>
      <c r="BG17" s="35"/>
      <c r="BH17" s="27">
        <v>50</v>
      </c>
      <c r="BI17" s="27">
        <v>150</v>
      </c>
      <c r="BJ17" s="27">
        <v>141</v>
      </c>
      <c r="BK17" s="27">
        <v>149</v>
      </c>
      <c r="BL17" s="27">
        <v>70</v>
      </c>
      <c r="BM17" s="35">
        <f t="shared" si="15"/>
        <v>560</v>
      </c>
      <c r="BN17" s="35"/>
      <c r="BO17" s="35"/>
      <c r="BP17" s="27">
        <v>7</v>
      </c>
      <c r="BQ17" s="27">
        <v>27</v>
      </c>
      <c r="BR17" s="27">
        <v>42</v>
      </c>
      <c r="BS17" s="27">
        <v>135</v>
      </c>
      <c r="BT17" s="27">
        <v>326</v>
      </c>
      <c r="BU17" s="118">
        <f t="shared" si="17"/>
        <v>537</v>
      </c>
      <c r="BV17" s="27">
        <v>0</v>
      </c>
      <c r="BW17" s="27">
        <v>5</v>
      </c>
      <c r="BX17" s="27">
        <v>154</v>
      </c>
      <c r="BY17" s="27">
        <v>349</v>
      </c>
      <c r="BZ17" s="27">
        <v>467</v>
      </c>
      <c r="CA17" s="27">
        <v>695</v>
      </c>
      <c r="CB17" s="27">
        <v>893</v>
      </c>
      <c r="CC17" s="118">
        <f t="shared" si="19"/>
        <v>2563</v>
      </c>
      <c r="CD17" s="27">
        <v>0</v>
      </c>
      <c r="CE17" s="27">
        <v>2172</v>
      </c>
      <c r="CF17" s="27">
        <v>8295</v>
      </c>
      <c r="CG17" s="27">
        <v>7160</v>
      </c>
      <c r="CH17" s="27">
        <v>5646</v>
      </c>
      <c r="CI17" s="27">
        <v>4743</v>
      </c>
      <c r="CJ17" s="27">
        <v>5694</v>
      </c>
      <c r="CK17" s="36">
        <f t="shared" si="21"/>
        <v>33710</v>
      </c>
      <c r="CM17" s="17" t="s">
        <v>127</v>
      </c>
    </row>
    <row r="18" spans="1:103" s="17" customFormat="1" ht="18.75" customHeight="1">
      <c r="A18" s="26" t="s">
        <v>31</v>
      </c>
      <c r="B18" s="35"/>
      <c r="C18" s="27">
        <v>1886</v>
      </c>
      <c r="D18" s="27">
        <v>5262</v>
      </c>
      <c r="E18" s="27">
        <v>4940</v>
      </c>
      <c r="F18" s="27">
        <v>3992</v>
      </c>
      <c r="G18" s="27">
        <v>3220</v>
      </c>
      <c r="H18" s="27">
        <v>3204</v>
      </c>
      <c r="I18" s="35">
        <f t="shared" si="1"/>
        <v>22504</v>
      </c>
      <c r="J18" s="35"/>
      <c r="K18" s="27">
        <v>4</v>
      </c>
      <c r="L18" s="27">
        <v>43</v>
      </c>
      <c r="M18" s="27">
        <v>148</v>
      </c>
      <c r="N18" s="27">
        <v>215</v>
      </c>
      <c r="O18" s="27">
        <v>186</v>
      </c>
      <c r="P18" s="27">
        <v>148</v>
      </c>
      <c r="Q18" s="35">
        <f t="shared" si="3"/>
        <v>744</v>
      </c>
      <c r="R18" s="35"/>
      <c r="S18" s="61">
        <v>1737</v>
      </c>
      <c r="T18" s="61">
        <v>4094</v>
      </c>
      <c r="U18" s="61">
        <v>3343</v>
      </c>
      <c r="V18" s="61">
        <v>2359</v>
      </c>
      <c r="W18" s="61">
        <v>1773</v>
      </c>
      <c r="X18" s="61">
        <v>1692</v>
      </c>
      <c r="Y18" s="35">
        <f t="shared" si="5"/>
        <v>14998</v>
      </c>
      <c r="Z18" s="35"/>
      <c r="AA18" s="27">
        <v>31</v>
      </c>
      <c r="AB18" s="27">
        <v>116</v>
      </c>
      <c r="AC18" s="27">
        <v>123</v>
      </c>
      <c r="AD18" s="27">
        <v>83</v>
      </c>
      <c r="AE18" s="27">
        <v>55</v>
      </c>
      <c r="AF18" s="27">
        <v>24</v>
      </c>
      <c r="AG18" s="35">
        <f t="shared" si="7"/>
        <v>432</v>
      </c>
      <c r="AH18" s="35"/>
      <c r="AI18" s="27">
        <v>50</v>
      </c>
      <c r="AJ18" s="27">
        <v>110</v>
      </c>
      <c r="AK18" s="27">
        <v>95</v>
      </c>
      <c r="AL18" s="27">
        <v>73</v>
      </c>
      <c r="AM18" s="27">
        <v>31</v>
      </c>
      <c r="AN18" s="27">
        <v>15</v>
      </c>
      <c r="AO18" s="36">
        <f t="shared" si="9"/>
        <v>374</v>
      </c>
      <c r="AP18" s="37"/>
      <c r="AQ18" s="27">
        <v>3708</v>
      </c>
      <c r="AR18" s="27">
        <v>9625</v>
      </c>
      <c r="AS18" s="27">
        <v>8649</v>
      </c>
      <c r="AT18" s="27">
        <v>6722</v>
      </c>
      <c r="AU18" s="27">
        <v>5265</v>
      </c>
      <c r="AV18" s="27">
        <v>5083</v>
      </c>
      <c r="AW18" s="118">
        <f t="shared" si="11"/>
        <v>39052</v>
      </c>
      <c r="AX18" s="27">
        <v>0</v>
      </c>
      <c r="AY18" s="27">
        <v>7</v>
      </c>
      <c r="AZ18" s="27">
        <v>96</v>
      </c>
      <c r="BA18" s="27">
        <v>248</v>
      </c>
      <c r="BB18" s="27">
        <v>300</v>
      </c>
      <c r="BC18" s="27">
        <v>487</v>
      </c>
      <c r="BD18" s="27">
        <v>516</v>
      </c>
      <c r="BE18" s="35">
        <f t="shared" si="13"/>
        <v>1654</v>
      </c>
      <c r="BF18" s="35"/>
      <c r="BG18" s="35"/>
      <c r="BH18" s="27">
        <v>42</v>
      </c>
      <c r="BI18" s="27">
        <v>188</v>
      </c>
      <c r="BJ18" s="27">
        <v>231</v>
      </c>
      <c r="BK18" s="27">
        <v>230</v>
      </c>
      <c r="BL18" s="27">
        <v>95</v>
      </c>
      <c r="BM18" s="35">
        <f t="shared" si="15"/>
        <v>786</v>
      </c>
      <c r="BN18" s="35"/>
      <c r="BO18" s="35"/>
      <c r="BP18" s="27">
        <v>6</v>
      </c>
      <c r="BQ18" s="27">
        <v>32</v>
      </c>
      <c r="BR18" s="27">
        <v>54</v>
      </c>
      <c r="BS18" s="27">
        <v>162</v>
      </c>
      <c r="BT18" s="27">
        <v>338</v>
      </c>
      <c r="BU18" s="118">
        <f t="shared" si="17"/>
        <v>592</v>
      </c>
      <c r="BV18" s="27">
        <v>0</v>
      </c>
      <c r="BW18" s="27">
        <v>7</v>
      </c>
      <c r="BX18" s="27">
        <v>144</v>
      </c>
      <c r="BY18" s="27">
        <v>468</v>
      </c>
      <c r="BZ18" s="27">
        <v>585</v>
      </c>
      <c r="CA18" s="27">
        <v>879</v>
      </c>
      <c r="CB18" s="27">
        <v>949</v>
      </c>
      <c r="CC18" s="118">
        <f t="shared" si="19"/>
        <v>3032</v>
      </c>
      <c r="CD18" s="27">
        <v>0</v>
      </c>
      <c r="CE18" s="27">
        <v>3715</v>
      </c>
      <c r="CF18" s="27">
        <v>9769</v>
      </c>
      <c r="CG18" s="27">
        <v>9117</v>
      </c>
      <c r="CH18" s="27">
        <v>7307</v>
      </c>
      <c r="CI18" s="27">
        <v>6144</v>
      </c>
      <c r="CJ18" s="27">
        <v>6032</v>
      </c>
      <c r="CK18" s="36">
        <f t="shared" si="21"/>
        <v>42084</v>
      </c>
      <c r="CM18" s="17" t="s">
        <v>126</v>
      </c>
      <c r="CN18"/>
      <c r="CO18"/>
      <c r="CP18"/>
      <c r="CQ18"/>
      <c r="CR18"/>
      <c r="CS18"/>
      <c r="CT18"/>
      <c r="CU18" s="1"/>
      <c r="CV18" s="1"/>
      <c r="CW18" s="1"/>
      <c r="CX18" s="1"/>
      <c r="CY18" s="1"/>
    </row>
    <row r="19" spans="1:103" s="17" customFormat="1" ht="18.75" customHeight="1">
      <c r="A19" s="26" t="s">
        <v>32</v>
      </c>
      <c r="B19" s="35"/>
      <c r="C19" s="27">
        <v>643</v>
      </c>
      <c r="D19" s="27">
        <v>1778</v>
      </c>
      <c r="E19" s="27">
        <v>1323</v>
      </c>
      <c r="F19" s="27">
        <v>837</v>
      </c>
      <c r="G19" s="27">
        <v>818</v>
      </c>
      <c r="H19" s="27">
        <v>857</v>
      </c>
      <c r="I19" s="35">
        <f t="shared" si="1"/>
        <v>6256</v>
      </c>
      <c r="J19" s="35"/>
      <c r="K19" s="27">
        <v>1</v>
      </c>
      <c r="L19" s="27">
        <v>38</v>
      </c>
      <c r="M19" s="27">
        <v>70</v>
      </c>
      <c r="N19" s="27">
        <v>56</v>
      </c>
      <c r="O19" s="27">
        <v>68</v>
      </c>
      <c r="P19" s="27">
        <v>61</v>
      </c>
      <c r="Q19" s="35">
        <f t="shared" si="3"/>
        <v>294</v>
      </c>
      <c r="R19" s="35"/>
      <c r="S19" s="61">
        <v>579</v>
      </c>
      <c r="T19" s="61">
        <v>1348</v>
      </c>
      <c r="U19" s="61">
        <v>901</v>
      </c>
      <c r="V19" s="61">
        <v>572</v>
      </c>
      <c r="W19" s="61">
        <v>468</v>
      </c>
      <c r="X19" s="61">
        <v>535</v>
      </c>
      <c r="Y19" s="35">
        <f t="shared" si="5"/>
        <v>4403</v>
      </c>
      <c r="Z19" s="35"/>
      <c r="AA19" s="27">
        <v>5</v>
      </c>
      <c r="AB19" s="27">
        <v>24</v>
      </c>
      <c r="AC19" s="27">
        <v>7</v>
      </c>
      <c r="AD19" s="27">
        <v>16</v>
      </c>
      <c r="AE19" s="27">
        <v>4</v>
      </c>
      <c r="AF19" s="27">
        <v>2</v>
      </c>
      <c r="AG19" s="35">
        <f t="shared" si="7"/>
        <v>58</v>
      </c>
      <c r="AH19" s="35"/>
      <c r="AI19" s="27">
        <v>9</v>
      </c>
      <c r="AJ19" s="27">
        <v>15</v>
      </c>
      <c r="AK19" s="27">
        <v>12</v>
      </c>
      <c r="AL19" s="27">
        <v>9</v>
      </c>
      <c r="AM19" s="27">
        <v>2</v>
      </c>
      <c r="AN19" s="27">
        <v>2</v>
      </c>
      <c r="AO19" s="36">
        <f t="shared" si="9"/>
        <v>49</v>
      </c>
      <c r="AP19" s="37"/>
      <c r="AQ19" s="27">
        <v>1237</v>
      </c>
      <c r="AR19" s="27">
        <v>3203</v>
      </c>
      <c r="AS19" s="27">
        <v>2313</v>
      </c>
      <c r="AT19" s="27">
        <v>1490</v>
      </c>
      <c r="AU19" s="27">
        <v>1360</v>
      </c>
      <c r="AV19" s="27">
        <v>1457</v>
      </c>
      <c r="AW19" s="118">
        <f t="shared" si="11"/>
        <v>11060</v>
      </c>
      <c r="AX19" s="27">
        <v>0</v>
      </c>
      <c r="AY19" s="27">
        <v>3</v>
      </c>
      <c r="AZ19" s="27">
        <v>24</v>
      </c>
      <c r="BA19" s="27">
        <v>65</v>
      </c>
      <c r="BB19" s="27">
        <v>101</v>
      </c>
      <c r="BC19" s="27">
        <v>158</v>
      </c>
      <c r="BD19" s="27">
        <v>200</v>
      </c>
      <c r="BE19" s="35">
        <f t="shared" si="13"/>
        <v>551</v>
      </c>
      <c r="BF19" s="35"/>
      <c r="BG19" s="35"/>
      <c r="BH19" s="27">
        <v>13</v>
      </c>
      <c r="BI19" s="27">
        <v>43</v>
      </c>
      <c r="BJ19" s="27">
        <v>44</v>
      </c>
      <c r="BK19" s="27">
        <v>62</v>
      </c>
      <c r="BL19" s="27">
        <v>24</v>
      </c>
      <c r="BM19" s="35">
        <f t="shared" si="15"/>
        <v>186</v>
      </c>
      <c r="BN19" s="35"/>
      <c r="BO19" s="35"/>
      <c r="BP19" s="27">
        <v>2</v>
      </c>
      <c r="BQ19" s="27">
        <v>10</v>
      </c>
      <c r="BR19" s="27">
        <v>9</v>
      </c>
      <c r="BS19" s="27">
        <v>37</v>
      </c>
      <c r="BT19" s="27">
        <v>56</v>
      </c>
      <c r="BU19" s="118">
        <f t="shared" si="17"/>
        <v>114</v>
      </c>
      <c r="BV19" s="27">
        <v>0</v>
      </c>
      <c r="BW19" s="27">
        <v>3</v>
      </c>
      <c r="BX19" s="27">
        <v>39</v>
      </c>
      <c r="BY19" s="27">
        <v>118</v>
      </c>
      <c r="BZ19" s="27">
        <v>154</v>
      </c>
      <c r="CA19" s="27">
        <v>257</v>
      </c>
      <c r="CB19" s="27">
        <v>280</v>
      </c>
      <c r="CC19" s="118">
        <f t="shared" si="19"/>
        <v>851</v>
      </c>
      <c r="CD19" s="27">
        <v>0</v>
      </c>
      <c r="CE19" s="27">
        <v>1240</v>
      </c>
      <c r="CF19" s="27">
        <v>3242</v>
      </c>
      <c r="CG19" s="27">
        <v>2431</v>
      </c>
      <c r="CH19" s="27">
        <v>1644</v>
      </c>
      <c r="CI19" s="27">
        <v>1617</v>
      </c>
      <c r="CJ19" s="27">
        <v>1737</v>
      </c>
      <c r="CK19" s="36">
        <f t="shared" si="21"/>
        <v>11911</v>
      </c>
      <c r="CM19"/>
      <c r="CN19"/>
      <c r="CO19"/>
      <c r="CP19"/>
      <c r="CQ19"/>
      <c r="CR19"/>
      <c r="CS19"/>
      <c r="CT19"/>
      <c r="CU19" s="1"/>
      <c r="CV19" s="1"/>
      <c r="CW19" s="1"/>
      <c r="CX19" s="1"/>
      <c r="CY19" s="1"/>
    </row>
    <row r="20" spans="1:103" s="17" customFormat="1" ht="18.75" customHeight="1">
      <c r="A20" s="26" t="s">
        <v>33</v>
      </c>
      <c r="B20" s="35"/>
      <c r="C20" s="27">
        <v>565</v>
      </c>
      <c r="D20" s="27">
        <v>2643</v>
      </c>
      <c r="E20" s="27">
        <v>2050</v>
      </c>
      <c r="F20" s="27">
        <v>1592</v>
      </c>
      <c r="G20" s="27">
        <v>1241</v>
      </c>
      <c r="H20" s="27">
        <v>1468</v>
      </c>
      <c r="I20" s="35">
        <f t="shared" si="1"/>
        <v>9559</v>
      </c>
      <c r="J20" s="35"/>
      <c r="K20" s="27">
        <v>0</v>
      </c>
      <c r="L20" s="27">
        <v>24</v>
      </c>
      <c r="M20" s="27">
        <v>64</v>
      </c>
      <c r="N20" s="27">
        <v>68</v>
      </c>
      <c r="O20" s="27">
        <v>79</v>
      </c>
      <c r="P20" s="27">
        <v>80</v>
      </c>
      <c r="Q20" s="35">
        <f t="shared" si="3"/>
        <v>315</v>
      </c>
      <c r="R20" s="35"/>
      <c r="S20" s="61">
        <v>512</v>
      </c>
      <c r="T20" s="61">
        <v>2063</v>
      </c>
      <c r="U20" s="61">
        <v>1392</v>
      </c>
      <c r="V20" s="61">
        <v>1008</v>
      </c>
      <c r="W20" s="61">
        <v>728</v>
      </c>
      <c r="X20" s="61">
        <v>811</v>
      </c>
      <c r="Y20" s="35">
        <f t="shared" si="5"/>
        <v>6514</v>
      </c>
      <c r="Z20" s="35"/>
      <c r="AA20" s="27">
        <v>6</v>
      </c>
      <c r="AB20" s="27">
        <v>18</v>
      </c>
      <c r="AC20" s="27">
        <v>27</v>
      </c>
      <c r="AD20" s="27">
        <v>22</v>
      </c>
      <c r="AE20" s="27">
        <v>19</v>
      </c>
      <c r="AF20" s="27">
        <v>6</v>
      </c>
      <c r="AG20" s="35">
        <f t="shared" si="7"/>
        <v>98</v>
      </c>
      <c r="AH20" s="35"/>
      <c r="AI20" s="27">
        <v>8</v>
      </c>
      <c r="AJ20" s="27">
        <v>25</v>
      </c>
      <c r="AK20" s="27">
        <v>12</v>
      </c>
      <c r="AL20" s="27">
        <v>8</v>
      </c>
      <c r="AM20" s="27">
        <v>12</v>
      </c>
      <c r="AN20" s="27">
        <v>4</v>
      </c>
      <c r="AO20" s="36">
        <f t="shared" si="9"/>
        <v>69</v>
      </c>
      <c r="AP20" s="37"/>
      <c r="AQ20" s="27">
        <v>1091</v>
      </c>
      <c r="AR20" s="27">
        <v>4773</v>
      </c>
      <c r="AS20" s="27">
        <v>3545</v>
      </c>
      <c r="AT20" s="27">
        <v>2698</v>
      </c>
      <c r="AU20" s="27">
        <v>2079</v>
      </c>
      <c r="AV20" s="27">
        <v>2369</v>
      </c>
      <c r="AW20" s="118">
        <f t="shared" si="11"/>
        <v>16555</v>
      </c>
      <c r="AX20" s="27">
        <v>0</v>
      </c>
      <c r="AY20" s="27">
        <v>1</v>
      </c>
      <c r="AZ20" s="27">
        <v>80</v>
      </c>
      <c r="BA20" s="27">
        <v>100</v>
      </c>
      <c r="BB20" s="27">
        <v>138</v>
      </c>
      <c r="BC20" s="27">
        <v>272</v>
      </c>
      <c r="BD20" s="27">
        <v>189</v>
      </c>
      <c r="BE20" s="35">
        <f t="shared" si="13"/>
        <v>780</v>
      </c>
      <c r="BF20" s="35"/>
      <c r="BG20" s="35"/>
      <c r="BH20" s="27">
        <v>40</v>
      </c>
      <c r="BI20" s="27">
        <v>72</v>
      </c>
      <c r="BJ20" s="27">
        <v>104</v>
      </c>
      <c r="BK20" s="27">
        <v>105</v>
      </c>
      <c r="BL20" s="27">
        <v>43</v>
      </c>
      <c r="BM20" s="35">
        <f t="shared" si="15"/>
        <v>364</v>
      </c>
      <c r="BN20" s="35"/>
      <c r="BO20" s="35"/>
      <c r="BP20" s="27">
        <v>5</v>
      </c>
      <c r="BQ20" s="27">
        <v>14</v>
      </c>
      <c r="BR20" s="27">
        <v>38</v>
      </c>
      <c r="BS20" s="27">
        <v>89</v>
      </c>
      <c r="BT20" s="27">
        <v>119</v>
      </c>
      <c r="BU20" s="118">
        <f t="shared" si="17"/>
        <v>265</v>
      </c>
      <c r="BV20" s="27">
        <v>0</v>
      </c>
      <c r="BW20" s="27">
        <v>1</v>
      </c>
      <c r="BX20" s="27">
        <v>125</v>
      </c>
      <c r="BY20" s="27">
        <v>186</v>
      </c>
      <c r="BZ20" s="27">
        <v>280</v>
      </c>
      <c r="CA20" s="27">
        <v>466</v>
      </c>
      <c r="CB20" s="27">
        <v>351</v>
      </c>
      <c r="CC20" s="118">
        <f t="shared" si="19"/>
        <v>1409</v>
      </c>
      <c r="CD20" s="27">
        <v>0</v>
      </c>
      <c r="CE20" s="27">
        <v>1092</v>
      </c>
      <c r="CF20" s="27">
        <v>4898</v>
      </c>
      <c r="CG20" s="27">
        <v>3731</v>
      </c>
      <c r="CH20" s="27">
        <v>2978</v>
      </c>
      <c r="CI20" s="27">
        <v>2545</v>
      </c>
      <c r="CJ20" s="27">
        <v>2720</v>
      </c>
      <c r="CK20" s="36">
        <f t="shared" si="21"/>
        <v>17964</v>
      </c>
      <c r="CM20"/>
      <c r="CN20"/>
      <c r="CO20"/>
      <c r="CP20"/>
      <c r="CQ20"/>
      <c r="CR20"/>
      <c r="CS20"/>
      <c r="CT20"/>
      <c r="CU20" s="1"/>
      <c r="CV20" s="1"/>
      <c r="CW20" s="1"/>
      <c r="CX20" s="1"/>
      <c r="CY20" s="1"/>
    </row>
    <row r="21" spans="1:89" s="17" customFormat="1" ht="18.75" customHeight="1">
      <c r="A21" s="26" t="s">
        <v>34</v>
      </c>
      <c r="B21" s="35"/>
      <c r="C21" s="27">
        <v>1538</v>
      </c>
      <c r="D21" s="27">
        <v>4520</v>
      </c>
      <c r="E21" s="27">
        <v>3249</v>
      </c>
      <c r="F21" s="27">
        <v>2085</v>
      </c>
      <c r="G21" s="27">
        <v>1766</v>
      </c>
      <c r="H21" s="27">
        <v>1765</v>
      </c>
      <c r="I21" s="35">
        <f t="shared" si="1"/>
        <v>14923</v>
      </c>
      <c r="J21" s="35"/>
      <c r="K21" s="27">
        <v>6</v>
      </c>
      <c r="L21" s="27">
        <v>61</v>
      </c>
      <c r="M21" s="27">
        <v>141</v>
      </c>
      <c r="N21" s="27">
        <v>145</v>
      </c>
      <c r="O21" s="27">
        <v>125</v>
      </c>
      <c r="P21" s="27">
        <v>96</v>
      </c>
      <c r="Q21" s="35">
        <f t="shared" si="3"/>
        <v>574</v>
      </c>
      <c r="R21" s="35"/>
      <c r="S21" s="61">
        <v>1418</v>
      </c>
      <c r="T21" s="61">
        <v>3524</v>
      </c>
      <c r="U21" s="61">
        <v>2276</v>
      </c>
      <c r="V21" s="61">
        <v>1312</v>
      </c>
      <c r="W21" s="61">
        <v>1069</v>
      </c>
      <c r="X21" s="61">
        <v>957</v>
      </c>
      <c r="Y21" s="35">
        <f t="shared" si="5"/>
        <v>10556</v>
      </c>
      <c r="Z21" s="35"/>
      <c r="AA21" s="27">
        <v>16</v>
      </c>
      <c r="AB21" s="27">
        <v>44</v>
      </c>
      <c r="AC21" s="27">
        <v>39</v>
      </c>
      <c r="AD21" s="27">
        <v>33</v>
      </c>
      <c r="AE21" s="27">
        <v>35</v>
      </c>
      <c r="AF21" s="27">
        <v>14</v>
      </c>
      <c r="AG21" s="35">
        <f t="shared" si="7"/>
        <v>181</v>
      </c>
      <c r="AH21" s="35"/>
      <c r="AI21" s="27">
        <v>33</v>
      </c>
      <c r="AJ21" s="27">
        <v>60</v>
      </c>
      <c r="AK21" s="27">
        <v>44</v>
      </c>
      <c r="AL21" s="27">
        <v>25</v>
      </c>
      <c r="AM21" s="27">
        <v>14</v>
      </c>
      <c r="AN21" s="27">
        <v>8</v>
      </c>
      <c r="AO21" s="36">
        <f t="shared" si="9"/>
        <v>184</v>
      </c>
      <c r="AP21" s="37"/>
      <c r="AQ21" s="27">
        <v>3011</v>
      </c>
      <c r="AR21" s="27">
        <v>8209</v>
      </c>
      <c r="AS21" s="27">
        <v>5749</v>
      </c>
      <c r="AT21" s="27">
        <v>3600</v>
      </c>
      <c r="AU21" s="27">
        <v>3009</v>
      </c>
      <c r="AV21" s="27">
        <v>2840</v>
      </c>
      <c r="AW21" s="118">
        <f t="shared" si="11"/>
        <v>26418</v>
      </c>
      <c r="AX21" s="27">
        <v>0</v>
      </c>
      <c r="AY21" s="27">
        <v>5</v>
      </c>
      <c r="AZ21" s="27">
        <v>98</v>
      </c>
      <c r="BA21" s="27">
        <v>245</v>
      </c>
      <c r="BB21" s="27">
        <v>271</v>
      </c>
      <c r="BC21" s="27">
        <v>472</v>
      </c>
      <c r="BD21" s="27">
        <v>367</v>
      </c>
      <c r="BE21" s="35">
        <f t="shared" si="13"/>
        <v>1458</v>
      </c>
      <c r="BF21" s="35"/>
      <c r="BG21" s="35"/>
      <c r="BH21" s="27">
        <v>39</v>
      </c>
      <c r="BI21" s="27">
        <v>113</v>
      </c>
      <c r="BJ21" s="27">
        <v>138</v>
      </c>
      <c r="BK21" s="27">
        <v>120</v>
      </c>
      <c r="BL21" s="27">
        <v>55</v>
      </c>
      <c r="BM21" s="35">
        <f t="shared" si="15"/>
        <v>465</v>
      </c>
      <c r="BN21" s="35"/>
      <c r="BO21" s="35"/>
      <c r="BP21" s="27">
        <v>13</v>
      </c>
      <c r="BQ21" s="27">
        <v>11</v>
      </c>
      <c r="BR21" s="27">
        <v>41</v>
      </c>
      <c r="BS21" s="27">
        <v>114</v>
      </c>
      <c r="BT21" s="27">
        <v>159</v>
      </c>
      <c r="BU21" s="118">
        <f t="shared" si="17"/>
        <v>338</v>
      </c>
      <c r="BV21" s="27">
        <v>0</v>
      </c>
      <c r="BW21" s="27">
        <v>5</v>
      </c>
      <c r="BX21" s="27">
        <v>150</v>
      </c>
      <c r="BY21" s="27">
        <v>369</v>
      </c>
      <c r="BZ21" s="27">
        <v>450</v>
      </c>
      <c r="CA21" s="27">
        <v>706</v>
      </c>
      <c r="CB21" s="27">
        <v>581</v>
      </c>
      <c r="CC21" s="118">
        <f t="shared" si="19"/>
        <v>2261</v>
      </c>
      <c r="CD21" s="27">
        <v>0</v>
      </c>
      <c r="CE21" s="27">
        <v>3016</v>
      </c>
      <c r="CF21" s="27">
        <v>8359</v>
      </c>
      <c r="CG21" s="27">
        <v>6118</v>
      </c>
      <c r="CH21" s="27">
        <v>4050</v>
      </c>
      <c r="CI21" s="27">
        <v>3715</v>
      </c>
      <c r="CJ21" s="27">
        <v>3421</v>
      </c>
      <c r="CK21" s="36">
        <f t="shared" si="21"/>
        <v>28679</v>
      </c>
    </row>
    <row r="22" spans="1:89" s="17" customFormat="1" ht="18.75" customHeight="1">
      <c r="A22" s="26" t="s">
        <v>35</v>
      </c>
      <c r="B22" s="35"/>
      <c r="C22" s="27">
        <v>757</v>
      </c>
      <c r="D22" s="27">
        <v>2086</v>
      </c>
      <c r="E22" s="27">
        <v>1672</v>
      </c>
      <c r="F22" s="27">
        <v>1258</v>
      </c>
      <c r="G22" s="27">
        <v>1100</v>
      </c>
      <c r="H22" s="27">
        <v>928</v>
      </c>
      <c r="I22" s="35">
        <f t="shared" si="1"/>
        <v>7801</v>
      </c>
      <c r="J22" s="35"/>
      <c r="K22" s="27">
        <v>2</v>
      </c>
      <c r="L22" s="27">
        <v>24</v>
      </c>
      <c r="M22" s="27">
        <v>58</v>
      </c>
      <c r="N22" s="27">
        <v>67</v>
      </c>
      <c r="O22" s="27">
        <v>64</v>
      </c>
      <c r="P22" s="27">
        <v>48</v>
      </c>
      <c r="Q22" s="35">
        <f t="shared" si="3"/>
        <v>263</v>
      </c>
      <c r="R22" s="35"/>
      <c r="S22" s="61">
        <v>665</v>
      </c>
      <c r="T22" s="61">
        <v>1509</v>
      </c>
      <c r="U22" s="61">
        <v>1034</v>
      </c>
      <c r="V22" s="61">
        <v>718</v>
      </c>
      <c r="W22" s="61">
        <v>548</v>
      </c>
      <c r="X22" s="61">
        <v>457</v>
      </c>
      <c r="Y22" s="35">
        <f t="shared" si="5"/>
        <v>4931</v>
      </c>
      <c r="Z22" s="35"/>
      <c r="AA22" s="27">
        <v>8</v>
      </c>
      <c r="AB22" s="27">
        <v>17</v>
      </c>
      <c r="AC22" s="27">
        <v>22</v>
      </c>
      <c r="AD22" s="27">
        <v>16</v>
      </c>
      <c r="AE22" s="27">
        <v>12</v>
      </c>
      <c r="AF22" s="27">
        <v>3</v>
      </c>
      <c r="AG22" s="35">
        <f t="shared" si="7"/>
        <v>78</v>
      </c>
      <c r="AH22" s="35"/>
      <c r="AI22" s="27">
        <v>11</v>
      </c>
      <c r="AJ22" s="27">
        <v>21</v>
      </c>
      <c r="AK22" s="27">
        <v>13</v>
      </c>
      <c r="AL22" s="27">
        <v>12</v>
      </c>
      <c r="AM22" s="27">
        <v>10</v>
      </c>
      <c r="AN22" s="27">
        <v>1</v>
      </c>
      <c r="AO22" s="36">
        <f t="shared" si="9"/>
        <v>68</v>
      </c>
      <c r="AP22" s="37"/>
      <c r="AQ22" s="27">
        <v>1443</v>
      </c>
      <c r="AR22" s="27">
        <v>3657</v>
      </c>
      <c r="AS22" s="27">
        <v>2799</v>
      </c>
      <c r="AT22" s="27">
        <v>2071</v>
      </c>
      <c r="AU22" s="27">
        <v>1734</v>
      </c>
      <c r="AV22" s="27">
        <v>1437</v>
      </c>
      <c r="AW22" s="118">
        <f t="shared" si="11"/>
        <v>13141</v>
      </c>
      <c r="AX22" s="27">
        <v>0</v>
      </c>
      <c r="AY22" s="27">
        <v>2</v>
      </c>
      <c r="AZ22" s="27">
        <v>45</v>
      </c>
      <c r="BA22" s="27">
        <v>109</v>
      </c>
      <c r="BB22" s="27">
        <v>137</v>
      </c>
      <c r="BC22" s="27">
        <v>192</v>
      </c>
      <c r="BD22" s="27">
        <v>198</v>
      </c>
      <c r="BE22" s="35">
        <f t="shared" si="13"/>
        <v>683</v>
      </c>
      <c r="BF22" s="35"/>
      <c r="BG22" s="35"/>
      <c r="BH22" s="27">
        <v>29</v>
      </c>
      <c r="BI22" s="27">
        <v>70</v>
      </c>
      <c r="BJ22" s="27">
        <v>79</v>
      </c>
      <c r="BK22" s="27">
        <v>72</v>
      </c>
      <c r="BL22" s="27">
        <v>28</v>
      </c>
      <c r="BM22" s="35">
        <f t="shared" si="15"/>
        <v>278</v>
      </c>
      <c r="BN22" s="35"/>
      <c r="BO22" s="35"/>
      <c r="BP22" s="27">
        <v>3</v>
      </c>
      <c r="BQ22" s="27">
        <v>10</v>
      </c>
      <c r="BR22" s="27">
        <v>17</v>
      </c>
      <c r="BS22" s="27">
        <v>53</v>
      </c>
      <c r="BT22" s="27">
        <v>86</v>
      </c>
      <c r="BU22" s="118">
        <f t="shared" si="17"/>
        <v>169</v>
      </c>
      <c r="BV22" s="27">
        <v>0</v>
      </c>
      <c r="BW22" s="27">
        <v>2</v>
      </c>
      <c r="BX22" s="27">
        <v>77</v>
      </c>
      <c r="BY22" s="27">
        <v>189</v>
      </c>
      <c r="BZ22" s="27">
        <v>233</v>
      </c>
      <c r="CA22" s="27">
        <v>317</v>
      </c>
      <c r="CB22" s="27">
        <v>312</v>
      </c>
      <c r="CC22" s="118">
        <f t="shared" si="19"/>
        <v>1130</v>
      </c>
      <c r="CD22" s="27">
        <v>0</v>
      </c>
      <c r="CE22" s="27">
        <v>1445</v>
      </c>
      <c r="CF22" s="27">
        <v>3734</v>
      </c>
      <c r="CG22" s="27">
        <v>2988</v>
      </c>
      <c r="CH22" s="27">
        <v>2304</v>
      </c>
      <c r="CI22" s="27">
        <v>2051</v>
      </c>
      <c r="CJ22" s="27">
        <v>1749</v>
      </c>
      <c r="CK22" s="36">
        <f t="shared" si="21"/>
        <v>14271</v>
      </c>
    </row>
    <row r="23" spans="1:89" s="17" customFormat="1" ht="18.75" customHeight="1">
      <c r="A23" s="26" t="s">
        <v>36</v>
      </c>
      <c r="B23" s="35"/>
      <c r="C23" s="27">
        <v>697</v>
      </c>
      <c r="D23" s="27">
        <v>2645</v>
      </c>
      <c r="E23" s="27">
        <v>2955</v>
      </c>
      <c r="F23" s="27">
        <v>2180</v>
      </c>
      <c r="G23" s="27">
        <v>1346</v>
      </c>
      <c r="H23" s="27">
        <v>1477</v>
      </c>
      <c r="I23" s="35">
        <f t="shared" si="1"/>
        <v>11300</v>
      </c>
      <c r="J23" s="35"/>
      <c r="K23" s="27">
        <v>1</v>
      </c>
      <c r="L23" s="27">
        <v>32</v>
      </c>
      <c r="M23" s="27">
        <v>95</v>
      </c>
      <c r="N23" s="27">
        <v>131</v>
      </c>
      <c r="O23" s="27">
        <v>99</v>
      </c>
      <c r="P23" s="27">
        <v>103</v>
      </c>
      <c r="Q23" s="35">
        <f t="shared" si="3"/>
        <v>461</v>
      </c>
      <c r="R23" s="35"/>
      <c r="S23" s="61">
        <v>635</v>
      </c>
      <c r="T23" s="61">
        <v>2040</v>
      </c>
      <c r="U23" s="61">
        <v>1973</v>
      </c>
      <c r="V23" s="61">
        <v>1352</v>
      </c>
      <c r="W23" s="61">
        <v>843</v>
      </c>
      <c r="X23" s="61">
        <v>824</v>
      </c>
      <c r="Y23" s="35">
        <f t="shared" si="5"/>
        <v>7667</v>
      </c>
      <c r="Z23" s="35"/>
      <c r="AA23" s="27">
        <v>7</v>
      </c>
      <c r="AB23" s="27">
        <v>30</v>
      </c>
      <c r="AC23" s="27">
        <v>22</v>
      </c>
      <c r="AD23" s="27">
        <v>20</v>
      </c>
      <c r="AE23" s="27">
        <v>16</v>
      </c>
      <c r="AF23" s="27">
        <v>4</v>
      </c>
      <c r="AG23" s="35">
        <f t="shared" si="7"/>
        <v>99</v>
      </c>
      <c r="AH23" s="35"/>
      <c r="AI23" s="27">
        <v>10</v>
      </c>
      <c r="AJ23" s="27">
        <v>32</v>
      </c>
      <c r="AK23" s="27">
        <v>15</v>
      </c>
      <c r="AL23" s="27">
        <v>12</v>
      </c>
      <c r="AM23" s="27">
        <v>9</v>
      </c>
      <c r="AN23" s="27">
        <v>3</v>
      </c>
      <c r="AO23" s="36">
        <f t="shared" si="9"/>
        <v>81</v>
      </c>
      <c r="AP23" s="37"/>
      <c r="AQ23" s="27">
        <v>1350</v>
      </c>
      <c r="AR23" s="27">
        <v>4779</v>
      </c>
      <c r="AS23" s="27">
        <v>5060</v>
      </c>
      <c r="AT23" s="27">
        <v>3695</v>
      </c>
      <c r="AU23" s="27">
        <v>2313</v>
      </c>
      <c r="AV23" s="27">
        <v>2411</v>
      </c>
      <c r="AW23" s="118">
        <f t="shared" si="11"/>
        <v>19608</v>
      </c>
      <c r="AX23" s="27">
        <v>0</v>
      </c>
      <c r="AY23" s="27">
        <v>1</v>
      </c>
      <c r="AZ23" s="27">
        <v>56</v>
      </c>
      <c r="BA23" s="27">
        <v>109</v>
      </c>
      <c r="BB23" s="27">
        <v>178</v>
      </c>
      <c r="BC23" s="27">
        <v>307</v>
      </c>
      <c r="BD23" s="27">
        <v>307</v>
      </c>
      <c r="BE23" s="35">
        <f t="shared" si="13"/>
        <v>958</v>
      </c>
      <c r="BF23" s="35"/>
      <c r="BG23" s="35"/>
      <c r="BH23" s="27">
        <v>38</v>
      </c>
      <c r="BI23" s="27">
        <v>91</v>
      </c>
      <c r="BJ23" s="27">
        <v>84</v>
      </c>
      <c r="BK23" s="27">
        <v>103</v>
      </c>
      <c r="BL23" s="27">
        <v>47</v>
      </c>
      <c r="BM23" s="35">
        <f t="shared" si="15"/>
        <v>363</v>
      </c>
      <c r="BN23" s="35"/>
      <c r="BO23" s="35"/>
      <c r="BP23" s="27">
        <v>2</v>
      </c>
      <c r="BQ23" s="27">
        <v>17</v>
      </c>
      <c r="BR23" s="27">
        <v>27</v>
      </c>
      <c r="BS23" s="27">
        <v>69</v>
      </c>
      <c r="BT23" s="27">
        <v>136</v>
      </c>
      <c r="BU23" s="118">
        <f t="shared" si="17"/>
        <v>251</v>
      </c>
      <c r="BV23" s="27">
        <v>0</v>
      </c>
      <c r="BW23" s="27">
        <v>1</v>
      </c>
      <c r="BX23" s="27">
        <v>96</v>
      </c>
      <c r="BY23" s="27">
        <v>217</v>
      </c>
      <c r="BZ23" s="27">
        <v>289</v>
      </c>
      <c r="CA23" s="27">
        <v>479</v>
      </c>
      <c r="CB23" s="27">
        <v>490</v>
      </c>
      <c r="CC23" s="118">
        <f t="shared" si="19"/>
        <v>1572</v>
      </c>
      <c r="CD23" s="27">
        <v>0</v>
      </c>
      <c r="CE23" s="27">
        <v>1351</v>
      </c>
      <c r="CF23" s="27">
        <v>4875</v>
      </c>
      <c r="CG23" s="27">
        <v>5277</v>
      </c>
      <c r="CH23" s="27">
        <v>3984</v>
      </c>
      <c r="CI23" s="27">
        <v>2792</v>
      </c>
      <c r="CJ23" s="27">
        <v>2901</v>
      </c>
      <c r="CK23" s="36">
        <f t="shared" si="21"/>
        <v>21180</v>
      </c>
    </row>
    <row r="24" spans="1:89" s="17" customFormat="1" ht="18.75" customHeight="1">
      <c r="A24" s="26" t="s">
        <v>37</v>
      </c>
      <c r="B24" s="35"/>
      <c r="C24" s="27">
        <v>425</v>
      </c>
      <c r="D24" s="27">
        <v>1928</v>
      </c>
      <c r="E24" s="27">
        <v>1437</v>
      </c>
      <c r="F24" s="27">
        <v>1010</v>
      </c>
      <c r="G24" s="27">
        <v>977</v>
      </c>
      <c r="H24" s="27">
        <v>818</v>
      </c>
      <c r="I24" s="35">
        <f t="shared" si="1"/>
        <v>6595</v>
      </c>
      <c r="J24" s="35"/>
      <c r="K24" s="27">
        <v>1</v>
      </c>
      <c r="L24" s="27">
        <v>16</v>
      </c>
      <c r="M24" s="27">
        <v>40</v>
      </c>
      <c r="N24" s="27">
        <v>58</v>
      </c>
      <c r="O24" s="27">
        <v>62</v>
      </c>
      <c r="P24" s="27">
        <v>57</v>
      </c>
      <c r="Q24" s="35">
        <f t="shared" si="3"/>
        <v>234</v>
      </c>
      <c r="R24" s="35"/>
      <c r="S24" s="61">
        <v>370</v>
      </c>
      <c r="T24" s="61">
        <v>1342</v>
      </c>
      <c r="U24" s="61">
        <v>863</v>
      </c>
      <c r="V24" s="61">
        <v>596</v>
      </c>
      <c r="W24" s="61">
        <v>524</v>
      </c>
      <c r="X24" s="61">
        <v>451</v>
      </c>
      <c r="Y24" s="35">
        <f t="shared" si="5"/>
        <v>4146</v>
      </c>
      <c r="Z24" s="35"/>
      <c r="AA24" s="27">
        <v>1</v>
      </c>
      <c r="AB24" s="27">
        <v>18</v>
      </c>
      <c r="AC24" s="27">
        <v>22</v>
      </c>
      <c r="AD24" s="27">
        <v>13</v>
      </c>
      <c r="AE24" s="27">
        <v>6</v>
      </c>
      <c r="AF24" s="27">
        <v>5</v>
      </c>
      <c r="AG24" s="35">
        <f t="shared" si="7"/>
        <v>65</v>
      </c>
      <c r="AH24" s="35"/>
      <c r="AI24" s="27">
        <v>7</v>
      </c>
      <c r="AJ24" s="27">
        <v>26</v>
      </c>
      <c r="AK24" s="27">
        <v>22</v>
      </c>
      <c r="AL24" s="27">
        <v>9</v>
      </c>
      <c r="AM24" s="27">
        <v>6</v>
      </c>
      <c r="AN24" s="27">
        <v>2</v>
      </c>
      <c r="AO24" s="36">
        <f t="shared" si="9"/>
        <v>72</v>
      </c>
      <c r="AP24" s="37"/>
      <c r="AQ24" s="27">
        <v>804</v>
      </c>
      <c r="AR24" s="27">
        <v>3330</v>
      </c>
      <c r="AS24" s="27">
        <v>2384</v>
      </c>
      <c r="AT24" s="27">
        <v>1686</v>
      </c>
      <c r="AU24" s="27">
        <v>1575</v>
      </c>
      <c r="AV24" s="27">
        <v>1333</v>
      </c>
      <c r="AW24" s="118">
        <f t="shared" si="11"/>
        <v>11112</v>
      </c>
      <c r="AX24" s="27">
        <v>0</v>
      </c>
      <c r="AY24" s="27">
        <v>1</v>
      </c>
      <c r="AZ24" s="27">
        <v>50</v>
      </c>
      <c r="BA24" s="27">
        <v>54</v>
      </c>
      <c r="BB24" s="27">
        <v>100</v>
      </c>
      <c r="BC24" s="27">
        <v>129</v>
      </c>
      <c r="BD24" s="27">
        <v>106</v>
      </c>
      <c r="BE24" s="35">
        <f t="shared" si="13"/>
        <v>440</v>
      </c>
      <c r="BF24" s="35"/>
      <c r="BG24" s="35"/>
      <c r="BH24" s="27">
        <v>29</v>
      </c>
      <c r="BI24" s="27">
        <v>87</v>
      </c>
      <c r="BJ24" s="27">
        <v>98</v>
      </c>
      <c r="BK24" s="27">
        <v>94</v>
      </c>
      <c r="BL24" s="27">
        <v>41</v>
      </c>
      <c r="BM24" s="35">
        <f t="shared" si="15"/>
        <v>349</v>
      </c>
      <c r="BN24" s="35"/>
      <c r="BO24" s="35"/>
      <c r="BP24" s="27">
        <v>6</v>
      </c>
      <c r="BQ24" s="27">
        <v>17</v>
      </c>
      <c r="BR24" s="27">
        <v>22</v>
      </c>
      <c r="BS24" s="27">
        <v>69</v>
      </c>
      <c r="BT24" s="27">
        <v>108</v>
      </c>
      <c r="BU24" s="118">
        <f t="shared" si="17"/>
        <v>222</v>
      </c>
      <c r="BV24" s="27">
        <v>0</v>
      </c>
      <c r="BW24" s="27">
        <v>1</v>
      </c>
      <c r="BX24" s="27">
        <v>85</v>
      </c>
      <c r="BY24" s="27">
        <v>158</v>
      </c>
      <c r="BZ24" s="27">
        <v>220</v>
      </c>
      <c r="CA24" s="27">
        <v>292</v>
      </c>
      <c r="CB24" s="27">
        <v>255</v>
      </c>
      <c r="CC24" s="118">
        <f t="shared" si="19"/>
        <v>1011</v>
      </c>
      <c r="CD24" s="27">
        <v>0</v>
      </c>
      <c r="CE24" s="27">
        <v>805</v>
      </c>
      <c r="CF24" s="27">
        <v>3415</v>
      </c>
      <c r="CG24" s="27">
        <v>2542</v>
      </c>
      <c r="CH24" s="27">
        <v>1906</v>
      </c>
      <c r="CI24" s="27">
        <v>1867</v>
      </c>
      <c r="CJ24" s="27">
        <v>1588</v>
      </c>
      <c r="CK24" s="36">
        <f t="shared" si="21"/>
        <v>12123</v>
      </c>
    </row>
    <row r="25" spans="1:89" s="17" customFormat="1" ht="18.75" customHeight="1">
      <c r="A25" s="26" t="s">
        <v>38</v>
      </c>
      <c r="B25" s="35"/>
      <c r="C25" s="27">
        <v>778</v>
      </c>
      <c r="D25" s="27">
        <v>3590</v>
      </c>
      <c r="E25" s="27">
        <v>3025</v>
      </c>
      <c r="F25" s="27">
        <v>1957</v>
      </c>
      <c r="G25" s="27">
        <v>1775</v>
      </c>
      <c r="H25" s="27">
        <v>1720</v>
      </c>
      <c r="I25" s="35">
        <f t="shared" si="1"/>
        <v>12845</v>
      </c>
      <c r="J25" s="35"/>
      <c r="K25" s="27">
        <v>4</v>
      </c>
      <c r="L25" s="27">
        <v>27</v>
      </c>
      <c r="M25" s="27">
        <v>91</v>
      </c>
      <c r="N25" s="27">
        <v>89</v>
      </c>
      <c r="O25" s="27">
        <v>98</v>
      </c>
      <c r="P25" s="27">
        <v>77</v>
      </c>
      <c r="Q25" s="35">
        <f t="shared" si="3"/>
        <v>386</v>
      </c>
      <c r="R25" s="35"/>
      <c r="S25" s="61">
        <v>722</v>
      </c>
      <c r="T25" s="61">
        <v>2767</v>
      </c>
      <c r="U25" s="61">
        <v>2048</v>
      </c>
      <c r="V25" s="61">
        <v>1216</v>
      </c>
      <c r="W25" s="61">
        <v>1062</v>
      </c>
      <c r="X25" s="61">
        <v>979</v>
      </c>
      <c r="Y25" s="35">
        <f t="shared" si="5"/>
        <v>8794</v>
      </c>
      <c r="Z25" s="35"/>
      <c r="AA25" s="27">
        <v>6</v>
      </c>
      <c r="AB25" s="27">
        <v>36</v>
      </c>
      <c r="AC25" s="27">
        <v>31</v>
      </c>
      <c r="AD25" s="27">
        <v>15</v>
      </c>
      <c r="AE25" s="27">
        <v>21</v>
      </c>
      <c r="AF25" s="27">
        <v>7</v>
      </c>
      <c r="AG25" s="35">
        <f t="shared" si="7"/>
        <v>116</v>
      </c>
      <c r="AH25" s="35"/>
      <c r="AI25" s="27">
        <v>16</v>
      </c>
      <c r="AJ25" s="27">
        <v>34</v>
      </c>
      <c r="AK25" s="27">
        <v>21</v>
      </c>
      <c r="AL25" s="27">
        <v>10</v>
      </c>
      <c r="AM25" s="27">
        <v>11</v>
      </c>
      <c r="AN25" s="27">
        <v>4</v>
      </c>
      <c r="AO25" s="36">
        <f t="shared" si="9"/>
        <v>96</v>
      </c>
      <c r="AP25" s="37"/>
      <c r="AQ25" s="27">
        <v>1526</v>
      </c>
      <c r="AR25" s="27">
        <v>6454</v>
      </c>
      <c r="AS25" s="27">
        <v>5216</v>
      </c>
      <c r="AT25" s="27">
        <v>3287</v>
      </c>
      <c r="AU25" s="27">
        <v>2967</v>
      </c>
      <c r="AV25" s="27">
        <v>2787</v>
      </c>
      <c r="AW25" s="118">
        <f t="shared" si="11"/>
        <v>22237</v>
      </c>
      <c r="AX25" s="27">
        <v>2</v>
      </c>
      <c r="AY25" s="27">
        <v>2</v>
      </c>
      <c r="AZ25" s="27">
        <v>74</v>
      </c>
      <c r="BA25" s="27">
        <v>142</v>
      </c>
      <c r="BB25" s="27">
        <v>154</v>
      </c>
      <c r="BC25" s="27">
        <v>242</v>
      </c>
      <c r="BD25" s="27">
        <v>237</v>
      </c>
      <c r="BE25" s="35">
        <f t="shared" si="13"/>
        <v>853</v>
      </c>
      <c r="BF25" s="35"/>
      <c r="BG25" s="35"/>
      <c r="BH25" s="27">
        <v>40</v>
      </c>
      <c r="BI25" s="27">
        <v>154</v>
      </c>
      <c r="BJ25" s="27">
        <v>136</v>
      </c>
      <c r="BK25" s="27">
        <v>160</v>
      </c>
      <c r="BL25" s="27">
        <v>68</v>
      </c>
      <c r="BM25" s="35">
        <f t="shared" si="15"/>
        <v>558</v>
      </c>
      <c r="BN25" s="35"/>
      <c r="BO25" s="35"/>
      <c r="BP25" s="27">
        <v>6</v>
      </c>
      <c r="BQ25" s="27">
        <v>40</v>
      </c>
      <c r="BR25" s="27">
        <v>64</v>
      </c>
      <c r="BS25" s="27">
        <v>167</v>
      </c>
      <c r="BT25" s="27">
        <v>244</v>
      </c>
      <c r="BU25" s="118">
        <f t="shared" si="17"/>
        <v>521</v>
      </c>
      <c r="BV25" s="27">
        <v>2</v>
      </c>
      <c r="BW25" s="27">
        <v>2</v>
      </c>
      <c r="BX25" s="27">
        <v>120</v>
      </c>
      <c r="BY25" s="27">
        <v>336</v>
      </c>
      <c r="BZ25" s="27">
        <v>354</v>
      </c>
      <c r="CA25" s="27">
        <v>569</v>
      </c>
      <c r="CB25" s="27">
        <v>549</v>
      </c>
      <c r="CC25" s="118">
        <f t="shared" si="19"/>
        <v>1932</v>
      </c>
      <c r="CD25" s="27">
        <v>2</v>
      </c>
      <c r="CE25" s="27">
        <v>1528</v>
      </c>
      <c r="CF25" s="27">
        <v>6574</v>
      </c>
      <c r="CG25" s="27">
        <v>5552</v>
      </c>
      <c r="CH25" s="27">
        <v>3641</v>
      </c>
      <c r="CI25" s="27">
        <v>3536</v>
      </c>
      <c r="CJ25" s="27">
        <v>3336</v>
      </c>
      <c r="CK25" s="36">
        <f t="shared" si="21"/>
        <v>24169</v>
      </c>
    </row>
    <row r="26" spans="1:89" s="17" customFormat="1" ht="18.75" customHeight="1">
      <c r="A26" s="26" t="s">
        <v>39</v>
      </c>
      <c r="B26" s="35"/>
      <c r="C26" s="27">
        <v>1824</v>
      </c>
      <c r="D26" s="27">
        <v>4780</v>
      </c>
      <c r="E26" s="27">
        <v>3086</v>
      </c>
      <c r="F26" s="27">
        <v>2624</v>
      </c>
      <c r="G26" s="27">
        <v>2237</v>
      </c>
      <c r="H26" s="27">
        <v>1962</v>
      </c>
      <c r="I26" s="35">
        <f t="shared" si="1"/>
        <v>16513</v>
      </c>
      <c r="J26" s="35"/>
      <c r="K26" s="27">
        <v>6</v>
      </c>
      <c r="L26" s="27">
        <v>94</v>
      </c>
      <c r="M26" s="27">
        <v>129</v>
      </c>
      <c r="N26" s="27">
        <v>184</v>
      </c>
      <c r="O26" s="27">
        <v>181</v>
      </c>
      <c r="P26" s="27">
        <v>131</v>
      </c>
      <c r="Q26" s="35">
        <f t="shared" si="3"/>
        <v>725</v>
      </c>
      <c r="R26" s="35"/>
      <c r="S26" s="61">
        <v>1634</v>
      </c>
      <c r="T26" s="61">
        <v>3523</v>
      </c>
      <c r="U26" s="61">
        <v>2086</v>
      </c>
      <c r="V26" s="61">
        <v>1543</v>
      </c>
      <c r="W26" s="61">
        <v>1192</v>
      </c>
      <c r="X26" s="61">
        <v>1048</v>
      </c>
      <c r="Y26" s="35">
        <f t="shared" si="5"/>
        <v>11026</v>
      </c>
      <c r="Z26" s="35"/>
      <c r="AA26" s="27">
        <v>15</v>
      </c>
      <c r="AB26" s="27">
        <v>62</v>
      </c>
      <c r="AC26" s="27">
        <v>45</v>
      </c>
      <c r="AD26" s="27">
        <v>34</v>
      </c>
      <c r="AE26" s="27">
        <v>27</v>
      </c>
      <c r="AF26" s="27">
        <v>14</v>
      </c>
      <c r="AG26" s="35">
        <f t="shared" si="7"/>
        <v>197</v>
      </c>
      <c r="AH26" s="35"/>
      <c r="AI26" s="27">
        <v>23</v>
      </c>
      <c r="AJ26" s="27">
        <v>44</v>
      </c>
      <c r="AK26" s="27">
        <v>29</v>
      </c>
      <c r="AL26" s="27">
        <v>26</v>
      </c>
      <c r="AM26" s="27">
        <v>13</v>
      </c>
      <c r="AN26" s="27">
        <v>3</v>
      </c>
      <c r="AO26" s="36">
        <f t="shared" si="9"/>
        <v>138</v>
      </c>
      <c r="AP26" s="37"/>
      <c r="AQ26" s="27">
        <v>3502</v>
      </c>
      <c r="AR26" s="27">
        <v>8503</v>
      </c>
      <c r="AS26" s="27">
        <v>5375</v>
      </c>
      <c r="AT26" s="27">
        <v>4411</v>
      </c>
      <c r="AU26" s="27">
        <v>3650</v>
      </c>
      <c r="AV26" s="27">
        <v>3158</v>
      </c>
      <c r="AW26" s="118">
        <f t="shared" si="11"/>
        <v>28599</v>
      </c>
      <c r="AX26" s="27">
        <v>0</v>
      </c>
      <c r="AY26" s="27">
        <v>2</v>
      </c>
      <c r="AZ26" s="27">
        <v>121</v>
      </c>
      <c r="BA26" s="27">
        <v>187</v>
      </c>
      <c r="BB26" s="27">
        <v>255</v>
      </c>
      <c r="BC26" s="27">
        <v>404</v>
      </c>
      <c r="BD26" s="27">
        <v>280</v>
      </c>
      <c r="BE26" s="35">
        <f t="shared" si="13"/>
        <v>1249</v>
      </c>
      <c r="BF26" s="35"/>
      <c r="BG26" s="35"/>
      <c r="BH26" s="27">
        <v>95</v>
      </c>
      <c r="BI26" s="27">
        <v>149</v>
      </c>
      <c r="BJ26" s="27">
        <v>199</v>
      </c>
      <c r="BK26" s="27">
        <v>168</v>
      </c>
      <c r="BL26" s="27">
        <v>56</v>
      </c>
      <c r="BM26" s="35">
        <f t="shared" si="15"/>
        <v>667</v>
      </c>
      <c r="BN26" s="35"/>
      <c r="BO26" s="35"/>
      <c r="BP26" s="27">
        <v>10</v>
      </c>
      <c r="BQ26" s="27">
        <v>37</v>
      </c>
      <c r="BR26" s="27">
        <v>57</v>
      </c>
      <c r="BS26" s="27">
        <v>184</v>
      </c>
      <c r="BT26" s="27">
        <v>196</v>
      </c>
      <c r="BU26" s="118">
        <f t="shared" si="17"/>
        <v>484</v>
      </c>
      <c r="BV26" s="27">
        <v>0</v>
      </c>
      <c r="BW26" s="27">
        <v>2</v>
      </c>
      <c r="BX26" s="27">
        <v>226</v>
      </c>
      <c r="BY26" s="27">
        <v>373</v>
      </c>
      <c r="BZ26" s="27">
        <v>511</v>
      </c>
      <c r="CA26" s="27">
        <v>756</v>
      </c>
      <c r="CB26" s="27">
        <v>532</v>
      </c>
      <c r="CC26" s="118">
        <f t="shared" si="19"/>
        <v>2400</v>
      </c>
      <c r="CD26" s="27">
        <v>0</v>
      </c>
      <c r="CE26" s="27">
        <v>3504</v>
      </c>
      <c r="CF26" s="27">
        <v>8729</v>
      </c>
      <c r="CG26" s="27">
        <v>5748</v>
      </c>
      <c r="CH26" s="27">
        <v>4922</v>
      </c>
      <c r="CI26" s="27">
        <v>4406</v>
      </c>
      <c r="CJ26" s="27">
        <v>3690</v>
      </c>
      <c r="CK26" s="36">
        <f t="shared" si="21"/>
        <v>30999</v>
      </c>
    </row>
    <row r="27" spans="1:89" s="17" customFormat="1" ht="18.75" customHeight="1">
      <c r="A27" s="26" t="s">
        <v>40</v>
      </c>
      <c r="B27" s="35"/>
      <c r="C27" s="27">
        <v>973</v>
      </c>
      <c r="D27" s="27">
        <v>4633</v>
      </c>
      <c r="E27" s="27">
        <v>3894</v>
      </c>
      <c r="F27" s="27">
        <v>3101</v>
      </c>
      <c r="G27" s="27">
        <v>2252</v>
      </c>
      <c r="H27" s="27">
        <v>2616</v>
      </c>
      <c r="I27" s="35">
        <f t="shared" si="1"/>
        <v>17469</v>
      </c>
      <c r="J27" s="35"/>
      <c r="K27" s="27">
        <v>1</v>
      </c>
      <c r="L27" s="27">
        <v>44</v>
      </c>
      <c r="M27" s="27">
        <v>118</v>
      </c>
      <c r="N27" s="27">
        <v>145</v>
      </c>
      <c r="O27" s="27">
        <v>137</v>
      </c>
      <c r="P27" s="27">
        <v>141</v>
      </c>
      <c r="Q27" s="35">
        <f t="shared" si="3"/>
        <v>586</v>
      </c>
      <c r="R27" s="35"/>
      <c r="S27" s="61">
        <v>898</v>
      </c>
      <c r="T27" s="61">
        <v>3807</v>
      </c>
      <c r="U27" s="61">
        <v>3078</v>
      </c>
      <c r="V27" s="61">
        <v>2261</v>
      </c>
      <c r="W27" s="61">
        <v>1624</v>
      </c>
      <c r="X27" s="61">
        <v>1732</v>
      </c>
      <c r="Y27" s="35">
        <f t="shared" si="5"/>
        <v>13400</v>
      </c>
      <c r="Z27" s="35"/>
      <c r="AA27" s="27">
        <v>4</v>
      </c>
      <c r="AB27" s="27">
        <v>15</v>
      </c>
      <c r="AC27" s="27">
        <v>27</v>
      </c>
      <c r="AD27" s="27">
        <v>34</v>
      </c>
      <c r="AE27" s="27">
        <v>26</v>
      </c>
      <c r="AF27" s="27">
        <v>9</v>
      </c>
      <c r="AG27" s="35">
        <f t="shared" si="7"/>
        <v>115</v>
      </c>
      <c r="AH27" s="35"/>
      <c r="AI27" s="27">
        <v>2</v>
      </c>
      <c r="AJ27" s="27">
        <v>7</v>
      </c>
      <c r="AK27" s="27">
        <v>13</v>
      </c>
      <c r="AL27" s="27">
        <v>15</v>
      </c>
      <c r="AM27" s="27">
        <v>11</v>
      </c>
      <c r="AN27" s="27">
        <v>5</v>
      </c>
      <c r="AO27" s="36">
        <f t="shared" si="9"/>
        <v>53</v>
      </c>
      <c r="AP27" s="37"/>
      <c r="AQ27" s="27">
        <v>1878</v>
      </c>
      <c r="AR27" s="27">
        <v>8506</v>
      </c>
      <c r="AS27" s="27">
        <v>7130</v>
      </c>
      <c r="AT27" s="27">
        <v>5556</v>
      </c>
      <c r="AU27" s="27">
        <v>4050</v>
      </c>
      <c r="AV27" s="27">
        <v>4503</v>
      </c>
      <c r="AW27" s="118">
        <f t="shared" si="11"/>
        <v>31623</v>
      </c>
      <c r="AX27" s="27">
        <v>1</v>
      </c>
      <c r="AY27" s="27">
        <v>5</v>
      </c>
      <c r="AZ27" s="27">
        <v>84</v>
      </c>
      <c r="BA27" s="27">
        <v>191</v>
      </c>
      <c r="BB27" s="27">
        <v>252</v>
      </c>
      <c r="BC27" s="27">
        <v>434</v>
      </c>
      <c r="BD27" s="27">
        <v>348</v>
      </c>
      <c r="BE27" s="35">
        <f t="shared" si="13"/>
        <v>1315</v>
      </c>
      <c r="BF27" s="35"/>
      <c r="BG27" s="35"/>
      <c r="BH27" s="27">
        <v>61</v>
      </c>
      <c r="BI27" s="27">
        <v>151</v>
      </c>
      <c r="BJ27" s="27">
        <v>180</v>
      </c>
      <c r="BK27" s="27">
        <v>209</v>
      </c>
      <c r="BL27" s="27">
        <v>123</v>
      </c>
      <c r="BM27" s="35">
        <f t="shared" si="15"/>
        <v>724</v>
      </c>
      <c r="BN27" s="35"/>
      <c r="BO27" s="35"/>
      <c r="BP27" s="27">
        <v>6</v>
      </c>
      <c r="BQ27" s="27">
        <v>18</v>
      </c>
      <c r="BR27" s="27">
        <v>37</v>
      </c>
      <c r="BS27" s="27">
        <v>101</v>
      </c>
      <c r="BT27" s="27">
        <v>140</v>
      </c>
      <c r="BU27" s="118">
        <f t="shared" si="17"/>
        <v>302</v>
      </c>
      <c r="BV27" s="27">
        <v>1</v>
      </c>
      <c r="BW27" s="27">
        <v>5</v>
      </c>
      <c r="BX27" s="27">
        <v>151</v>
      </c>
      <c r="BY27" s="27">
        <v>360</v>
      </c>
      <c r="BZ27" s="27">
        <v>469</v>
      </c>
      <c r="CA27" s="27">
        <v>744</v>
      </c>
      <c r="CB27" s="27">
        <v>611</v>
      </c>
      <c r="CC27" s="118">
        <f t="shared" si="19"/>
        <v>2341</v>
      </c>
      <c r="CD27" s="27">
        <v>1</v>
      </c>
      <c r="CE27" s="27">
        <v>1883</v>
      </c>
      <c r="CF27" s="27">
        <v>8657</v>
      </c>
      <c r="CG27" s="27">
        <v>7490</v>
      </c>
      <c r="CH27" s="27">
        <v>6025</v>
      </c>
      <c r="CI27" s="27">
        <v>4794</v>
      </c>
      <c r="CJ27" s="27">
        <v>5114</v>
      </c>
      <c r="CK27" s="36">
        <f t="shared" si="21"/>
        <v>33964</v>
      </c>
    </row>
    <row r="28" spans="1:89" s="17" customFormat="1" ht="18.75" customHeight="1">
      <c r="A28" s="26" t="s">
        <v>41</v>
      </c>
      <c r="B28" s="35"/>
      <c r="C28" s="27">
        <v>828</v>
      </c>
      <c r="D28" s="27">
        <v>2905</v>
      </c>
      <c r="E28" s="27">
        <v>2360</v>
      </c>
      <c r="F28" s="27">
        <v>1538</v>
      </c>
      <c r="G28" s="27">
        <v>1349</v>
      </c>
      <c r="H28" s="27">
        <v>1436</v>
      </c>
      <c r="I28" s="35">
        <f t="shared" si="1"/>
        <v>10416</v>
      </c>
      <c r="J28" s="35"/>
      <c r="K28" s="27">
        <v>0</v>
      </c>
      <c r="L28" s="27">
        <v>29</v>
      </c>
      <c r="M28" s="27">
        <v>87</v>
      </c>
      <c r="N28" s="27">
        <v>77</v>
      </c>
      <c r="O28" s="27">
        <v>101</v>
      </c>
      <c r="P28" s="27">
        <v>106</v>
      </c>
      <c r="Q28" s="35">
        <f t="shared" si="3"/>
        <v>400</v>
      </c>
      <c r="R28" s="35"/>
      <c r="S28" s="61">
        <v>720</v>
      </c>
      <c r="T28" s="61">
        <v>2218</v>
      </c>
      <c r="U28" s="61">
        <v>1649</v>
      </c>
      <c r="V28" s="61">
        <v>1019</v>
      </c>
      <c r="W28" s="61">
        <v>858</v>
      </c>
      <c r="X28" s="61">
        <v>909</v>
      </c>
      <c r="Y28" s="35">
        <f t="shared" si="5"/>
        <v>7373</v>
      </c>
      <c r="Z28" s="35"/>
      <c r="AA28" s="27">
        <v>10</v>
      </c>
      <c r="AB28" s="27">
        <v>24</v>
      </c>
      <c r="AC28" s="27">
        <v>24</v>
      </c>
      <c r="AD28" s="27">
        <v>12</v>
      </c>
      <c r="AE28" s="27">
        <v>11</v>
      </c>
      <c r="AF28" s="27">
        <v>6</v>
      </c>
      <c r="AG28" s="35">
        <f t="shared" si="7"/>
        <v>87</v>
      </c>
      <c r="AH28" s="35"/>
      <c r="AI28" s="27">
        <v>4</v>
      </c>
      <c r="AJ28" s="27">
        <v>16</v>
      </c>
      <c r="AK28" s="27">
        <v>11</v>
      </c>
      <c r="AL28" s="27">
        <v>9</v>
      </c>
      <c r="AM28" s="27">
        <v>4</v>
      </c>
      <c r="AN28" s="27">
        <v>1</v>
      </c>
      <c r="AO28" s="36">
        <f t="shared" si="9"/>
        <v>45</v>
      </c>
      <c r="AP28" s="37"/>
      <c r="AQ28" s="27">
        <v>1562</v>
      </c>
      <c r="AR28" s="27">
        <v>5192</v>
      </c>
      <c r="AS28" s="27">
        <v>4131</v>
      </c>
      <c r="AT28" s="27">
        <v>2655</v>
      </c>
      <c r="AU28" s="27">
        <v>2323</v>
      </c>
      <c r="AV28" s="27">
        <v>2458</v>
      </c>
      <c r="AW28" s="118">
        <f t="shared" si="11"/>
        <v>18321</v>
      </c>
      <c r="AX28" s="27">
        <v>1</v>
      </c>
      <c r="AY28" s="27">
        <v>1</v>
      </c>
      <c r="AZ28" s="27">
        <v>100</v>
      </c>
      <c r="BA28" s="27">
        <v>150</v>
      </c>
      <c r="BB28" s="27">
        <v>206</v>
      </c>
      <c r="BC28" s="27">
        <v>259</v>
      </c>
      <c r="BD28" s="27">
        <v>292</v>
      </c>
      <c r="BE28" s="35">
        <f t="shared" si="13"/>
        <v>1009</v>
      </c>
      <c r="BF28" s="35"/>
      <c r="BG28" s="35"/>
      <c r="BH28" s="27">
        <v>71</v>
      </c>
      <c r="BI28" s="27">
        <v>155</v>
      </c>
      <c r="BJ28" s="27">
        <v>152</v>
      </c>
      <c r="BK28" s="27">
        <v>181</v>
      </c>
      <c r="BL28" s="27">
        <v>122</v>
      </c>
      <c r="BM28" s="35">
        <f t="shared" si="15"/>
        <v>681</v>
      </c>
      <c r="BN28" s="35"/>
      <c r="BO28" s="35"/>
      <c r="BP28" s="27">
        <v>9</v>
      </c>
      <c r="BQ28" s="27">
        <v>9</v>
      </c>
      <c r="BR28" s="27">
        <v>23</v>
      </c>
      <c r="BS28" s="27">
        <v>71</v>
      </c>
      <c r="BT28" s="27">
        <v>128</v>
      </c>
      <c r="BU28" s="118">
        <f t="shared" si="17"/>
        <v>240</v>
      </c>
      <c r="BV28" s="27">
        <v>1</v>
      </c>
      <c r="BW28" s="27">
        <v>1</v>
      </c>
      <c r="BX28" s="27">
        <v>180</v>
      </c>
      <c r="BY28" s="27">
        <v>314</v>
      </c>
      <c r="BZ28" s="27">
        <v>381</v>
      </c>
      <c r="CA28" s="27">
        <v>511</v>
      </c>
      <c r="CB28" s="27">
        <v>542</v>
      </c>
      <c r="CC28" s="118">
        <f t="shared" si="19"/>
        <v>1930</v>
      </c>
      <c r="CD28" s="27">
        <v>1</v>
      </c>
      <c r="CE28" s="27">
        <v>1563</v>
      </c>
      <c r="CF28" s="27">
        <v>5372</v>
      </c>
      <c r="CG28" s="27">
        <v>4445</v>
      </c>
      <c r="CH28" s="27">
        <v>3036</v>
      </c>
      <c r="CI28" s="27">
        <v>2834</v>
      </c>
      <c r="CJ28" s="27">
        <v>3000</v>
      </c>
      <c r="CK28" s="36">
        <f t="shared" si="21"/>
        <v>20251</v>
      </c>
    </row>
    <row r="29" spans="1:89" s="17" customFormat="1" ht="18.75" customHeight="1">
      <c r="A29" s="26" t="s">
        <v>42</v>
      </c>
      <c r="B29" s="35"/>
      <c r="C29" s="27">
        <v>794</v>
      </c>
      <c r="D29" s="27">
        <v>2691</v>
      </c>
      <c r="E29" s="27">
        <v>2330</v>
      </c>
      <c r="F29" s="27">
        <v>1861</v>
      </c>
      <c r="G29" s="27">
        <v>1798</v>
      </c>
      <c r="H29" s="27">
        <v>1824</v>
      </c>
      <c r="I29" s="35">
        <f t="shared" si="1"/>
        <v>11298</v>
      </c>
      <c r="J29" s="35"/>
      <c r="K29" s="27">
        <v>3</v>
      </c>
      <c r="L29" s="27">
        <v>70</v>
      </c>
      <c r="M29" s="27">
        <v>132</v>
      </c>
      <c r="N29" s="27">
        <v>157</v>
      </c>
      <c r="O29" s="27">
        <v>181</v>
      </c>
      <c r="P29" s="27">
        <v>187</v>
      </c>
      <c r="Q29" s="35">
        <f t="shared" si="3"/>
        <v>730</v>
      </c>
      <c r="R29" s="35"/>
      <c r="S29" s="61">
        <v>727</v>
      </c>
      <c r="T29" s="61">
        <v>2097</v>
      </c>
      <c r="U29" s="61">
        <v>1662</v>
      </c>
      <c r="V29" s="61">
        <v>1187</v>
      </c>
      <c r="W29" s="61">
        <v>1079</v>
      </c>
      <c r="X29" s="61">
        <v>1111</v>
      </c>
      <c r="Y29" s="35">
        <f t="shared" si="5"/>
        <v>7863</v>
      </c>
      <c r="Z29" s="35"/>
      <c r="AA29" s="27">
        <v>22</v>
      </c>
      <c r="AB29" s="27">
        <v>58</v>
      </c>
      <c r="AC29" s="27">
        <v>51</v>
      </c>
      <c r="AD29" s="27">
        <v>40</v>
      </c>
      <c r="AE29" s="27">
        <v>34</v>
      </c>
      <c r="AF29" s="27">
        <v>14</v>
      </c>
      <c r="AG29" s="35">
        <f t="shared" si="7"/>
        <v>219</v>
      </c>
      <c r="AH29" s="35"/>
      <c r="AI29" s="27">
        <v>18</v>
      </c>
      <c r="AJ29" s="27">
        <v>51</v>
      </c>
      <c r="AK29" s="27">
        <v>40</v>
      </c>
      <c r="AL29" s="27">
        <v>26</v>
      </c>
      <c r="AM29" s="27">
        <v>18</v>
      </c>
      <c r="AN29" s="27">
        <v>4</v>
      </c>
      <c r="AO29" s="36">
        <f t="shared" si="9"/>
        <v>157</v>
      </c>
      <c r="AP29" s="37"/>
      <c r="AQ29" s="27">
        <v>1564</v>
      </c>
      <c r="AR29" s="27">
        <v>4967</v>
      </c>
      <c r="AS29" s="27">
        <v>4215</v>
      </c>
      <c r="AT29" s="27">
        <v>3271</v>
      </c>
      <c r="AU29" s="27">
        <v>3110</v>
      </c>
      <c r="AV29" s="27">
        <v>3140</v>
      </c>
      <c r="AW29" s="118">
        <f t="shared" si="11"/>
        <v>20267</v>
      </c>
      <c r="AX29" s="27">
        <v>2</v>
      </c>
      <c r="AY29" s="27">
        <v>9</v>
      </c>
      <c r="AZ29" s="27">
        <v>96</v>
      </c>
      <c r="BA29" s="27">
        <v>158</v>
      </c>
      <c r="BB29" s="27">
        <v>204</v>
      </c>
      <c r="BC29" s="27">
        <v>330</v>
      </c>
      <c r="BD29" s="27">
        <v>248</v>
      </c>
      <c r="BE29" s="35">
        <f t="shared" si="13"/>
        <v>1047</v>
      </c>
      <c r="BF29" s="35"/>
      <c r="BG29" s="35"/>
      <c r="BH29" s="27">
        <v>47</v>
      </c>
      <c r="BI29" s="27">
        <v>153</v>
      </c>
      <c r="BJ29" s="27">
        <v>158</v>
      </c>
      <c r="BK29" s="27">
        <v>210</v>
      </c>
      <c r="BL29" s="27">
        <v>106</v>
      </c>
      <c r="BM29" s="35">
        <f t="shared" si="15"/>
        <v>674</v>
      </c>
      <c r="BN29" s="35"/>
      <c r="BO29" s="35"/>
      <c r="BP29" s="27">
        <v>4</v>
      </c>
      <c r="BQ29" s="27">
        <v>17</v>
      </c>
      <c r="BR29" s="27">
        <v>34</v>
      </c>
      <c r="BS29" s="27">
        <v>86</v>
      </c>
      <c r="BT29" s="27">
        <v>162</v>
      </c>
      <c r="BU29" s="118">
        <f t="shared" si="17"/>
        <v>303</v>
      </c>
      <c r="BV29" s="27">
        <v>2</v>
      </c>
      <c r="BW29" s="27">
        <v>9</v>
      </c>
      <c r="BX29" s="27">
        <v>147</v>
      </c>
      <c r="BY29" s="27">
        <v>328</v>
      </c>
      <c r="BZ29" s="27">
        <v>396</v>
      </c>
      <c r="CA29" s="27">
        <v>626</v>
      </c>
      <c r="CB29" s="27">
        <v>516</v>
      </c>
      <c r="CC29" s="118">
        <f t="shared" si="19"/>
        <v>2024</v>
      </c>
      <c r="CD29" s="27">
        <v>2</v>
      </c>
      <c r="CE29" s="27">
        <v>1573</v>
      </c>
      <c r="CF29" s="27">
        <v>5114</v>
      </c>
      <c r="CG29" s="27">
        <v>4543</v>
      </c>
      <c r="CH29" s="27">
        <v>3667</v>
      </c>
      <c r="CI29" s="27">
        <v>3736</v>
      </c>
      <c r="CJ29" s="27">
        <v>3656</v>
      </c>
      <c r="CK29" s="36">
        <f t="shared" si="21"/>
        <v>22291</v>
      </c>
    </row>
    <row r="30" spans="1:89" s="17" customFormat="1" ht="18.75" customHeight="1">
      <c r="A30" s="28" t="s">
        <v>43</v>
      </c>
      <c r="B30" s="13">
        <f aca="true" t="shared" si="22" ref="B30:H30">SUM(B7:B29)</f>
        <v>0</v>
      </c>
      <c r="C30" s="29">
        <f t="shared" si="22"/>
        <v>19249</v>
      </c>
      <c r="D30" s="29">
        <f t="shared" si="22"/>
        <v>61677</v>
      </c>
      <c r="E30" s="29">
        <f t="shared" si="22"/>
        <v>49258</v>
      </c>
      <c r="F30" s="29">
        <f t="shared" si="22"/>
        <v>36953</v>
      </c>
      <c r="G30" s="29">
        <f t="shared" si="22"/>
        <v>30593</v>
      </c>
      <c r="H30" s="29">
        <f t="shared" si="22"/>
        <v>31176</v>
      </c>
      <c r="I30" s="13">
        <f t="shared" si="1"/>
        <v>228906</v>
      </c>
      <c r="J30" s="13">
        <f aca="true" t="shared" si="23" ref="J30:P30">SUM(J7:J29)</f>
        <v>0</v>
      </c>
      <c r="K30" s="29">
        <f t="shared" si="23"/>
        <v>48</v>
      </c>
      <c r="L30" s="29">
        <f t="shared" si="23"/>
        <v>844</v>
      </c>
      <c r="M30" s="29">
        <f t="shared" si="23"/>
        <v>1873</v>
      </c>
      <c r="N30" s="29">
        <f t="shared" si="23"/>
        <v>2207</v>
      </c>
      <c r="O30" s="29">
        <f t="shared" si="23"/>
        <v>2131</v>
      </c>
      <c r="P30" s="29">
        <f t="shared" si="23"/>
        <v>1838</v>
      </c>
      <c r="Q30" s="13">
        <f t="shared" si="3"/>
        <v>8941</v>
      </c>
      <c r="R30" s="13">
        <f aca="true" t="shared" si="24" ref="R30:X30">SUM(R7:R29)</f>
        <v>0</v>
      </c>
      <c r="S30" s="60">
        <f t="shared" si="24"/>
        <v>17415</v>
      </c>
      <c r="T30" s="60">
        <f t="shared" si="24"/>
        <v>46853</v>
      </c>
      <c r="U30" s="60">
        <f t="shared" si="24"/>
        <v>33504</v>
      </c>
      <c r="V30" s="60">
        <f t="shared" si="24"/>
        <v>23152</v>
      </c>
      <c r="W30" s="60">
        <f t="shared" si="24"/>
        <v>18104</v>
      </c>
      <c r="X30" s="60">
        <f t="shared" si="24"/>
        <v>17632</v>
      </c>
      <c r="Y30" s="13">
        <f t="shared" si="5"/>
        <v>156660</v>
      </c>
      <c r="Z30" s="13">
        <f aca="true" t="shared" si="25" ref="Z30:AF30">SUM(Z7:Z29)</f>
        <v>0</v>
      </c>
      <c r="AA30" s="29">
        <f t="shared" si="25"/>
        <v>235</v>
      </c>
      <c r="AB30" s="29">
        <f t="shared" si="25"/>
        <v>749</v>
      </c>
      <c r="AC30" s="29">
        <f t="shared" si="25"/>
        <v>651</v>
      </c>
      <c r="AD30" s="29">
        <f t="shared" si="25"/>
        <v>526</v>
      </c>
      <c r="AE30" s="29">
        <f t="shared" si="25"/>
        <v>372</v>
      </c>
      <c r="AF30" s="29">
        <f t="shared" si="25"/>
        <v>176</v>
      </c>
      <c r="AG30" s="13">
        <f t="shared" si="7"/>
        <v>2709</v>
      </c>
      <c r="AH30" s="13">
        <f aca="true" t="shared" si="26" ref="AH30:AN30">SUM(AH7:AH29)</f>
        <v>0</v>
      </c>
      <c r="AI30" s="29">
        <f t="shared" si="26"/>
        <v>342</v>
      </c>
      <c r="AJ30" s="29">
        <f t="shared" si="26"/>
        <v>701</v>
      </c>
      <c r="AK30" s="29">
        <f t="shared" si="26"/>
        <v>523</v>
      </c>
      <c r="AL30" s="29">
        <f t="shared" si="26"/>
        <v>352</v>
      </c>
      <c r="AM30" s="29">
        <f t="shared" si="26"/>
        <v>207</v>
      </c>
      <c r="AN30" s="29">
        <f t="shared" si="26"/>
        <v>81</v>
      </c>
      <c r="AO30" s="14">
        <f t="shared" si="9"/>
        <v>2206</v>
      </c>
      <c r="AP30" s="38">
        <f aca="true" t="shared" si="27" ref="AP30:AV30">SUM(AP7:AP29)</f>
        <v>0</v>
      </c>
      <c r="AQ30" s="29">
        <f t="shared" si="27"/>
        <v>37289</v>
      </c>
      <c r="AR30" s="29">
        <f t="shared" si="27"/>
        <v>110824</v>
      </c>
      <c r="AS30" s="29">
        <f t="shared" si="27"/>
        <v>85809</v>
      </c>
      <c r="AT30" s="29">
        <f t="shared" si="27"/>
        <v>63190</v>
      </c>
      <c r="AU30" s="29">
        <f t="shared" si="27"/>
        <v>51407</v>
      </c>
      <c r="AV30" s="29">
        <f t="shared" si="27"/>
        <v>50903</v>
      </c>
      <c r="AW30" s="69">
        <f t="shared" si="11"/>
        <v>399422</v>
      </c>
      <c r="AX30" s="67">
        <f aca="true" t="shared" si="28" ref="AX30:BD30">SUM(AX7:AX29)</f>
        <v>14</v>
      </c>
      <c r="AY30" s="60">
        <f t="shared" si="28"/>
        <v>80</v>
      </c>
      <c r="AZ30" s="60">
        <f t="shared" si="28"/>
        <v>1483</v>
      </c>
      <c r="BA30" s="60">
        <f t="shared" si="28"/>
        <v>2825</v>
      </c>
      <c r="BB30" s="60">
        <f t="shared" si="28"/>
        <v>3789</v>
      </c>
      <c r="BC30" s="60">
        <f t="shared" si="28"/>
        <v>6104</v>
      </c>
      <c r="BD30" s="60">
        <f t="shared" si="28"/>
        <v>5481</v>
      </c>
      <c r="BE30" s="13">
        <f t="shared" si="13"/>
        <v>19776</v>
      </c>
      <c r="BF30" s="13">
        <f>SUM(,BF54,BF81,BF86,BF96)</f>
        <v>0</v>
      </c>
      <c r="BG30" s="13">
        <f>SUM(,BG54,BG81,BG86,BG96)</f>
        <v>0</v>
      </c>
      <c r="BH30" s="29">
        <f>SUM(BH7:BH29)</f>
        <v>890</v>
      </c>
      <c r="BI30" s="29">
        <f>SUM(BI7:BI29)</f>
        <v>2174</v>
      </c>
      <c r="BJ30" s="29">
        <f>SUM(BJ7:BJ29)</f>
        <v>2444</v>
      </c>
      <c r="BK30" s="29">
        <f>SUM(BK7:BK29)</f>
        <v>2566</v>
      </c>
      <c r="BL30" s="29">
        <f>SUM(BL7:BL29)</f>
        <v>1216</v>
      </c>
      <c r="BM30" s="13">
        <f t="shared" si="15"/>
        <v>9290</v>
      </c>
      <c r="BN30" s="60">
        <f aca="true" t="shared" si="29" ref="BN30:BT30">SUM(BN7:BN29)</f>
        <v>0</v>
      </c>
      <c r="BO30" s="60">
        <f t="shared" si="29"/>
        <v>0</v>
      </c>
      <c r="BP30" s="60">
        <f t="shared" si="29"/>
        <v>95</v>
      </c>
      <c r="BQ30" s="60">
        <f t="shared" si="29"/>
        <v>357</v>
      </c>
      <c r="BR30" s="60">
        <f t="shared" si="29"/>
        <v>626</v>
      </c>
      <c r="BS30" s="60">
        <f t="shared" si="29"/>
        <v>1798</v>
      </c>
      <c r="BT30" s="60">
        <f t="shared" si="29"/>
        <v>2941</v>
      </c>
      <c r="BU30" s="14">
        <f t="shared" si="17"/>
        <v>5817</v>
      </c>
      <c r="BV30" s="67">
        <f aca="true" t="shared" si="30" ref="BV30:CB30">SUM(BV7:BV29)</f>
        <v>14</v>
      </c>
      <c r="BW30" s="60">
        <f t="shared" si="30"/>
        <v>80</v>
      </c>
      <c r="BX30" s="60">
        <f t="shared" si="30"/>
        <v>2468</v>
      </c>
      <c r="BY30" s="60">
        <f t="shared" si="30"/>
        <v>5356</v>
      </c>
      <c r="BZ30" s="60">
        <f t="shared" si="30"/>
        <v>6859</v>
      </c>
      <c r="CA30" s="60">
        <f t="shared" si="30"/>
        <v>10468</v>
      </c>
      <c r="CB30" s="60">
        <f t="shared" si="30"/>
        <v>9638</v>
      </c>
      <c r="CC30" s="69">
        <f t="shared" si="19"/>
        <v>34883</v>
      </c>
      <c r="CD30" s="67">
        <f aca="true" t="shared" si="31" ref="CD30:CJ30">SUM(CD7:CD29)</f>
        <v>14</v>
      </c>
      <c r="CE30" s="60">
        <f t="shared" si="31"/>
        <v>37369</v>
      </c>
      <c r="CF30" s="60">
        <f t="shared" si="31"/>
        <v>113292</v>
      </c>
      <c r="CG30" s="60">
        <f t="shared" si="31"/>
        <v>91165</v>
      </c>
      <c r="CH30" s="60">
        <f t="shared" si="31"/>
        <v>70049</v>
      </c>
      <c r="CI30" s="60">
        <f t="shared" si="31"/>
        <v>61875</v>
      </c>
      <c r="CJ30" s="60">
        <f t="shared" si="31"/>
        <v>60541</v>
      </c>
      <c r="CK30" s="14">
        <f t="shared" si="21"/>
        <v>434305</v>
      </c>
    </row>
    <row r="31" spans="1:89" s="17" customFormat="1" ht="18.75" customHeight="1">
      <c r="A31" s="26" t="s">
        <v>44</v>
      </c>
      <c r="B31" s="35"/>
      <c r="C31" s="27">
        <v>774</v>
      </c>
      <c r="D31" s="27">
        <v>2911</v>
      </c>
      <c r="E31" s="27">
        <v>2308</v>
      </c>
      <c r="F31" s="27">
        <v>1759</v>
      </c>
      <c r="G31" s="27">
        <v>1383</v>
      </c>
      <c r="H31" s="27">
        <v>1414</v>
      </c>
      <c r="I31" s="35">
        <f t="shared" si="1"/>
        <v>10549</v>
      </c>
      <c r="J31" s="35"/>
      <c r="K31" s="27">
        <v>1</v>
      </c>
      <c r="L31" s="27">
        <v>53</v>
      </c>
      <c r="M31" s="27">
        <v>116</v>
      </c>
      <c r="N31" s="27">
        <v>130</v>
      </c>
      <c r="O31" s="27">
        <v>120</v>
      </c>
      <c r="P31" s="27">
        <v>93</v>
      </c>
      <c r="Q31" s="35">
        <f t="shared" si="3"/>
        <v>513</v>
      </c>
      <c r="R31" s="35"/>
      <c r="S31" s="61">
        <v>745</v>
      </c>
      <c r="T31" s="61">
        <v>2297</v>
      </c>
      <c r="U31" s="61">
        <v>1665</v>
      </c>
      <c r="V31" s="61">
        <v>1117</v>
      </c>
      <c r="W31" s="61">
        <v>760</v>
      </c>
      <c r="X31" s="61">
        <v>801</v>
      </c>
      <c r="Y31" s="35">
        <f t="shared" si="5"/>
        <v>7385</v>
      </c>
      <c r="Z31" s="35"/>
      <c r="AA31" s="27">
        <v>7</v>
      </c>
      <c r="AB31" s="27">
        <v>18</v>
      </c>
      <c r="AC31" s="27">
        <v>39</v>
      </c>
      <c r="AD31" s="27">
        <v>24</v>
      </c>
      <c r="AE31" s="27">
        <v>22</v>
      </c>
      <c r="AF31" s="27">
        <v>9</v>
      </c>
      <c r="AG31" s="35">
        <f t="shared" si="7"/>
        <v>119</v>
      </c>
      <c r="AH31" s="35"/>
      <c r="AI31" s="27">
        <v>15</v>
      </c>
      <c r="AJ31" s="27">
        <v>25</v>
      </c>
      <c r="AK31" s="27">
        <v>26</v>
      </c>
      <c r="AL31" s="27">
        <v>22</v>
      </c>
      <c r="AM31" s="27">
        <v>14</v>
      </c>
      <c r="AN31" s="27">
        <v>7</v>
      </c>
      <c r="AO31" s="36">
        <f t="shared" si="9"/>
        <v>109</v>
      </c>
      <c r="AP31" s="37"/>
      <c r="AQ31" s="27">
        <v>1542</v>
      </c>
      <c r="AR31" s="27">
        <v>5304</v>
      </c>
      <c r="AS31" s="27">
        <v>4154</v>
      </c>
      <c r="AT31" s="27">
        <v>3052</v>
      </c>
      <c r="AU31" s="27">
        <v>2299</v>
      </c>
      <c r="AV31" s="27">
        <v>2324</v>
      </c>
      <c r="AW31" s="118">
        <f t="shared" si="11"/>
        <v>18675</v>
      </c>
      <c r="AX31" s="27">
        <v>0</v>
      </c>
      <c r="AY31" s="27">
        <v>2</v>
      </c>
      <c r="AZ31" s="27">
        <v>75</v>
      </c>
      <c r="BA31" s="27">
        <v>171</v>
      </c>
      <c r="BB31" s="27">
        <v>225</v>
      </c>
      <c r="BC31" s="27">
        <v>343</v>
      </c>
      <c r="BD31" s="27">
        <v>343</v>
      </c>
      <c r="BE31" s="35">
        <f t="shared" si="13"/>
        <v>1159</v>
      </c>
      <c r="BF31" s="35"/>
      <c r="BG31" s="35"/>
      <c r="BH31" s="27">
        <v>34</v>
      </c>
      <c r="BI31" s="27">
        <v>121</v>
      </c>
      <c r="BJ31" s="27">
        <v>125</v>
      </c>
      <c r="BK31" s="27">
        <v>130</v>
      </c>
      <c r="BL31" s="27">
        <v>94</v>
      </c>
      <c r="BM31" s="35">
        <f t="shared" si="15"/>
        <v>504</v>
      </c>
      <c r="BN31" s="35"/>
      <c r="BO31" s="35"/>
      <c r="BP31" s="27">
        <v>10</v>
      </c>
      <c r="BQ31" s="27">
        <v>27</v>
      </c>
      <c r="BR31" s="27">
        <v>82</v>
      </c>
      <c r="BS31" s="27">
        <v>197</v>
      </c>
      <c r="BT31" s="27">
        <v>401</v>
      </c>
      <c r="BU31" s="118">
        <f t="shared" si="17"/>
        <v>717</v>
      </c>
      <c r="BV31" s="66">
        <v>0</v>
      </c>
      <c r="BW31" s="66">
        <v>2</v>
      </c>
      <c r="BX31" s="66">
        <v>119</v>
      </c>
      <c r="BY31" s="66">
        <v>319</v>
      </c>
      <c r="BZ31" s="66">
        <v>432</v>
      </c>
      <c r="CA31" s="66">
        <v>670</v>
      </c>
      <c r="CB31" s="66">
        <v>838</v>
      </c>
      <c r="CC31" s="118">
        <f t="shared" si="19"/>
        <v>2380</v>
      </c>
      <c r="CD31" s="27">
        <v>0</v>
      </c>
      <c r="CE31" s="27">
        <v>1544</v>
      </c>
      <c r="CF31" s="27">
        <v>5423</v>
      </c>
      <c r="CG31" s="27">
        <v>4473</v>
      </c>
      <c r="CH31" s="27">
        <v>3484</v>
      </c>
      <c r="CI31" s="27">
        <v>2969</v>
      </c>
      <c r="CJ31" s="27">
        <v>3162</v>
      </c>
      <c r="CK31" s="36">
        <f t="shared" si="21"/>
        <v>21055</v>
      </c>
    </row>
    <row r="32" spans="1:89" s="17" customFormat="1" ht="18.75" customHeight="1">
      <c r="A32" s="26" t="s">
        <v>45</v>
      </c>
      <c r="B32" s="35"/>
      <c r="C32" s="27">
        <v>438</v>
      </c>
      <c r="D32" s="27">
        <v>1282</v>
      </c>
      <c r="E32" s="27">
        <v>784</v>
      </c>
      <c r="F32" s="27">
        <v>499</v>
      </c>
      <c r="G32" s="27">
        <v>430</v>
      </c>
      <c r="H32" s="27">
        <v>463</v>
      </c>
      <c r="I32" s="35">
        <f t="shared" si="1"/>
        <v>3896</v>
      </c>
      <c r="J32" s="35"/>
      <c r="K32" s="27">
        <v>2</v>
      </c>
      <c r="L32" s="27">
        <v>43</v>
      </c>
      <c r="M32" s="27">
        <v>57</v>
      </c>
      <c r="N32" s="27">
        <v>40</v>
      </c>
      <c r="O32" s="27">
        <v>44</v>
      </c>
      <c r="P32" s="27">
        <v>30</v>
      </c>
      <c r="Q32" s="35">
        <f t="shared" si="3"/>
        <v>216</v>
      </c>
      <c r="R32" s="35"/>
      <c r="S32" s="61">
        <v>389</v>
      </c>
      <c r="T32" s="61">
        <v>933</v>
      </c>
      <c r="U32" s="61">
        <v>498</v>
      </c>
      <c r="V32" s="61">
        <v>292</v>
      </c>
      <c r="W32" s="61">
        <v>240</v>
      </c>
      <c r="X32" s="61">
        <v>277</v>
      </c>
      <c r="Y32" s="35">
        <f t="shared" si="5"/>
        <v>2629</v>
      </c>
      <c r="Z32" s="35"/>
      <c r="AA32" s="27">
        <v>10</v>
      </c>
      <c r="AB32" s="27">
        <v>17</v>
      </c>
      <c r="AC32" s="27">
        <v>11</v>
      </c>
      <c r="AD32" s="27">
        <v>10</v>
      </c>
      <c r="AE32" s="27">
        <v>3</v>
      </c>
      <c r="AF32" s="27">
        <v>2</v>
      </c>
      <c r="AG32" s="35">
        <f t="shared" si="7"/>
        <v>53</v>
      </c>
      <c r="AH32" s="35"/>
      <c r="AI32" s="27">
        <v>8</v>
      </c>
      <c r="AJ32" s="27">
        <v>16</v>
      </c>
      <c r="AK32" s="27">
        <v>7</v>
      </c>
      <c r="AL32" s="27">
        <v>1</v>
      </c>
      <c r="AM32" s="27">
        <v>3</v>
      </c>
      <c r="AN32" s="27">
        <v>1</v>
      </c>
      <c r="AO32" s="36">
        <f t="shared" si="9"/>
        <v>36</v>
      </c>
      <c r="AP32" s="37"/>
      <c r="AQ32" s="27">
        <v>847</v>
      </c>
      <c r="AR32" s="27">
        <v>2291</v>
      </c>
      <c r="AS32" s="27">
        <v>1357</v>
      </c>
      <c r="AT32" s="27">
        <v>842</v>
      </c>
      <c r="AU32" s="27">
        <v>720</v>
      </c>
      <c r="AV32" s="27">
        <v>773</v>
      </c>
      <c r="AW32" s="118">
        <f t="shared" si="11"/>
        <v>6830</v>
      </c>
      <c r="AX32" s="27">
        <v>0</v>
      </c>
      <c r="AY32" s="27">
        <v>0</v>
      </c>
      <c r="AZ32" s="27">
        <v>59</v>
      </c>
      <c r="BA32" s="27">
        <v>91</v>
      </c>
      <c r="BB32" s="27">
        <v>93</v>
      </c>
      <c r="BC32" s="27">
        <v>121</v>
      </c>
      <c r="BD32" s="27">
        <v>112</v>
      </c>
      <c r="BE32" s="35">
        <f t="shared" si="13"/>
        <v>476</v>
      </c>
      <c r="BF32" s="35"/>
      <c r="BG32" s="35"/>
      <c r="BH32" s="27">
        <v>27</v>
      </c>
      <c r="BI32" s="27">
        <v>55</v>
      </c>
      <c r="BJ32" s="27">
        <v>63</v>
      </c>
      <c r="BK32" s="27">
        <v>69</v>
      </c>
      <c r="BL32" s="27">
        <v>37</v>
      </c>
      <c r="BM32" s="35">
        <f t="shared" si="15"/>
        <v>251</v>
      </c>
      <c r="BN32" s="35"/>
      <c r="BO32" s="35"/>
      <c r="BP32" s="27">
        <v>3</v>
      </c>
      <c r="BQ32" s="27">
        <v>3</v>
      </c>
      <c r="BR32" s="27">
        <v>4</v>
      </c>
      <c r="BS32" s="27">
        <v>27</v>
      </c>
      <c r="BT32" s="27">
        <v>33</v>
      </c>
      <c r="BU32" s="118">
        <f t="shared" si="17"/>
        <v>70</v>
      </c>
      <c r="BV32" s="66">
        <v>0</v>
      </c>
      <c r="BW32" s="66">
        <v>0</v>
      </c>
      <c r="BX32" s="66">
        <v>89</v>
      </c>
      <c r="BY32" s="66">
        <v>149</v>
      </c>
      <c r="BZ32" s="66">
        <v>160</v>
      </c>
      <c r="CA32" s="66">
        <v>217</v>
      </c>
      <c r="CB32" s="66">
        <v>182</v>
      </c>
      <c r="CC32" s="118">
        <f t="shared" si="19"/>
        <v>797</v>
      </c>
      <c r="CD32" s="27">
        <v>0</v>
      </c>
      <c r="CE32" s="27">
        <v>847</v>
      </c>
      <c r="CF32" s="27">
        <v>2380</v>
      </c>
      <c r="CG32" s="27">
        <v>1506</v>
      </c>
      <c r="CH32" s="27">
        <v>1002</v>
      </c>
      <c r="CI32" s="27">
        <v>937</v>
      </c>
      <c r="CJ32" s="27">
        <v>955</v>
      </c>
      <c r="CK32" s="36">
        <f t="shared" si="21"/>
        <v>7627</v>
      </c>
    </row>
    <row r="33" spans="1:89" s="17" customFormat="1" ht="18.75" customHeight="1">
      <c r="A33" s="26" t="s">
        <v>46</v>
      </c>
      <c r="B33" s="35"/>
      <c r="C33" s="27">
        <v>320</v>
      </c>
      <c r="D33" s="27">
        <v>1167</v>
      </c>
      <c r="E33" s="27">
        <v>1051</v>
      </c>
      <c r="F33" s="27">
        <v>743</v>
      </c>
      <c r="G33" s="27">
        <v>435</v>
      </c>
      <c r="H33" s="27">
        <v>508</v>
      </c>
      <c r="I33" s="35">
        <f t="shared" si="1"/>
        <v>4224</v>
      </c>
      <c r="J33" s="35"/>
      <c r="K33" s="27">
        <v>0</v>
      </c>
      <c r="L33" s="27">
        <v>17</v>
      </c>
      <c r="M33" s="27">
        <v>28</v>
      </c>
      <c r="N33" s="27">
        <v>59</v>
      </c>
      <c r="O33" s="27">
        <v>28</v>
      </c>
      <c r="P33" s="27">
        <v>37</v>
      </c>
      <c r="Q33" s="35">
        <f t="shared" si="3"/>
        <v>169</v>
      </c>
      <c r="R33" s="35"/>
      <c r="S33" s="61">
        <v>285</v>
      </c>
      <c r="T33" s="61">
        <v>868</v>
      </c>
      <c r="U33" s="61">
        <v>700</v>
      </c>
      <c r="V33" s="61">
        <v>444</v>
      </c>
      <c r="W33" s="61">
        <v>262</v>
      </c>
      <c r="X33" s="61">
        <v>270</v>
      </c>
      <c r="Y33" s="35">
        <f t="shared" si="5"/>
        <v>2829</v>
      </c>
      <c r="Z33" s="35"/>
      <c r="AA33" s="27">
        <v>5</v>
      </c>
      <c r="AB33" s="27">
        <v>10</v>
      </c>
      <c r="AC33" s="27">
        <v>25</v>
      </c>
      <c r="AD33" s="27">
        <v>14</v>
      </c>
      <c r="AE33" s="27">
        <v>6</v>
      </c>
      <c r="AF33" s="27">
        <v>6</v>
      </c>
      <c r="AG33" s="35">
        <f t="shared" si="7"/>
        <v>66</v>
      </c>
      <c r="AH33" s="35"/>
      <c r="AI33" s="27">
        <v>6</v>
      </c>
      <c r="AJ33" s="27">
        <v>7</v>
      </c>
      <c r="AK33" s="27">
        <v>14</v>
      </c>
      <c r="AL33" s="27">
        <v>5</v>
      </c>
      <c r="AM33" s="27">
        <v>4</v>
      </c>
      <c r="AN33" s="27">
        <v>4</v>
      </c>
      <c r="AO33" s="36">
        <f t="shared" si="9"/>
        <v>40</v>
      </c>
      <c r="AP33" s="37"/>
      <c r="AQ33" s="27">
        <v>616</v>
      </c>
      <c r="AR33" s="27">
        <v>2069</v>
      </c>
      <c r="AS33" s="27">
        <v>1818</v>
      </c>
      <c r="AT33" s="27">
        <v>1265</v>
      </c>
      <c r="AU33" s="27">
        <v>735</v>
      </c>
      <c r="AV33" s="27">
        <v>825</v>
      </c>
      <c r="AW33" s="118">
        <f t="shared" si="11"/>
        <v>7328</v>
      </c>
      <c r="AX33" s="27">
        <v>0</v>
      </c>
      <c r="AY33" s="27">
        <v>0</v>
      </c>
      <c r="AZ33" s="27">
        <v>19</v>
      </c>
      <c r="BA33" s="27">
        <v>62</v>
      </c>
      <c r="BB33" s="27">
        <v>85</v>
      </c>
      <c r="BC33" s="27">
        <v>105</v>
      </c>
      <c r="BD33" s="27">
        <v>179</v>
      </c>
      <c r="BE33" s="35">
        <f t="shared" si="13"/>
        <v>450</v>
      </c>
      <c r="BF33" s="35"/>
      <c r="BG33" s="35"/>
      <c r="BH33" s="27">
        <v>13</v>
      </c>
      <c r="BI33" s="27">
        <v>49</v>
      </c>
      <c r="BJ33" s="27">
        <v>62</v>
      </c>
      <c r="BK33" s="27">
        <v>61</v>
      </c>
      <c r="BL33" s="27">
        <v>39</v>
      </c>
      <c r="BM33" s="35">
        <f t="shared" si="15"/>
        <v>224</v>
      </c>
      <c r="BN33" s="35"/>
      <c r="BO33" s="35"/>
      <c r="BP33" s="27">
        <v>1</v>
      </c>
      <c r="BQ33" s="27">
        <v>4</v>
      </c>
      <c r="BR33" s="27">
        <v>10</v>
      </c>
      <c r="BS33" s="27">
        <v>19</v>
      </c>
      <c r="BT33" s="27">
        <v>50</v>
      </c>
      <c r="BU33" s="118">
        <f t="shared" si="17"/>
        <v>84</v>
      </c>
      <c r="BV33" s="66">
        <v>0</v>
      </c>
      <c r="BW33" s="66">
        <v>0</v>
      </c>
      <c r="BX33" s="66">
        <v>33</v>
      </c>
      <c r="BY33" s="66">
        <v>115</v>
      </c>
      <c r="BZ33" s="66">
        <v>157</v>
      </c>
      <c r="CA33" s="66">
        <v>185</v>
      </c>
      <c r="CB33" s="66">
        <v>268</v>
      </c>
      <c r="CC33" s="118">
        <f t="shared" si="19"/>
        <v>758</v>
      </c>
      <c r="CD33" s="27">
        <v>0</v>
      </c>
      <c r="CE33" s="27">
        <v>616</v>
      </c>
      <c r="CF33" s="27">
        <v>2102</v>
      </c>
      <c r="CG33" s="27">
        <v>1933</v>
      </c>
      <c r="CH33" s="27">
        <v>1422</v>
      </c>
      <c r="CI33" s="27">
        <v>920</v>
      </c>
      <c r="CJ33" s="27">
        <v>1093</v>
      </c>
      <c r="CK33" s="36">
        <f t="shared" si="21"/>
        <v>8086</v>
      </c>
    </row>
    <row r="34" spans="1:89" s="17" customFormat="1" ht="18.75" customHeight="1">
      <c r="A34" s="26" t="s">
        <v>47</v>
      </c>
      <c r="B34" s="35"/>
      <c r="C34" s="27">
        <v>302</v>
      </c>
      <c r="D34" s="27">
        <v>1161</v>
      </c>
      <c r="E34" s="27">
        <v>949</v>
      </c>
      <c r="F34" s="27">
        <v>698</v>
      </c>
      <c r="G34" s="27">
        <v>631</v>
      </c>
      <c r="H34" s="27">
        <v>647</v>
      </c>
      <c r="I34" s="35">
        <f t="shared" si="1"/>
        <v>4388</v>
      </c>
      <c r="J34" s="35"/>
      <c r="K34" s="27">
        <v>0</v>
      </c>
      <c r="L34" s="27">
        <v>20</v>
      </c>
      <c r="M34" s="27">
        <v>31</v>
      </c>
      <c r="N34" s="27">
        <v>36</v>
      </c>
      <c r="O34" s="27">
        <v>40</v>
      </c>
      <c r="P34" s="27">
        <v>47</v>
      </c>
      <c r="Q34" s="35">
        <f t="shared" si="3"/>
        <v>174</v>
      </c>
      <c r="R34" s="35"/>
      <c r="S34" s="61">
        <v>279</v>
      </c>
      <c r="T34" s="61">
        <v>877</v>
      </c>
      <c r="U34" s="61">
        <v>599</v>
      </c>
      <c r="V34" s="61">
        <v>398</v>
      </c>
      <c r="W34" s="61">
        <v>310</v>
      </c>
      <c r="X34" s="61">
        <v>296</v>
      </c>
      <c r="Y34" s="35">
        <f t="shared" si="5"/>
        <v>2759</v>
      </c>
      <c r="Z34" s="35"/>
      <c r="AA34" s="27">
        <v>2</v>
      </c>
      <c r="AB34" s="27">
        <v>10</v>
      </c>
      <c r="AC34" s="27">
        <v>12</v>
      </c>
      <c r="AD34" s="27">
        <v>10</v>
      </c>
      <c r="AE34" s="27">
        <v>5</v>
      </c>
      <c r="AF34" s="27">
        <v>3</v>
      </c>
      <c r="AG34" s="35">
        <f t="shared" si="7"/>
        <v>42</v>
      </c>
      <c r="AH34" s="35"/>
      <c r="AI34" s="27">
        <v>6</v>
      </c>
      <c r="AJ34" s="27">
        <v>7</v>
      </c>
      <c r="AK34" s="27">
        <v>5</v>
      </c>
      <c r="AL34" s="27">
        <v>10</v>
      </c>
      <c r="AM34" s="27">
        <v>5</v>
      </c>
      <c r="AN34" s="27">
        <v>4</v>
      </c>
      <c r="AO34" s="36">
        <f t="shared" si="9"/>
        <v>37</v>
      </c>
      <c r="AP34" s="37"/>
      <c r="AQ34" s="27">
        <v>589</v>
      </c>
      <c r="AR34" s="27">
        <v>2075</v>
      </c>
      <c r="AS34" s="27">
        <v>1596</v>
      </c>
      <c r="AT34" s="27">
        <v>1152</v>
      </c>
      <c r="AU34" s="27">
        <v>991</v>
      </c>
      <c r="AV34" s="27">
        <v>997</v>
      </c>
      <c r="AW34" s="118">
        <f t="shared" si="11"/>
        <v>7400</v>
      </c>
      <c r="AX34" s="27">
        <v>0</v>
      </c>
      <c r="AY34" s="27">
        <v>0</v>
      </c>
      <c r="AZ34" s="27">
        <v>35</v>
      </c>
      <c r="BA34" s="27">
        <v>80</v>
      </c>
      <c r="BB34" s="27">
        <v>72</v>
      </c>
      <c r="BC34" s="27">
        <v>134</v>
      </c>
      <c r="BD34" s="27">
        <v>92</v>
      </c>
      <c r="BE34" s="35">
        <f t="shared" si="13"/>
        <v>413</v>
      </c>
      <c r="BF34" s="35"/>
      <c r="BG34" s="35"/>
      <c r="BH34" s="27">
        <v>20</v>
      </c>
      <c r="BI34" s="27">
        <v>29</v>
      </c>
      <c r="BJ34" s="27">
        <v>52</v>
      </c>
      <c r="BK34" s="27">
        <v>58</v>
      </c>
      <c r="BL34" s="27">
        <v>24</v>
      </c>
      <c r="BM34" s="35">
        <f t="shared" si="15"/>
        <v>183</v>
      </c>
      <c r="BN34" s="35"/>
      <c r="BO34" s="35"/>
      <c r="BP34" s="27">
        <v>1</v>
      </c>
      <c r="BQ34" s="27">
        <v>8</v>
      </c>
      <c r="BR34" s="27">
        <v>9</v>
      </c>
      <c r="BS34" s="27">
        <v>20</v>
      </c>
      <c r="BT34" s="27">
        <v>36</v>
      </c>
      <c r="BU34" s="118">
        <f t="shared" si="17"/>
        <v>74</v>
      </c>
      <c r="BV34" s="66">
        <v>0</v>
      </c>
      <c r="BW34" s="66">
        <v>0</v>
      </c>
      <c r="BX34" s="66">
        <v>56</v>
      </c>
      <c r="BY34" s="66">
        <v>117</v>
      </c>
      <c r="BZ34" s="66">
        <v>133</v>
      </c>
      <c r="CA34" s="66">
        <v>212</v>
      </c>
      <c r="CB34" s="66">
        <v>152</v>
      </c>
      <c r="CC34" s="118">
        <f t="shared" si="19"/>
        <v>670</v>
      </c>
      <c r="CD34" s="27">
        <v>0</v>
      </c>
      <c r="CE34" s="27">
        <v>589</v>
      </c>
      <c r="CF34" s="27">
        <v>2131</v>
      </c>
      <c r="CG34" s="27">
        <v>1713</v>
      </c>
      <c r="CH34" s="27">
        <v>1285</v>
      </c>
      <c r="CI34" s="27">
        <v>1203</v>
      </c>
      <c r="CJ34" s="27">
        <v>1149</v>
      </c>
      <c r="CK34" s="36">
        <f t="shared" si="21"/>
        <v>8070</v>
      </c>
    </row>
    <row r="35" spans="1:89" s="17" customFormat="1" ht="18.75" customHeight="1">
      <c r="A35" s="26" t="s">
        <v>48</v>
      </c>
      <c r="B35" s="35"/>
      <c r="C35" s="27">
        <v>212</v>
      </c>
      <c r="D35" s="27">
        <v>603</v>
      </c>
      <c r="E35" s="27">
        <v>420</v>
      </c>
      <c r="F35" s="27">
        <v>257</v>
      </c>
      <c r="G35" s="27">
        <v>225</v>
      </c>
      <c r="H35" s="27">
        <v>192</v>
      </c>
      <c r="I35" s="35">
        <f t="shared" si="1"/>
        <v>1909</v>
      </c>
      <c r="J35" s="35"/>
      <c r="K35" s="27">
        <v>2</v>
      </c>
      <c r="L35" s="27">
        <v>20</v>
      </c>
      <c r="M35" s="27">
        <v>32</v>
      </c>
      <c r="N35" s="27">
        <v>32</v>
      </c>
      <c r="O35" s="27">
        <v>32</v>
      </c>
      <c r="P35" s="27">
        <v>21</v>
      </c>
      <c r="Q35" s="35">
        <f t="shared" si="3"/>
        <v>139</v>
      </c>
      <c r="R35" s="35"/>
      <c r="S35" s="61">
        <v>181</v>
      </c>
      <c r="T35" s="61">
        <v>463</v>
      </c>
      <c r="U35" s="61">
        <v>307</v>
      </c>
      <c r="V35" s="61">
        <v>175</v>
      </c>
      <c r="W35" s="61">
        <v>134</v>
      </c>
      <c r="X35" s="61">
        <v>113</v>
      </c>
      <c r="Y35" s="35">
        <f t="shared" si="5"/>
        <v>1373</v>
      </c>
      <c r="Z35" s="35"/>
      <c r="AA35" s="27">
        <v>3</v>
      </c>
      <c r="AB35" s="27">
        <v>7</v>
      </c>
      <c r="AC35" s="27">
        <v>6</v>
      </c>
      <c r="AD35" s="27">
        <v>0</v>
      </c>
      <c r="AE35" s="27">
        <v>1</v>
      </c>
      <c r="AF35" s="27">
        <v>1</v>
      </c>
      <c r="AG35" s="35">
        <f t="shared" si="7"/>
        <v>18</v>
      </c>
      <c r="AH35" s="35"/>
      <c r="AI35" s="27">
        <v>2</v>
      </c>
      <c r="AJ35" s="27">
        <v>6</v>
      </c>
      <c r="AK35" s="27">
        <v>1</v>
      </c>
      <c r="AL35" s="27">
        <v>1</v>
      </c>
      <c r="AM35" s="27">
        <v>2</v>
      </c>
      <c r="AN35" s="27">
        <v>0</v>
      </c>
      <c r="AO35" s="36">
        <f t="shared" si="9"/>
        <v>12</v>
      </c>
      <c r="AP35" s="37"/>
      <c r="AQ35" s="27">
        <v>400</v>
      </c>
      <c r="AR35" s="27">
        <v>1099</v>
      </c>
      <c r="AS35" s="27">
        <v>766</v>
      </c>
      <c r="AT35" s="27">
        <v>465</v>
      </c>
      <c r="AU35" s="27">
        <v>394</v>
      </c>
      <c r="AV35" s="27">
        <v>327</v>
      </c>
      <c r="AW35" s="118">
        <f t="shared" si="11"/>
        <v>3451</v>
      </c>
      <c r="AX35" s="27">
        <v>0</v>
      </c>
      <c r="AY35" s="27">
        <v>0</v>
      </c>
      <c r="AZ35" s="27">
        <v>46</v>
      </c>
      <c r="BA35" s="27">
        <v>69</v>
      </c>
      <c r="BB35" s="27">
        <v>77</v>
      </c>
      <c r="BC35" s="27">
        <v>147</v>
      </c>
      <c r="BD35" s="27">
        <v>82</v>
      </c>
      <c r="BE35" s="35">
        <f t="shared" si="13"/>
        <v>421</v>
      </c>
      <c r="BF35" s="35"/>
      <c r="BG35" s="35"/>
      <c r="BH35" s="27">
        <v>24</v>
      </c>
      <c r="BI35" s="27">
        <v>44</v>
      </c>
      <c r="BJ35" s="27">
        <v>31</v>
      </c>
      <c r="BK35" s="27">
        <v>31</v>
      </c>
      <c r="BL35" s="27">
        <v>7</v>
      </c>
      <c r="BM35" s="35">
        <f t="shared" si="15"/>
        <v>137</v>
      </c>
      <c r="BN35" s="35"/>
      <c r="BO35" s="35"/>
      <c r="BP35" s="27">
        <v>4</v>
      </c>
      <c r="BQ35" s="27">
        <v>5</v>
      </c>
      <c r="BR35" s="27">
        <v>3</v>
      </c>
      <c r="BS35" s="27">
        <v>37</v>
      </c>
      <c r="BT35" s="27">
        <v>44</v>
      </c>
      <c r="BU35" s="118">
        <f t="shared" si="17"/>
        <v>93</v>
      </c>
      <c r="BV35" s="66">
        <v>0</v>
      </c>
      <c r="BW35" s="66">
        <v>0</v>
      </c>
      <c r="BX35" s="66">
        <v>74</v>
      </c>
      <c r="BY35" s="66">
        <v>118</v>
      </c>
      <c r="BZ35" s="66">
        <v>111</v>
      </c>
      <c r="CA35" s="66">
        <v>215</v>
      </c>
      <c r="CB35" s="66">
        <v>133</v>
      </c>
      <c r="CC35" s="118">
        <f t="shared" si="19"/>
        <v>651</v>
      </c>
      <c r="CD35" s="27">
        <v>0</v>
      </c>
      <c r="CE35" s="27">
        <v>400</v>
      </c>
      <c r="CF35" s="27">
        <v>1173</v>
      </c>
      <c r="CG35" s="27">
        <v>884</v>
      </c>
      <c r="CH35" s="27">
        <v>576</v>
      </c>
      <c r="CI35" s="27">
        <v>609</v>
      </c>
      <c r="CJ35" s="27">
        <v>460</v>
      </c>
      <c r="CK35" s="36">
        <f t="shared" si="21"/>
        <v>4102</v>
      </c>
    </row>
    <row r="36" spans="1:89" s="17" customFormat="1" ht="18.75" customHeight="1">
      <c r="A36" s="26" t="s">
        <v>49</v>
      </c>
      <c r="B36" s="35"/>
      <c r="C36" s="27">
        <v>413</v>
      </c>
      <c r="D36" s="27">
        <v>1686</v>
      </c>
      <c r="E36" s="27">
        <v>1265</v>
      </c>
      <c r="F36" s="27">
        <v>784</v>
      </c>
      <c r="G36" s="27">
        <v>697</v>
      </c>
      <c r="H36" s="27">
        <v>453</v>
      </c>
      <c r="I36" s="35">
        <f t="shared" si="1"/>
        <v>5298</v>
      </c>
      <c r="J36" s="35"/>
      <c r="K36" s="27">
        <v>1</v>
      </c>
      <c r="L36" s="27">
        <v>67</v>
      </c>
      <c r="M36" s="27">
        <v>88</v>
      </c>
      <c r="N36" s="27">
        <v>103</v>
      </c>
      <c r="O36" s="27">
        <v>93</v>
      </c>
      <c r="P36" s="27">
        <v>55</v>
      </c>
      <c r="Q36" s="35">
        <f t="shared" si="3"/>
        <v>407</v>
      </c>
      <c r="R36" s="35"/>
      <c r="S36" s="61">
        <v>380</v>
      </c>
      <c r="T36" s="61">
        <v>1107</v>
      </c>
      <c r="U36" s="61">
        <v>759</v>
      </c>
      <c r="V36" s="61">
        <v>446</v>
      </c>
      <c r="W36" s="61">
        <v>336</v>
      </c>
      <c r="X36" s="61">
        <v>223</v>
      </c>
      <c r="Y36" s="35">
        <f t="shared" si="5"/>
        <v>3251</v>
      </c>
      <c r="Z36" s="35"/>
      <c r="AA36" s="27">
        <v>7</v>
      </c>
      <c r="AB36" s="27">
        <v>8</v>
      </c>
      <c r="AC36" s="27">
        <v>3</v>
      </c>
      <c r="AD36" s="27">
        <v>7</v>
      </c>
      <c r="AE36" s="27">
        <v>3</v>
      </c>
      <c r="AF36" s="27">
        <v>0</v>
      </c>
      <c r="AG36" s="35">
        <f t="shared" si="7"/>
        <v>28</v>
      </c>
      <c r="AH36" s="35"/>
      <c r="AI36" s="27">
        <v>10</v>
      </c>
      <c r="AJ36" s="27">
        <v>18</v>
      </c>
      <c r="AK36" s="27">
        <v>13</v>
      </c>
      <c r="AL36" s="27">
        <v>10</v>
      </c>
      <c r="AM36" s="27">
        <v>2</v>
      </c>
      <c r="AN36" s="27">
        <v>1</v>
      </c>
      <c r="AO36" s="36">
        <f t="shared" si="9"/>
        <v>54</v>
      </c>
      <c r="AP36" s="37"/>
      <c r="AQ36" s="27">
        <v>811</v>
      </c>
      <c r="AR36" s="27">
        <v>2886</v>
      </c>
      <c r="AS36" s="27">
        <v>2128</v>
      </c>
      <c r="AT36" s="27">
        <v>1350</v>
      </c>
      <c r="AU36" s="27">
        <v>1131</v>
      </c>
      <c r="AV36" s="27">
        <v>732</v>
      </c>
      <c r="AW36" s="118">
        <f t="shared" si="11"/>
        <v>9038</v>
      </c>
      <c r="AX36" s="27">
        <v>0</v>
      </c>
      <c r="AY36" s="27">
        <v>3</v>
      </c>
      <c r="AZ36" s="27">
        <v>41</v>
      </c>
      <c r="BA36" s="27">
        <v>109</v>
      </c>
      <c r="BB36" s="27">
        <v>108</v>
      </c>
      <c r="BC36" s="27">
        <v>170</v>
      </c>
      <c r="BD36" s="27">
        <v>129</v>
      </c>
      <c r="BE36" s="35">
        <f t="shared" si="13"/>
        <v>560</v>
      </c>
      <c r="BF36" s="35"/>
      <c r="BG36" s="35"/>
      <c r="BH36" s="27">
        <v>19</v>
      </c>
      <c r="BI36" s="27">
        <v>49</v>
      </c>
      <c r="BJ36" s="27">
        <v>77</v>
      </c>
      <c r="BK36" s="27">
        <v>78</v>
      </c>
      <c r="BL36" s="27">
        <v>42</v>
      </c>
      <c r="BM36" s="35">
        <f t="shared" si="15"/>
        <v>265</v>
      </c>
      <c r="BN36" s="35"/>
      <c r="BO36" s="35"/>
      <c r="BP36" s="27">
        <v>1</v>
      </c>
      <c r="BQ36" s="27">
        <v>6</v>
      </c>
      <c r="BR36" s="27">
        <v>14</v>
      </c>
      <c r="BS36" s="27">
        <v>47</v>
      </c>
      <c r="BT36" s="27">
        <v>114</v>
      </c>
      <c r="BU36" s="118">
        <f t="shared" si="17"/>
        <v>182</v>
      </c>
      <c r="BV36" s="66">
        <v>0</v>
      </c>
      <c r="BW36" s="66">
        <v>3</v>
      </c>
      <c r="BX36" s="66">
        <v>61</v>
      </c>
      <c r="BY36" s="66">
        <v>164</v>
      </c>
      <c r="BZ36" s="66">
        <v>199</v>
      </c>
      <c r="CA36" s="66">
        <v>295</v>
      </c>
      <c r="CB36" s="66">
        <v>285</v>
      </c>
      <c r="CC36" s="118">
        <f t="shared" si="19"/>
        <v>1007</v>
      </c>
      <c r="CD36" s="27">
        <v>0</v>
      </c>
      <c r="CE36" s="27">
        <v>814</v>
      </c>
      <c r="CF36" s="27">
        <v>2947</v>
      </c>
      <c r="CG36" s="27">
        <v>2292</v>
      </c>
      <c r="CH36" s="27">
        <v>1549</v>
      </c>
      <c r="CI36" s="27">
        <v>1426</v>
      </c>
      <c r="CJ36" s="27">
        <v>1017</v>
      </c>
      <c r="CK36" s="36">
        <f t="shared" si="21"/>
        <v>10045</v>
      </c>
    </row>
    <row r="37" spans="1:89" s="17" customFormat="1" ht="18.75" customHeight="1">
      <c r="A37" s="26" t="s">
        <v>50</v>
      </c>
      <c r="B37" s="35"/>
      <c r="C37" s="27">
        <v>130</v>
      </c>
      <c r="D37" s="27">
        <v>543</v>
      </c>
      <c r="E37" s="27">
        <v>507</v>
      </c>
      <c r="F37" s="27">
        <v>384</v>
      </c>
      <c r="G37" s="27">
        <v>315</v>
      </c>
      <c r="H37" s="27">
        <v>252</v>
      </c>
      <c r="I37" s="35">
        <f t="shared" si="1"/>
        <v>2131</v>
      </c>
      <c r="J37" s="35"/>
      <c r="K37" s="27">
        <v>2</v>
      </c>
      <c r="L37" s="27">
        <v>17</v>
      </c>
      <c r="M37" s="27">
        <v>38</v>
      </c>
      <c r="N37" s="27">
        <v>37</v>
      </c>
      <c r="O37" s="27">
        <v>36</v>
      </c>
      <c r="P37" s="27">
        <v>23</v>
      </c>
      <c r="Q37" s="35">
        <f t="shared" si="3"/>
        <v>153</v>
      </c>
      <c r="R37" s="35"/>
      <c r="S37" s="61">
        <v>135</v>
      </c>
      <c r="T37" s="61">
        <v>420</v>
      </c>
      <c r="U37" s="61">
        <v>366</v>
      </c>
      <c r="V37" s="61">
        <v>253</v>
      </c>
      <c r="W37" s="61">
        <v>192</v>
      </c>
      <c r="X37" s="61">
        <v>159</v>
      </c>
      <c r="Y37" s="35">
        <f t="shared" si="5"/>
        <v>1525</v>
      </c>
      <c r="Z37" s="35"/>
      <c r="AA37" s="27">
        <v>0</v>
      </c>
      <c r="AB37" s="27">
        <v>7</v>
      </c>
      <c r="AC37" s="27">
        <v>8</v>
      </c>
      <c r="AD37" s="27">
        <v>6</v>
      </c>
      <c r="AE37" s="27">
        <v>5</v>
      </c>
      <c r="AF37" s="27">
        <v>0</v>
      </c>
      <c r="AG37" s="35">
        <f t="shared" si="7"/>
        <v>26</v>
      </c>
      <c r="AH37" s="35"/>
      <c r="AI37" s="27">
        <v>1</v>
      </c>
      <c r="AJ37" s="27">
        <v>8</v>
      </c>
      <c r="AK37" s="27">
        <v>8</v>
      </c>
      <c r="AL37" s="27">
        <v>4</v>
      </c>
      <c r="AM37" s="27">
        <v>1</v>
      </c>
      <c r="AN37" s="27">
        <v>0</v>
      </c>
      <c r="AO37" s="36">
        <f t="shared" si="9"/>
        <v>22</v>
      </c>
      <c r="AP37" s="37"/>
      <c r="AQ37" s="27">
        <v>268</v>
      </c>
      <c r="AR37" s="27">
        <v>995</v>
      </c>
      <c r="AS37" s="27">
        <v>927</v>
      </c>
      <c r="AT37" s="27">
        <v>684</v>
      </c>
      <c r="AU37" s="27">
        <v>549</v>
      </c>
      <c r="AV37" s="27">
        <v>434</v>
      </c>
      <c r="AW37" s="118">
        <f t="shared" si="11"/>
        <v>3857</v>
      </c>
      <c r="AX37" s="27">
        <v>0</v>
      </c>
      <c r="AY37" s="27">
        <v>3</v>
      </c>
      <c r="AZ37" s="27">
        <v>41</v>
      </c>
      <c r="BA37" s="27">
        <v>42</v>
      </c>
      <c r="BB37" s="27">
        <v>47</v>
      </c>
      <c r="BC37" s="27">
        <v>99</v>
      </c>
      <c r="BD37" s="27">
        <v>50</v>
      </c>
      <c r="BE37" s="35">
        <f t="shared" si="13"/>
        <v>282</v>
      </c>
      <c r="BF37" s="35"/>
      <c r="BG37" s="35"/>
      <c r="BH37" s="27">
        <v>17</v>
      </c>
      <c r="BI37" s="27">
        <v>38</v>
      </c>
      <c r="BJ37" s="27">
        <v>50</v>
      </c>
      <c r="BK37" s="27">
        <v>41</v>
      </c>
      <c r="BL37" s="27">
        <v>18</v>
      </c>
      <c r="BM37" s="35">
        <f t="shared" si="15"/>
        <v>164</v>
      </c>
      <c r="BN37" s="35"/>
      <c r="BO37" s="35"/>
      <c r="BP37" s="27">
        <v>3</v>
      </c>
      <c r="BQ37" s="27">
        <v>2</v>
      </c>
      <c r="BR37" s="27">
        <v>8</v>
      </c>
      <c r="BS37" s="27">
        <v>32</v>
      </c>
      <c r="BT37" s="27">
        <v>46</v>
      </c>
      <c r="BU37" s="118">
        <f t="shared" si="17"/>
        <v>91</v>
      </c>
      <c r="BV37" s="66">
        <v>0</v>
      </c>
      <c r="BW37" s="66">
        <v>3</v>
      </c>
      <c r="BX37" s="66">
        <v>61</v>
      </c>
      <c r="BY37" s="66">
        <v>82</v>
      </c>
      <c r="BZ37" s="66">
        <v>105</v>
      </c>
      <c r="CA37" s="66">
        <v>172</v>
      </c>
      <c r="CB37" s="66">
        <v>114</v>
      </c>
      <c r="CC37" s="118">
        <f t="shared" si="19"/>
        <v>537</v>
      </c>
      <c r="CD37" s="27">
        <v>0</v>
      </c>
      <c r="CE37" s="27">
        <v>271</v>
      </c>
      <c r="CF37" s="27">
        <v>1056</v>
      </c>
      <c r="CG37" s="27">
        <v>1009</v>
      </c>
      <c r="CH37" s="27">
        <v>789</v>
      </c>
      <c r="CI37" s="27">
        <v>721</v>
      </c>
      <c r="CJ37" s="27">
        <v>548</v>
      </c>
      <c r="CK37" s="36">
        <f t="shared" si="21"/>
        <v>4394</v>
      </c>
    </row>
    <row r="38" spans="1:89" s="17" customFormat="1" ht="18.75" customHeight="1">
      <c r="A38" s="26" t="s">
        <v>51</v>
      </c>
      <c r="B38" s="35"/>
      <c r="C38" s="27">
        <v>464</v>
      </c>
      <c r="D38" s="27">
        <v>1575</v>
      </c>
      <c r="E38" s="27">
        <v>984</v>
      </c>
      <c r="F38" s="27">
        <v>665</v>
      </c>
      <c r="G38" s="27">
        <v>456</v>
      </c>
      <c r="H38" s="27">
        <v>613</v>
      </c>
      <c r="I38" s="35">
        <f aca="true" t="shared" si="32" ref="I38:I69">SUM(B38:H38)</f>
        <v>4757</v>
      </c>
      <c r="J38" s="35"/>
      <c r="K38" s="27">
        <v>3</v>
      </c>
      <c r="L38" s="27">
        <v>21</v>
      </c>
      <c r="M38" s="27">
        <v>46</v>
      </c>
      <c r="N38" s="27">
        <v>53</v>
      </c>
      <c r="O38" s="27">
        <v>40</v>
      </c>
      <c r="P38" s="27">
        <v>50</v>
      </c>
      <c r="Q38" s="35">
        <f aca="true" t="shared" si="33" ref="Q38:Q69">SUM(J38:P38)</f>
        <v>213</v>
      </c>
      <c r="R38" s="35"/>
      <c r="S38" s="61">
        <v>441</v>
      </c>
      <c r="T38" s="61">
        <v>1179</v>
      </c>
      <c r="U38" s="61">
        <v>628</v>
      </c>
      <c r="V38" s="61">
        <v>365</v>
      </c>
      <c r="W38" s="61">
        <v>250</v>
      </c>
      <c r="X38" s="61">
        <v>321</v>
      </c>
      <c r="Y38" s="35">
        <f aca="true" t="shared" si="34" ref="Y38:Y69">SUM(R38:X38)</f>
        <v>3184</v>
      </c>
      <c r="Z38" s="35"/>
      <c r="AA38" s="27">
        <v>0</v>
      </c>
      <c r="AB38" s="27">
        <v>13</v>
      </c>
      <c r="AC38" s="27">
        <v>10</v>
      </c>
      <c r="AD38" s="27">
        <v>4</v>
      </c>
      <c r="AE38" s="27">
        <v>1</v>
      </c>
      <c r="AF38" s="27">
        <v>0</v>
      </c>
      <c r="AG38" s="35">
        <f aca="true" t="shared" si="35" ref="AG38:AG69">SUM(Z38:AF38)</f>
        <v>28</v>
      </c>
      <c r="AH38" s="35"/>
      <c r="AI38" s="27">
        <v>3</v>
      </c>
      <c r="AJ38" s="27">
        <v>9</v>
      </c>
      <c r="AK38" s="27">
        <v>6</v>
      </c>
      <c r="AL38" s="27">
        <v>1</v>
      </c>
      <c r="AM38" s="27">
        <v>2</v>
      </c>
      <c r="AN38" s="27">
        <v>0</v>
      </c>
      <c r="AO38" s="36">
        <f aca="true" t="shared" si="36" ref="AO38:AO69">SUM(AH38:AN38)</f>
        <v>21</v>
      </c>
      <c r="AP38" s="37"/>
      <c r="AQ38" s="27">
        <v>911</v>
      </c>
      <c r="AR38" s="27">
        <v>2797</v>
      </c>
      <c r="AS38" s="27">
        <v>1674</v>
      </c>
      <c r="AT38" s="27">
        <v>1088</v>
      </c>
      <c r="AU38" s="27">
        <v>749</v>
      </c>
      <c r="AV38" s="27">
        <v>984</v>
      </c>
      <c r="AW38" s="118">
        <f aca="true" t="shared" si="37" ref="AW38:AW69">SUM(AP38:AV38)</f>
        <v>8203</v>
      </c>
      <c r="AX38" s="27">
        <v>0</v>
      </c>
      <c r="AY38" s="27">
        <v>3</v>
      </c>
      <c r="AZ38" s="27">
        <v>24</v>
      </c>
      <c r="BA38" s="27">
        <v>69</v>
      </c>
      <c r="BB38" s="27">
        <v>93</v>
      </c>
      <c r="BC38" s="27">
        <v>101</v>
      </c>
      <c r="BD38" s="27">
        <v>134</v>
      </c>
      <c r="BE38" s="35">
        <f aca="true" t="shared" si="38" ref="BE38:BE69">SUM(AX38:BD38)</f>
        <v>424</v>
      </c>
      <c r="BF38" s="35"/>
      <c r="BG38" s="35"/>
      <c r="BH38" s="27">
        <v>25</v>
      </c>
      <c r="BI38" s="27">
        <v>58</v>
      </c>
      <c r="BJ38" s="27">
        <v>82</v>
      </c>
      <c r="BK38" s="27">
        <v>68</v>
      </c>
      <c r="BL38" s="27">
        <v>46</v>
      </c>
      <c r="BM38" s="35">
        <f aca="true" t="shared" si="39" ref="BM38:BM69">SUM(BF38:BL38)</f>
        <v>279</v>
      </c>
      <c r="BN38" s="35"/>
      <c r="BO38" s="35"/>
      <c r="BP38" s="27">
        <v>1</v>
      </c>
      <c r="BQ38" s="27">
        <v>9</v>
      </c>
      <c r="BR38" s="27">
        <v>18</v>
      </c>
      <c r="BS38" s="27">
        <v>52</v>
      </c>
      <c r="BT38" s="27">
        <v>128</v>
      </c>
      <c r="BU38" s="118">
        <f aca="true" t="shared" si="40" ref="BU38:BU69">SUM(BN38:BT38)</f>
        <v>208</v>
      </c>
      <c r="BV38" s="66">
        <v>0</v>
      </c>
      <c r="BW38" s="66">
        <v>3</v>
      </c>
      <c r="BX38" s="66">
        <v>50</v>
      </c>
      <c r="BY38" s="66">
        <v>136</v>
      </c>
      <c r="BZ38" s="66">
        <v>193</v>
      </c>
      <c r="CA38" s="66">
        <v>221</v>
      </c>
      <c r="CB38" s="66">
        <v>308</v>
      </c>
      <c r="CC38" s="118">
        <f aca="true" t="shared" si="41" ref="CC38:CC69">SUM(BV38:CB38)</f>
        <v>911</v>
      </c>
      <c r="CD38" s="27">
        <v>0</v>
      </c>
      <c r="CE38" s="27">
        <v>914</v>
      </c>
      <c r="CF38" s="27">
        <v>2847</v>
      </c>
      <c r="CG38" s="27">
        <v>1810</v>
      </c>
      <c r="CH38" s="27">
        <v>1281</v>
      </c>
      <c r="CI38" s="27">
        <v>970</v>
      </c>
      <c r="CJ38" s="27">
        <v>1292</v>
      </c>
      <c r="CK38" s="36">
        <f aca="true" t="shared" si="42" ref="CK38:CK69">SUM(CD38:CJ38)</f>
        <v>9114</v>
      </c>
    </row>
    <row r="39" spans="1:89" s="17" customFormat="1" ht="18.75" customHeight="1">
      <c r="A39" s="26" t="s">
        <v>52</v>
      </c>
      <c r="B39" s="35"/>
      <c r="C39" s="27">
        <v>537</v>
      </c>
      <c r="D39" s="27">
        <v>2310</v>
      </c>
      <c r="E39" s="27">
        <v>2184</v>
      </c>
      <c r="F39" s="27">
        <v>1540</v>
      </c>
      <c r="G39" s="27">
        <v>1260</v>
      </c>
      <c r="H39" s="27">
        <v>1491</v>
      </c>
      <c r="I39" s="35">
        <f t="shared" si="32"/>
        <v>9322</v>
      </c>
      <c r="J39" s="35"/>
      <c r="K39" s="27">
        <v>2</v>
      </c>
      <c r="L39" s="27">
        <v>72</v>
      </c>
      <c r="M39" s="27">
        <v>141</v>
      </c>
      <c r="N39" s="27">
        <v>190</v>
      </c>
      <c r="O39" s="27">
        <v>188</v>
      </c>
      <c r="P39" s="27">
        <v>208</v>
      </c>
      <c r="Q39" s="35">
        <f t="shared" si="33"/>
        <v>801</v>
      </c>
      <c r="R39" s="35"/>
      <c r="S39" s="61">
        <v>497</v>
      </c>
      <c r="T39" s="61">
        <v>1939</v>
      </c>
      <c r="U39" s="61">
        <v>1552</v>
      </c>
      <c r="V39" s="61">
        <v>1008</v>
      </c>
      <c r="W39" s="61">
        <v>682</v>
      </c>
      <c r="X39" s="61">
        <v>808</v>
      </c>
      <c r="Y39" s="35">
        <f t="shared" si="34"/>
        <v>6486</v>
      </c>
      <c r="Z39" s="35"/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35">
        <f t="shared" si="35"/>
        <v>0</v>
      </c>
      <c r="AH39" s="35"/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36">
        <f t="shared" si="36"/>
        <v>0</v>
      </c>
      <c r="AP39" s="37"/>
      <c r="AQ39" s="27">
        <v>1036</v>
      </c>
      <c r="AR39" s="27">
        <v>4321</v>
      </c>
      <c r="AS39" s="27">
        <v>3877</v>
      </c>
      <c r="AT39" s="27">
        <v>2738</v>
      </c>
      <c r="AU39" s="27">
        <v>2130</v>
      </c>
      <c r="AV39" s="27">
        <v>2507</v>
      </c>
      <c r="AW39" s="118">
        <f t="shared" si="37"/>
        <v>16609</v>
      </c>
      <c r="AX39" s="27">
        <v>0</v>
      </c>
      <c r="AY39" s="27">
        <v>1</v>
      </c>
      <c r="AZ39" s="27">
        <v>50</v>
      </c>
      <c r="BA39" s="27">
        <v>104</v>
      </c>
      <c r="BB39" s="27">
        <v>151</v>
      </c>
      <c r="BC39" s="27">
        <v>228</v>
      </c>
      <c r="BD39" s="27">
        <v>346</v>
      </c>
      <c r="BE39" s="35">
        <f t="shared" si="38"/>
        <v>880</v>
      </c>
      <c r="BF39" s="35"/>
      <c r="BG39" s="35"/>
      <c r="BH39" s="27">
        <v>27</v>
      </c>
      <c r="BI39" s="27">
        <v>98</v>
      </c>
      <c r="BJ39" s="27">
        <v>93</v>
      </c>
      <c r="BK39" s="27">
        <v>134</v>
      </c>
      <c r="BL39" s="27">
        <v>92</v>
      </c>
      <c r="BM39" s="35">
        <f t="shared" si="39"/>
        <v>444</v>
      </c>
      <c r="BN39" s="35"/>
      <c r="BO39" s="35"/>
      <c r="BP39" s="27">
        <v>2</v>
      </c>
      <c r="BQ39" s="27">
        <v>21</v>
      </c>
      <c r="BR39" s="27">
        <v>30</v>
      </c>
      <c r="BS39" s="27">
        <v>91</v>
      </c>
      <c r="BT39" s="27">
        <v>204</v>
      </c>
      <c r="BU39" s="118">
        <f t="shared" si="40"/>
        <v>348</v>
      </c>
      <c r="BV39" s="66">
        <v>0</v>
      </c>
      <c r="BW39" s="66">
        <v>1</v>
      </c>
      <c r="BX39" s="66">
        <v>79</v>
      </c>
      <c r="BY39" s="66">
        <v>223</v>
      </c>
      <c r="BZ39" s="66">
        <v>274</v>
      </c>
      <c r="CA39" s="66">
        <v>453</v>
      </c>
      <c r="CB39" s="66">
        <v>642</v>
      </c>
      <c r="CC39" s="118">
        <f t="shared" si="41"/>
        <v>1672</v>
      </c>
      <c r="CD39" s="27">
        <v>0</v>
      </c>
      <c r="CE39" s="27">
        <v>1037</v>
      </c>
      <c r="CF39" s="27">
        <v>4400</v>
      </c>
      <c r="CG39" s="27">
        <v>4100</v>
      </c>
      <c r="CH39" s="27">
        <v>3012</v>
      </c>
      <c r="CI39" s="27">
        <v>2583</v>
      </c>
      <c r="CJ39" s="27">
        <v>3149</v>
      </c>
      <c r="CK39" s="36">
        <f t="shared" si="42"/>
        <v>18281</v>
      </c>
    </row>
    <row r="40" spans="1:89" s="17" customFormat="1" ht="18.75" customHeight="1">
      <c r="A40" s="26" t="s">
        <v>53</v>
      </c>
      <c r="B40" s="35"/>
      <c r="C40" s="27">
        <v>258</v>
      </c>
      <c r="D40" s="27">
        <v>818</v>
      </c>
      <c r="E40" s="27">
        <v>616</v>
      </c>
      <c r="F40" s="27">
        <v>415</v>
      </c>
      <c r="G40" s="27">
        <v>347</v>
      </c>
      <c r="H40" s="27">
        <v>311</v>
      </c>
      <c r="I40" s="35">
        <f t="shared" si="32"/>
        <v>2765</v>
      </c>
      <c r="J40" s="35"/>
      <c r="K40" s="27">
        <v>0</v>
      </c>
      <c r="L40" s="27">
        <v>23</v>
      </c>
      <c r="M40" s="27">
        <v>28</v>
      </c>
      <c r="N40" s="27">
        <v>30</v>
      </c>
      <c r="O40" s="27">
        <v>27</v>
      </c>
      <c r="P40" s="27">
        <v>17</v>
      </c>
      <c r="Q40" s="35">
        <f t="shared" si="33"/>
        <v>125</v>
      </c>
      <c r="R40" s="35"/>
      <c r="S40" s="61">
        <v>222</v>
      </c>
      <c r="T40" s="61">
        <v>589</v>
      </c>
      <c r="U40" s="61">
        <v>386</v>
      </c>
      <c r="V40" s="61">
        <v>223</v>
      </c>
      <c r="W40" s="61">
        <v>158</v>
      </c>
      <c r="X40" s="61">
        <v>161</v>
      </c>
      <c r="Y40" s="35">
        <f t="shared" si="34"/>
        <v>1739</v>
      </c>
      <c r="Z40" s="35"/>
      <c r="AA40" s="27">
        <v>1</v>
      </c>
      <c r="AB40" s="27">
        <v>10</v>
      </c>
      <c r="AC40" s="27">
        <v>7</v>
      </c>
      <c r="AD40" s="27">
        <v>6</v>
      </c>
      <c r="AE40" s="27">
        <v>5</v>
      </c>
      <c r="AF40" s="27">
        <v>1</v>
      </c>
      <c r="AG40" s="35">
        <f t="shared" si="35"/>
        <v>30</v>
      </c>
      <c r="AH40" s="35"/>
      <c r="AI40" s="27">
        <v>3</v>
      </c>
      <c r="AJ40" s="27">
        <v>13</v>
      </c>
      <c r="AK40" s="27">
        <v>5</v>
      </c>
      <c r="AL40" s="27">
        <v>3</v>
      </c>
      <c r="AM40" s="27">
        <v>0</v>
      </c>
      <c r="AN40" s="27">
        <v>0</v>
      </c>
      <c r="AO40" s="36">
        <f t="shared" si="36"/>
        <v>24</v>
      </c>
      <c r="AP40" s="37"/>
      <c r="AQ40" s="27">
        <v>484</v>
      </c>
      <c r="AR40" s="27">
        <v>1453</v>
      </c>
      <c r="AS40" s="27">
        <v>1042</v>
      </c>
      <c r="AT40" s="27">
        <v>677</v>
      </c>
      <c r="AU40" s="27">
        <v>537</v>
      </c>
      <c r="AV40" s="27">
        <v>490</v>
      </c>
      <c r="AW40" s="118">
        <f t="shared" si="37"/>
        <v>4683</v>
      </c>
      <c r="AX40" s="27">
        <v>2</v>
      </c>
      <c r="AY40" s="27">
        <v>1</v>
      </c>
      <c r="AZ40" s="27">
        <v>20</v>
      </c>
      <c r="BA40" s="27">
        <v>34</v>
      </c>
      <c r="BB40" s="27">
        <v>62</v>
      </c>
      <c r="BC40" s="27">
        <v>86</v>
      </c>
      <c r="BD40" s="27">
        <v>83</v>
      </c>
      <c r="BE40" s="35">
        <f t="shared" si="38"/>
        <v>288</v>
      </c>
      <c r="BF40" s="35"/>
      <c r="BG40" s="35"/>
      <c r="BH40" s="27">
        <v>12</v>
      </c>
      <c r="BI40" s="27">
        <v>36</v>
      </c>
      <c r="BJ40" s="27">
        <v>39</v>
      </c>
      <c r="BK40" s="27">
        <v>31</v>
      </c>
      <c r="BL40" s="27">
        <v>10</v>
      </c>
      <c r="BM40" s="35">
        <f t="shared" si="39"/>
        <v>128</v>
      </c>
      <c r="BN40" s="35"/>
      <c r="BO40" s="35"/>
      <c r="BP40" s="27">
        <v>1</v>
      </c>
      <c r="BQ40" s="27">
        <v>8</v>
      </c>
      <c r="BR40" s="27">
        <v>5</v>
      </c>
      <c r="BS40" s="27">
        <v>9</v>
      </c>
      <c r="BT40" s="27">
        <v>24</v>
      </c>
      <c r="BU40" s="118">
        <f t="shared" si="40"/>
        <v>47</v>
      </c>
      <c r="BV40" s="66">
        <v>2</v>
      </c>
      <c r="BW40" s="66">
        <v>1</v>
      </c>
      <c r="BX40" s="66">
        <v>33</v>
      </c>
      <c r="BY40" s="66">
        <v>78</v>
      </c>
      <c r="BZ40" s="66">
        <v>106</v>
      </c>
      <c r="CA40" s="66">
        <v>126</v>
      </c>
      <c r="CB40" s="66">
        <v>117</v>
      </c>
      <c r="CC40" s="118">
        <f t="shared" si="41"/>
        <v>463</v>
      </c>
      <c r="CD40" s="27">
        <v>2</v>
      </c>
      <c r="CE40" s="27">
        <v>485</v>
      </c>
      <c r="CF40" s="27">
        <v>1486</v>
      </c>
      <c r="CG40" s="27">
        <v>1120</v>
      </c>
      <c r="CH40" s="27">
        <v>783</v>
      </c>
      <c r="CI40" s="27">
        <v>663</v>
      </c>
      <c r="CJ40" s="27">
        <v>607</v>
      </c>
      <c r="CK40" s="36">
        <f t="shared" si="42"/>
        <v>5146</v>
      </c>
    </row>
    <row r="41" spans="1:89" s="17" customFormat="1" ht="18.75" customHeight="1">
      <c r="A41" s="26" t="s">
        <v>54</v>
      </c>
      <c r="B41" s="35"/>
      <c r="C41" s="27">
        <v>382</v>
      </c>
      <c r="D41" s="27">
        <v>1333</v>
      </c>
      <c r="E41" s="27">
        <v>839</v>
      </c>
      <c r="F41" s="27">
        <v>464</v>
      </c>
      <c r="G41" s="27">
        <v>426</v>
      </c>
      <c r="H41" s="27">
        <v>478</v>
      </c>
      <c r="I41" s="35">
        <f t="shared" si="32"/>
        <v>3922</v>
      </c>
      <c r="J41" s="35"/>
      <c r="K41" s="27">
        <v>1</v>
      </c>
      <c r="L41" s="27">
        <v>48</v>
      </c>
      <c r="M41" s="27">
        <v>69</v>
      </c>
      <c r="N41" s="27">
        <v>55</v>
      </c>
      <c r="O41" s="27">
        <v>53</v>
      </c>
      <c r="P41" s="27">
        <v>61</v>
      </c>
      <c r="Q41" s="35">
        <f t="shared" si="33"/>
        <v>287</v>
      </c>
      <c r="R41" s="35"/>
      <c r="S41" s="61">
        <v>318</v>
      </c>
      <c r="T41" s="61">
        <v>939</v>
      </c>
      <c r="U41" s="61">
        <v>490</v>
      </c>
      <c r="V41" s="61">
        <v>247</v>
      </c>
      <c r="W41" s="61">
        <v>186</v>
      </c>
      <c r="X41" s="61">
        <v>188</v>
      </c>
      <c r="Y41" s="35">
        <f t="shared" si="34"/>
        <v>2368</v>
      </c>
      <c r="Z41" s="35"/>
      <c r="AA41" s="27">
        <v>5</v>
      </c>
      <c r="AB41" s="27">
        <v>18</v>
      </c>
      <c r="AC41" s="27">
        <v>13</v>
      </c>
      <c r="AD41" s="27">
        <v>10</v>
      </c>
      <c r="AE41" s="27">
        <v>2</v>
      </c>
      <c r="AF41" s="27">
        <v>0</v>
      </c>
      <c r="AG41" s="35">
        <f t="shared" si="35"/>
        <v>48</v>
      </c>
      <c r="AH41" s="35"/>
      <c r="AI41" s="27">
        <v>11</v>
      </c>
      <c r="AJ41" s="27">
        <v>20</v>
      </c>
      <c r="AK41" s="27">
        <v>10</v>
      </c>
      <c r="AL41" s="27">
        <v>5</v>
      </c>
      <c r="AM41" s="27">
        <v>2</v>
      </c>
      <c r="AN41" s="27">
        <v>4</v>
      </c>
      <c r="AO41" s="36">
        <f t="shared" si="36"/>
        <v>52</v>
      </c>
      <c r="AP41" s="37"/>
      <c r="AQ41" s="27">
        <v>717</v>
      </c>
      <c r="AR41" s="27">
        <v>2358</v>
      </c>
      <c r="AS41" s="27">
        <v>1421</v>
      </c>
      <c r="AT41" s="27">
        <v>781</v>
      </c>
      <c r="AU41" s="27">
        <v>669</v>
      </c>
      <c r="AV41" s="27">
        <v>731</v>
      </c>
      <c r="AW41" s="118">
        <f t="shared" si="37"/>
        <v>6677</v>
      </c>
      <c r="AX41" s="27">
        <v>0</v>
      </c>
      <c r="AY41" s="27">
        <v>2</v>
      </c>
      <c r="AZ41" s="27">
        <v>68</v>
      </c>
      <c r="BA41" s="27">
        <v>89</v>
      </c>
      <c r="BB41" s="27">
        <v>86</v>
      </c>
      <c r="BC41" s="27">
        <v>136</v>
      </c>
      <c r="BD41" s="27">
        <v>150</v>
      </c>
      <c r="BE41" s="35">
        <f t="shared" si="38"/>
        <v>531</v>
      </c>
      <c r="BF41" s="35"/>
      <c r="BG41" s="35"/>
      <c r="BH41" s="27">
        <v>28</v>
      </c>
      <c r="BI41" s="27">
        <v>44</v>
      </c>
      <c r="BJ41" s="27">
        <v>50</v>
      </c>
      <c r="BK41" s="27">
        <v>60</v>
      </c>
      <c r="BL41" s="27">
        <v>18</v>
      </c>
      <c r="BM41" s="35">
        <f t="shared" si="39"/>
        <v>200</v>
      </c>
      <c r="BN41" s="35"/>
      <c r="BO41" s="35"/>
      <c r="BP41" s="27">
        <v>3</v>
      </c>
      <c r="BQ41" s="27">
        <v>10</v>
      </c>
      <c r="BR41" s="27">
        <v>12</v>
      </c>
      <c r="BS41" s="27">
        <v>34</v>
      </c>
      <c r="BT41" s="27">
        <v>53</v>
      </c>
      <c r="BU41" s="118">
        <f t="shared" si="40"/>
        <v>112</v>
      </c>
      <c r="BV41" s="66">
        <v>0</v>
      </c>
      <c r="BW41" s="66">
        <v>2</v>
      </c>
      <c r="BX41" s="66">
        <v>99</v>
      </c>
      <c r="BY41" s="66">
        <v>143</v>
      </c>
      <c r="BZ41" s="66">
        <v>148</v>
      </c>
      <c r="CA41" s="66">
        <v>230</v>
      </c>
      <c r="CB41" s="66">
        <v>221</v>
      </c>
      <c r="CC41" s="118">
        <f t="shared" si="41"/>
        <v>843</v>
      </c>
      <c r="CD41" s="27">
        <v>0</v>
      </c>
      <c r="CE41" s="27">
        <v>719</v>
      </c>
      <c r="CF41" s="27">
        <v>2457</v>
      </c>
      <c r="CG41" s="27">
        <v>1564</v>
      </c>
      <c r="CH41" s="27">
        <v>929</v>
      </c>
      <c r="CI41" s="27">
        <v>899</v>
      </c>
      <c r="CJ41" s="27">
        <v>952</v>
      </c>
      <c r="CK41" s="36">
        <f t="shared" si="42"/>
        <v>7520</v>
      </c>
    </row>
    <row r="42" spans="1:89" s="17" customFormat="1" ht="18.75" customHeight="1">
      <c r="A42" s="26" t="s">
        <v>55</v>
      </c>
      <c r="B42" s="35"/>
      <c r="C42" s="27">
        <v>446</v>
      </c>
      <c r="D42" s="27">
        <v>1089</v>
      </c>
      <c r="E42" s="27">
        <v>858</v>
      </c>
      <c r="F42" s="27">
        <v>535</v>
      </c>
      <c r="G42" s="27">
        <v>404</v>
      </c>
      <c r="H42" s="27">
        <v>409</v>
      </c>
      <c r="I42" s="35">
        <f t="shared" si="32"/>
        <v>3741</v>
      </c>
      <c r="J42" s="35"/>
      <c r="K42" s="27">
        <v>2</v>
      </c>
      <c r="L42" s="27">
        <v>29</v>
      </c>
      <c r="M42" s="27">
        <v>60</v>
      </c>
      <c r="N42" s="27">
        <v>55</v>
      </c>
      <c r="O42" s="27">
        <v>36</v>
      </c>
      <c r="P42" s="27">
        <v>31</v>
      </c>
      <c r="Q42" s="35">
        <f t="shared" si="33"/>
        <v>213</v>
      </c>
      <c r="R42" s="35"/>
      <c r="S42" s="61">
        <v>395</v>
      </c>
      <c r="T42" s="61">
        <v>773</v>
      </c>
      <c r="U42" s="61">
        <v>528</v>
      </c>
      <c r="V42" s="61">
        <v>323</v>
      </c>
      <c r="W42" s="61">
        <v>205</v>
      </c>
      <c r="X42" s="61">
        <v>202</v>
      </c>
      <c r="Y42" s="35">
        <f t="shared" si="34"/>
        <v>2426</v>
      </c>
      <c r="Z42" s="35"/>
      <c r="AA42" s="27">
        <v>5</v>
      </c>
      <c r="AB42" s="27">
        <v>11</v>
      </c>
      <c r="AC42" s="27">
        <v>5</v>
      </c>
      <c r="AD42" s="27">
        <v>9</v>
      </c>
      <c r="AE42" s="27">
        <v>5</v>
      </c>
      <c r="AF42" s="27">
        <v>3</v>
      </c>
      <c r="AG42" s="35">
        <f t="shared" si="35"/>
        <v>38</v>
      </c>
      <c r="AH42" s="35"/>
      <c r="AI42" s="27">
        <v>4</v>
      </c>
      <c r="AJ42" s="27">
        <v>11</v>
      </c>
      <c r="AK42" s="27">
        <v>11</v>
      </c>
      <c r="AL42" s="27">
        <v>10</v>
      </c>
      <c r="AM42" s="27">
        <v>5</v>
      </c>
      <c r="AN42" s="27">
        <v>0</v>
      </c>
      <c r="AO42" s="36">
        <f t="shared" si="36"/>
        <v>41</v>
      </c>
      <c r="AP42" s="37"/>
      <c r="AQ42" s="27">
        <v>852</v>
      </c>
      <c r="AR42" s="27">
        <v>1913</v>
      </c>
      <c r="AS42" s="27">
        <v>1462</v>
      </c>
      <c r="AT42" s="27">
        <v>932</v>
      </c>
      <c r="AU42" s="27">
        <v>655</v>
      </c>
      <c r="AV42" s="27">
        <v>645</v>
      </c>
      <c r="AW42" s="118">
        <f t="shared" si="37"/>
        <v>6459</v>
      </c>
      <c r="AX42" s="27">
        <v>0</v>
      </c>
      <c r="AY42" s="27">
        <v>0</v>
      </c>
      <c r="AZ42" s="27">
        <v>33</v>
      </c>
      <c r="BA42" s="27">
        <v>67</v>
      </c>
      <c r="BB42" s="27">
        <v>81</v>
      </c>
      <c r="BC42" s="27">
        <v>107</v>
      </c>
      <c r="BD42" s="27">
        <v>85</v>
      </c>
      <c r="BE42" s="35">
        <f t="shared" si="38"/>
        <v>373</v>
      </c>
      <c r="BF42" s="35"/>
      <c r="BG42" s="35"/>
      <c r="BH42" s="27">
        <v>44</v>
      </c>
      <c r="BI42" s="27">
        <v>62</v>
      </c>
      <c r="BJ42" s="27">
        <v>58</v>
      </c>
      <c r="BK42" s="27">
        <v>67</v>
      </c>
      <c r="BL42" s="27">
        <v>37</v>
      </c>
      <c r="BM42" s="35">
        <f t="shared" si="39"/>
        <v>268</v>
      </c>
      <c r="BN42" s="35"/>
      <c r="BO42" s="35"/>
      <c r="BP42" s="27">
        <v>4</v>
      </c>
      <c r="BQ42" s="27">
        <v>7</v>
      </c>
      <c r="BR42" s="27">
        <v>6</v>
      </c>
      <c r="BS42" s="27">
        <v>38</v>
      </c>
      <c r="BT42" s="27">
        <v>76</v>
      </c>
      <c r="BU42" s="118">
        <f t="shared" si="40"/>
        <v>131</v>
      </c>
      <c r="BV42" s="66">
        <v>0</v>
      </c>
      <c r="BW42" s="66">
        <v>0</v>
      </c>
      <c r="BX42" s="66">
        <v>81</v>
      </c>
      <c r="BY42" s="66">
        <v>136</v>
      </c>
      <c r="BZ42" s="66">
        <v>145</v>
      </c>
      <c r="CA42" s="66">
        <v>212</v>
      </c>
      <c r="CB42" s="66">
        <v>198</v>
      </c>
      <c r="CC42" s="118">
        <f t="shared" si="41"/>
        <v>772</v>
      </c>
      <c r="CD42" s="27">
        <v>0</v>
      </c>
      <c r="CE42" s="27">
        <v>852</v>
      </c>
      <c r="CF42" s="27">
        <v>1994</v>
      </c>
      <c r="CG42" s="27">
        <v>1598</v>
      </c>
      <c r="CH42" s="27">
        <v>1077</v>
      </c>
      <c r="CI42" s="27">
        <v>867</v>
      </c>
      <c r="CJ42" s="27">
        <v>843</v>
      </c>
      <c r="CK42" s="36">
        <f t="shared" si="42"/>
        <v>7231</v>
      </c>
    </row>
    <row r="43" spans="1:89" s="17" customFormat="1" ht="18.75" customHeight="1">
      <c r="A43" s="26" t="s">
        <v>56</v>
      </c>
      <c r="B43" s="35"/>
      <c r="C43" s="27">
        <v>245</v>
      </c>
      <c r="D43" s="27">
        <v>951</v>
      </c>
      <c r="E43" s="27">
        <v>668</v>
      </c>
      <c r="F43" s="27">
        <v>335</v>
      </c>
      <c r="G43" s="27">
        <v>327</v>
      </c>
      <c r="H43" s="27">
        <v>386</v>
      </c>
      <c r="I43" s="35">
        <f t="shared" si="32"/>
        <v>2912</v>
      </c>
      <c r="J43" s="35"/>
      <c r="K43" s="27">
        <v>2</v>
      </c>
      <c r="L43" s="27">
        <v>21</v>
      </c>
      <c r="M43" s="27">
        <v>53</v>
      </c>
      <c r="N43" s="27">
        <v>26</v>
      </c>
      <c r="O43" s="27">
        <v>56</v>
      </c>
      <c r="P43" s="27">
        <v>31</v>
      </c>
      <c r="Q43" s="35">
        <f t="shared" si="33"/>
        <v>189</v>
      </c>
      <c r="R43" s="35"/>
      <c r="S43" s="61">
        <v>213</v>
      </c>
      <c r="T43" s="61">
        <v>735</v>
      </c>
      <c r="U43" s="61">
        <v>449</v>
      </c>
      <c r="V43" s="61">
        <v>209</v>
      </c>
      <c r="W43" s="61">
        <v>185</v>
      </c>
      <c r="X43" s="61">
        <v>217</v>
      </c>
      <c r="Y43" s="35">
        <f t="shared" si="34"/>
        <v>2008</v>
      </c>
      <c r="Z43" s="35"/>
      <c r="AA43" s="27">
        <v>1</v>
      </c>
      <c r="AB43" s="27">
        <v>9</v>
      </c>
      <c r="AC43" s="27">
        <v>6</v>
      </c>
      <c r="AD43" s="27">
        <v>4</v>
      </c>
      <c r="AE43" s="27">
        <v>5</v>
      </c>
      <c r="AF43" s="27">
        <v>2</v>
      </c>
      <c r="AG43" s="35">
        <f t="shared" si="35"/>
        <v>27</v>
      </c>
      <c r="AH43" s="35"/>
      <c r="AI43" s="27">
        <v>0</v>
      </c>
      <c r="AJ43" s="27">
        <v>7</v>
      </c>
      <c r="AK43" s="27">
        <v>8</v>
      </c>
      <c r="AL43" s="27">
        <v>5</v>
      </c>
      <c r="AM43" s="27">
        <v>0</v>
      </c>
      <c r="AN43" s="27">
        <v>1</v>
      </c>
      <c r="AO43" s="36">
        <f t="shared" si="36"/>
        <v>21</v>
      </c>
      <c r="AP43" s="37"/>
      <c r="AQ43" s="27">
        <v>461</v>
      </c>
      <c r="AR43" s="27">
        <v>1723</v>
      </c>
      <c r="AS43" s="27">
        <v>1184</v>
      </c>
      <c r="AT43" s="27">
        <v>579</v>
      </c>
      <c r="AU43" s="27">
        <v>573</v>
      </c>
      <c r="AV43" s="27">
        <v>637</v>
      </c>
      <c r="AW43" s="118">
        <f t="shared" si="37"/>
        <v>5157</v>
      </c>
      <c r="AX43" s="27">
        <v>0</v>
      </c>
      <c r="AY43" s="27">
        <v>0</v>
      </c>
      <c r="AZ43" s="27">
        <v>56</v>
      </c>
      <c r="BA43" s="27">
        <v>101</v>
      </c>
      <c r="BB43" s="27">
        <v>92</v>
      </c>
      <c r="BC43" s="27">
        <v>138</v>
      </c>
      <c r="BD43" s="27">
        <v>133</v>
      </c>
      <c r="BE43" s="35">
        <f t="shared" si="38"/>
        <v>520</v>
      </c>
      <c r="BF43" s="35"/>
      <c r="BG43" s="35"/>
      <c r="BH43" s="27">
        <v>20</v>
      </c>
      <c r="BI43" s="27">
        <v>40</v>
      </c>
      <c r="BJ43" s="27">
        <v>37</v>
      </c>
      <c r="BK43" s="27">
        <v>47</v>
      </c>
      <c r="BL43" s="27">
        <v>30</v>
      </c>
      <c r="BM43" s="35">
        <f t="shared" si="39"/>
        <v>174</v>
      </c>
      <c r="BN43" s="35"/>
      <c r="BO43" s="35"/>
      <c r="BP43" s="27">
        <v>4</v>
      </c>
      <c r="BQ43" s="27">
        <v>6</v>
      </c>
      <c r="BR43" s="27">
        <v>12</v>
      </c>
      <c r="BS43" s="27">
        <v>35</v>
      </c>
      <c r="BT43" s="27">
        <v>46</v>
      </c>
      <c r="BU43" s="118">
        <f t="shared" si="40"/>
        <v>103</v>
      </c>
      <c r="BV43" s="66">
        <v>0</v>
      </c>
      <c r="BW43" s="66">
        <v>0</v>
      </c>
      <c r="BX43" s="66">
        <v>80</v>
      </c>
      <c r="BY43" s="66">
        <v>147</v>
      </c>
      <c r="BZ43" s="66">
        <v>141</v>
      </c>
      <c r="CA43" s="66">
        <v>220</v>
      </c>
      <c r="CB43" s="66">
        <v>209</v>
      </c>
      <c r="CC43" s="118">
        <f t="shared" si="41"/>
        <v>797</v>
      </c>
      <c r="CD43" s="27">
        <v>0</v>
      </c>
      <c r="CE43" s="27">
        <v>461</v>
      </c>
      <c r="CF43" s="27">
        <v>1803</v>
      </c>
      <c r="CG43" s="27">
        <v>1331</v>
      </c>
      <c r="CH43" s="27">
        <v>720</v>
      </c>
      <c r="CI43" s="27">
        <v>793</v>
      </c>
      <c r="CJ43" s="27">
        <v>846</v>
      </c>
      <c r="CK43" s="36">
        <f t="shared" si="42"/>
        <v>5954</v>
      </c>
    </row>
    <row r="44" spans="1:89" s="17" customFormat="1" ht="18.75" customHeight="1">
      <c r="A44" s="26" t="s">
        <v>57</v>
      </c>
      <c r="B44" s="35"/>
      <c r="C44" s="27">
        <v>166</v>
      </c>
      <c r="D44" s="27">
        <v>676</v>
      </c>
      <c r="E44" s="27">
        <v>570</v>
      </c>
      <c r="F44" s="27">
        <v>403</v>
      </c>
      <c r="G44" s="27">
        <v>238</v>
      </c>
      <c r="H44" s="27">
        <v>442</v>
      </c>
      <c r="I44" s="35">
        <f t="shared" si="32"/>
        <v>2495</v>
      </c>
      <c r="J44" s="35"/>
      <c r="K44" s="27">
        <v>1</v>
      </c>
      <c r="L44" s="27">
        <v>8</v>
      </c>
      <c r="M44" s="27">
        <v>26</v>
      </c>
      <c r="N44" s="27">
        <v>41</v>
      </c>
      <c r="O44" s="27">
        <v>34</v>
      </c>
      <c r="P44" s="27">
        <v>37</v>
      </c>
      <c r="Q44" s="35">
        <f t="shared" si="33"/>
        <v>147</v>
      </c>
      <c r="R44" s="35"/>
      <c r="S44" s="61">
        <v>142</v>
      </c>
      <c r="T44" s="61">
        <v>496</v>
      </c>
      <c r="U44" s="61">
        <v>343</v>
      </c>
      <c r="V44" s="61">
        <v>206</v>
      </c>
      <c r="W44" s="61">
        <v>125</v>
      </c>
      <c r="X44" s="61">
        <v>195</v>
      </c>
      <c r="Y44" s="35">
        <f t="shared" si="34"/>
        <v>1507</v>
      </c>
      <c r="Z44" s="35"/>
      <c r="AA44" s="27">
        <v>3</v>
      </c>
      <c r="AB44" s="27">
        <v>3</v>
      </c>
      <c r="AC44" s="27">
        <v>6</v>
      </c>
      <c r="AD44" s="27">
        <v>7</v>
      </c>
      <c r="AE44" s="27">
        <v>5</v>
      </c>
      <c r="AF44" s="27">
        <v>1</v>
      </c>
      <c r="AG44" s="35">
        <f t="shared" si="35"/>
        <v>25</v>
      </c>
      <c r="AH44" s="35"/>
      <c r="AI44" s="27">
        <v>3</v>
      </c>
      <c r="AJ44" s="27">
        <v>11</v>
      </c>
      <c r="AK44" s="27">
        <v>11</v>
      </c>
      <c r="AL44" s="27">
        <v>4</v>
      </c>
      <c r="AM44" s="27">
        <v>3</v>
      </c>
      <c r="AN44" s="27">
        <v>2</v>
      </c>
      <c r="AO44" s="36">
        <f t="shared" si="36"/>
        <v>34</v>
      </c>
      <c r="AP44" s="37"/>
      <c r="AQ44" s="27">
        <v>315</v>
      </c>
      <c r="AR44" s="27">
        <v>1194</v>
      </c>
      <c r="AS44" s="27">
        <v>956</v>
      </c>
      <c r="AT44" s="27">
        <v>661</v>
      </c>
      <c r="AU44" s="27">
        <v>405</v>
      </c>
      <c r="AV44" s="27">
        <v>677</v>
      </c>
      <c r="AW44" s="118">
        <f t="shared" si="37"/>
        <v>4208</v>
      </c>
      <c r="AX44" s="27">
        <v>0</v>
      </c>
      <c r="AY44" s="27">
        <v>0</v>
      </c>
      <c r="AZ44" s="27">
        <v>18</v>
      </c>
      <c r="BA44" s="27">
        <v>34</v>
      </c>
      <c r="BB44" s="27">
        <v>50</v>
      </c>
      <c r="BC44" s="27">
        <v>88</v>
      </c>
      <c r="BD44" s="27">
        <v>102</v>
      </c>
      <c r="BE44" s="35">
        <f t="shared" si="38"/>
        <v>292</v>
      </c>
      <c r="BF44" s="35"/>
      <c r="BG44" s="35"/>
      <c r="BH44" s="27">
        <v>14</v>
      </c>
      <c r="BI44" s="27">
        <v>29</v>
      </c>
      <c r="BJ44" s="27">
        <v>25</v>
      </c>
      <c r="BK44" s="27">
        <v>22</v>
      </c>
      <c r="BL44" s="27">
        <v>12</v>
      </c>
      <c r="BM44" s="35">
        <f t="shared" si="39"/>
        <v>102</v>
      </c>
      <c r="BN44" s="35"/>
      <c r="BO44" s="35"/>
      <c r="BP44" s="27">
        <v>0</v>
      </c>
      <c r="BQ44" s="27">
        <v>5</v>
      </c>
      <c r="BR44" s="27">
        <v>10</v>
      </c>
      <c r="BS44" s="27">
        <v>18</v>
      </c>
      <c r="BT44" s="27">
        <v>46</v>
      </c>
      <c r="BU44" s="118">
        <f t="shared" si="40"/>
        <v>79</v>
      </c>
      <c r="BV44" s="66">
        <v>0</v>
      </c>
      <c r="BW44" s="66">
        <v>0</v>
      </c>
      <c r="BX44" s="66">
        <v>32</v>
      </c>
      <c r="BY44" s="66">
        <v>68</v>
      </c>
      <c r="BZ44" s="66">
        <v>85</v>
      </c>
      <c r="CA44" s="66">
        <v>128</v>
      </c>
      <c r="CB44" s="66">
        <v>160</v>
      </c>
      <c r="CC44" s="118">
        <f t="shared" si="41"/>
        <v>473</v>
      </c>
      <c r="CD44" s="27">
        <v>0</v>
      </c>
      <c r="CE44" s="27">
        <v>315</v>
      </c>
      <c r="CF44" s="27">
        <v>1226</v>
      </c>
      <c r="CG44" s="27">
        <v>1024</v>
      </c>
      <c r="CH44" s="27">
        <v>746</v>
      </c>
      <c r="CI44" s="27">
        <v>533</v>
      </c>
      <c r="CJ44" s="27">
        <v>837</v>
      </c>
      <c r="CK44" s="36">
        <f t="shared" si="42"/>
        <v>4681</v>
      </c>
    </row>
    <row r="45" spans="1:89" s="17" customFormat="1" ht="18.75" customHeight="1">
      <c r="A45" s="26" t="s">
        <v>58</v>
      </c>
      <c r="B45" s="35"/>
      <c r="C45" s="27">
        <v>236</v>
      </c>
      <c r="D45" s="27">
        <v>441</v>
      </c>
      <c r="E45" s="27">
        <v>260</v>
      </c>
      <c r="F45" s="27">
        <v>259</v>
      </c>
      <c r="G45" s="27">
        <v>166</v>
      </c>
      <c r="H45" s="27">
        <v>304</v>
      </c>
      <c r="I45" s="35">
        <f t="shared" si="32"/>
        <v>1666</v>
      </c>
      <c r="J45" s="35"/>
      <c r="K45" s="27">
        <v>1</v>
      </c>
      <c r="L45" s="27">
        <v>14</v>
      </c>
      <c r="M45" s="27">
        <v>19</v>
      </c>
      <c r="N45" s="27">
        <v>25</v>
      </c>
      <c r="O45" s="27">
        <v>23</v>
      </c>
      <c r="P45" s="27">
        <v>25</v>
      </c>
      <c r="Q45" s="35">
        <f t="shared" si="33"/>
        <v>107</v>
      </c>
      <c r="R45" s="35"/>
      <c r="S45" s="61">
        <v>200</v>
      </c>
      <c r="T45" s="61">
        <v>305</v>
      </c>
      <c r="U45" s="61">
        <v>169</v>
      </c>
      <c r="V45" s="61">
        <v>140</v>
      </c>
      <c r="W45" s="61">
        <v>95</v>
      </c>
      <c r="X45" s="61">
        <v>156</v>
      </c>
      <c r="Y45" s="35">
        <f t="shared" si="34"/>
        <v>1065</v>
      </c>
      <c r="Z45" s="35"/>
      <c r="AA45" s="27">
        <v>4</v>
      </c>
      <c r="AB45" s="27">
        <v>6</v>
      </c>
      <c r="AC45" s="27">
        <v>6</v>
      </c>
      <c r="AD45" s="27">
        <v>1</v>
      </c>
      <c r="AE45" s="27">
        <v>0</v>
      </c>
      <c r="AF45" s="27">
        <v>2</v>
      </c>
      <c r="AG45" s="35">
        <f t="shared" si="35"/>
        <v>19</v>
      </c>
      <c r="AH45" s="35"/>
      <c r="AI45" s="27">
        <v>2</v>
      </c>
      <c r="AJ45" s="27">
        <v>1</v>
      </c>
      <c r="AK45" s="27">
        <v>3</v>
      </c>
      <c r="AL45" s="27">
        <v>2</v>
      </c>
      <c r="AM45" s="27">
        <v>0</v>
      </c>
      <c r="AN45" s="27">
        <v>0</v>
      </c>
      <c r="AO45" s="36">
        <f t="shared" si="36"/>
        <v>8</v>
      </c>
      <c r="AP45" s="37"/>
      <c r="AQ45" s="27">
        <v>443</v>
      </c>
      <c r="AR45" s="27">
        <v>767</v>
      </c>
      <c r="AS45" s="27">
        <v>457</v>
      </c>
      <c r="AT45" s="27">
        <v>427</v>
      </c>
      <c r="AU45" s="27">
        <v>284</v>
      </c>
      <c r="AV45" s="27">
        <v>487</v>
      </c>
      <c r="AW45" s="118">
        <f t="shared" si="37"/>
        <v>2865</v>
      </c>
      <c r="AX45" s="27">
        <v>0</v>
      </c>
      <c r="AY45" s="27">
        <v>0</v>
      </c>
      <c r="AZ45" s="27">
        <v>21</v>
      </c>
      <c r="BA45" s="27">
        <v>18</v>
      </c>
      <c r="BB45" s="27">
        <v>36</v>
      </c>
      <c r="BC45" s="27">
        <v>51</v>
      </c>
      <c r="BD45" s="27">
        <v>69</v>
      </c>
      <c r="BE45" s="35">
        <f t="shared" si="38"/>
        <v>195</v>
      </c>
      <c r="BF45" s="35"/>
      <c r="BG45" s="35"/>
      <c r="BH45" s="27">
        <v>10</v>
      </c>
      <c r="BI45" s="27">
        <v>34</v>
      </c>
      <c r="BJ45" s="27">
        <v>25</v>
      </c>
      <c r="BK45" s="27">
        <v>23</v>
      </c>
      <c r="BL45" s="27">
        <v>14</v>
      </c>
      <c r="BM45" s="35">
        <f t="shared" si="39"/>
        <v>106</v>
      </c>
      <c r="BN45" s="35"/>
      <c r="BO45" s="35"/>
      <c r="BP45" s="27">
        <v>1</v>
      </c>
      <c r="BQ45" s="27">
        <v>2</v>
      </c>
      <c r="BR45" s="27">
        <v>9</v>
      </c>
      <c r="BS45" s="27">
        <v>13</v>
      </c>
      <c r="BT45" s="27">
        <v>22</v>
      </c>
      <c r="BU45" s="118">
        <f t="shared" si="40"/>
        <v>47</v>
      </c>
      <c r="BV45" s="66">
        <v>0</v>
      </c>
      <c r="BW45" s="66">
        <v>0</v>
      </c>
      <c r="BX45" s="66">
        <v>32</v>
      </c>
      <c r="BY45" s="66">
        <v>54</v>
      </c>
      <c r="BZ45" s="66">
        <v>70</v>
      </c>
      <c r="CA45" s="66">
        <v>87</v>
      </c>
      <c r="CB45" s="66">
        <v>105</v>
      </c>
      <c r="CC45" s="118">
        <f t="shared" si="41"/>
        <v>348</v>
      </c>
      <c r="CD45" s="27">
        <v>0</v>
      </c>
      <c r="CE45" s="27">
        <v>443</v>
      </c>
      <c r="CF45" s="27">
        <v>799</v>
      </c>
      <c r="CG45" s="27">
        <v>511</v>
      </c>
      <c r="CH45" s="27">
        <v>497</v>
      </c>
      <c r="CI45" s="27">
        <v>371</v>
      </c>
      <c r="CJ45" s="27">
        <v>592</v>
      </c>
      <c r="CK45" s="36">
        <f t="shared" si="42"/>
        <v>3213</v>
      </c>
    </row>
    <row r="46" spans="1:89" s="17" customFormat="1" ht="18.75" customHeight="1">
      <c r="A46" s="26" t="s">
        <v>59</v>
      </c>
      <c r="B46" s="35"/>
      <c r="C46" s="27">
        <v>92</v>
      </c>
      <c r="D46" s="27">
        <v>377</v>
      </c>
      <c r="E46" s="27">
        <v>262</v>
      </c>
      <c r="F46" s="27">
        <v>171</v>
      </c>
      <c r="G46" s="27">
        <v>147</v>
      </c>
      <c r="H46" s="27">
        <v>76</v>
      </c>
      <c r="I46" s="35">
        <f t="shared" si="32"/>
        <v>1125</v>
      </c>
      <c r="J46" s="35"/>
      <c r="K46" s="27">
        <v>0</v>
      </c>
      <c r="L46" s="27">
        <v>13</v>
      </c>
      <c r="M46" s="27">
        <v>17</v>
      </c>
      <c r="N46" s="27">
        <v>22</v>
      </c>
      <c r="O46" s="27">
        <v>12</v>
      </c>
      <c r="P46" s="27">
        <v>8</v>
      </c>
      <c r="Q46" s="35">
        <f t="shared" si="33"/>
        <v>72</v>
      </c>
      <c r="R46" s="35"/>
      <c r="S46" s="61">
        <v>87</v>
      </c>
      <c r="T46" s="61">
        <v>290</v>
      </c>
      <c r="U46" s="61">
        <v>165</v>
      </c>
      <c r="V46" s="61">
        <v>105</v>
      </c>
      <c r="W46" s="61">
        <v>81</v>
      </c>
      <c r="X46" s="61">
        <v>48</v>
      </c>
      <c r="Y46" s="35">
        <f t="shared" si="34"/>
        <v>776</v>
      </c>
      <c r="Z46" s="35"/>
      <c r="AA46" s="27">
        <v>0</v>
      </c>
      <c r="AB46" s="27">
        <v>6</v>
      </c>
      <c r="AC46" s="27">
        <v>2</v>
      </c>
      <c r="AD46" s="27">
        <v>4</v>
      </c>
      <c r="AE46" s="27">
        <v>0</v>
      </c>
      <c r="AF46" s="27">
        <v>0</v>
      </c>
      <c r="AG46" s="35">
        <f t="shared" si="35"/>
        <v>12</v>
      </c>
      <c r="AH46" s="35"/>
      <c r="AI46" s="27">
        <v>1</v>
      </c>
      <c r="AJ46" s="27">
        <v>3</v>
      </c>
      <c r="AK46" s="27">
        <v>1</v>
      </c>
      <c r="AL46" s="27">
        <v>2</v>
      </c>
      <c r="AM46" s="27">
        <v>0</v>
      </c>
      <c r="AN46" s="27">
        <v>0</v>
      </c>
      <c r="AO46" s="36">
        <f t="shared" si="36"/>
        <v>7</v>
      </c>
      <c r="AP46" s="37"/>
      <c r="AQ46" s="27">
        <v>180</v>
      </c>
      <c r="AR46" s="27">
        <v>689</v>
      </c>
      <c r="AS46" s="27">
        <v>447</v>
      </c>
      <c r="AT46" s="27">
        <v>304</v>
      </c>
      <c r="AU46" s="27">
        <v>240</v>
      </c>
      <c r="AV46" s="27">
        <v>132</v>
      </c>
      <c r="AW46" s="118">
        <f t="shared" si="37"/>
        <v>1992</v>
      </c>
      <c r="AX46" s="27">
        <v>0</v>
      </c>
      <c r="AY46" s="27">
        <v>4</v>
      </c>
      <c r="AZ46" s="27">
        <v>23</v>
      </c>
      <c r="BA46" s="27">
        <v>24</v>
      </c>
      <c r="BB46" s="27">
        <v>52</v>
      </c>
      <c r="BC46" s="27">
        <v>65</v>
      </c>
      <c r="BD46" s="27">
        <v>23</v>
      </c>
      <c r="BE46" s="35">
        <f t="shared" si="38"/>
        <v>191</v>
      </c>
      <c r="BF46" s="35"/>
      <c r="BG46" s="35"/>
      <c r="BH46" s="27">
        <v>8</v>
      </c>
      <c r="BI46" s="27">
        <v>17</v>
      </c>
      <c r="BJ46" s="27">
        <v>18</v>
      </c>
      <c r="BK46" s="27">
        <v>10</v>
      </c>
      <c r="BL46" s="27">
        <v>2</v>
      </c>
      <c r="BM46" s="35">
        <f t="shared" si="39"/>
        <v>55</v>
      </c>
      <c r="BN46" s="35"/>
      <c r="BO46" s="35"/>
      <c r="BP46" s="27">
        <v>2</v>
      </c>
      <c r="BQ46" s="27">
        <v>2</v>
      </c>
      <c r="BR46" s="27">
        <v>3</v>
      </c>
      <c r="BS46" s="27">
        <v>11</v>
      </c>
      <c r="BT46" s="27">
        <v>8</v>
      </c>
      <c r="BU46" s="118">
        <f t="shared" si="40"/>
        <v>26</v>
      </c>
      <c r="BV46" s="66">
        <v>0</v>
      </c>
      <c r="BW46" s="66">
        <v>4</v>
      </c>
      <c r="BX46" s="66">
        <v>33</v>
      </c>
      <c r="BY46" s="66">
        <v>43</v>
      </c>
      <c r="BZ46" s="66">
        <v>73</v>
      </c>
      <c r="CA46" s="66">
        <v>86</v>
      </c>
      <c r="CB46" s="66">
        <v>33</v>
      </c>
      <c r="CC46" s="118">
        <f t="shared" si="41"/>
        <v>272</v>
      </c>
      <c r="CD46" s="27">
        <v>0</v>
      </c>
      <c r="CE46" s="27">
        <v>184</v>
      </c>
      <c r="CF46" s="27">
        <v>722</v>
      </c>
      <c r="CG46" s="27">
        <v>490</v>
      </c>
      <c r="CH46" s="27">
        <v>377</v>
      </c>
      <c r="CI46" s="27">
        <v>326</v>
      </c>
      <c r="CJ46" s="27">
        <v>165</v>
      </c>
      <c r="CK46" s="36">
        <f t="shared" si="42"/>
        <v>2264</v>
      </c>
    </row>
    <row r="47" spans="1:89" s="17" customFormat="1" ht="18.75" customHeight="1">
      <c r="A47" s="26" t="s">
        <v>60</v>
      </c>
      <c r="B47" s="35"/>
      <c r="C47" s="27">
        <v>164</v>
      </c>
      <c r="D47" s="27">
        <v>527</v>
      </c>
      <c r="E47" s="27">
        <v>360</v>
      </c>
      <c r="F47" s="27">
        <v>241</v>
      </c>
      <c r="G47" s="27">
        <v>194</v>
      </c>
      <c r="H47" s="27">
        <v>219</v>
      </c>
      <c r="I47" s="35">
        <f t="shared" si="32"/>
        <v>1705</v>
      </c>
      <c r="J47" s="35"/>
      <c r="K47" s="27">
        <v>1</v>
      </c>
      <c r="L47" s="27">
        <v>9</v>
      </c>
      <c r="M47" s="27">
        <v>12</v>
      </c>
      <c r="N47" s="27">
        <v>22</v>
      </c>
      <c r="O47" s="27">
        <v>14</v>
      </c>
      <c r="P47" s="27">
        <v>13</v>
      </c>
      <c r="Q47" s="35">
        <f t="shared" si="33"/>
        <v>71</v>
      </c>
      <c r="R47" s="35"/>
      <c r="S47" s="61">
        <v>142</v>
      </c>
      <c r="T47" s="61">
        <v>346</v>
      </c>
      <c r="U47" s="61">
        <v>220</v>
      </c>
      <c r="V47" s="61">
        <v>135</v>
      </c>
      <c r="W47" s="61">
        <v>92</v>
      </c>
      <c r="X47" s="61">
        <v>110</v>
      </c>
      <c r="Y47" s="35">
        <f t="shared" si="34"/>
        <v>1045</v>
      </c>
      <c r="Z47" s="35"/>
      <c r="AA47" s="27">
        <v>3</v>
      </c>
      <c r="AB47" s="27">
        <v>8</v>
      </c>
      <c r="AC47" s="27">
        <v>4</v>
      </c>
      <c r="AD47" s="27">
        <v>2</v>
      </c>
      <c r="AE47" s="27">
        <v>0</v>
      </c>
      <c r="AF47" s="27">
        <v>2</v>
      </c>
      <c r="AG47" s="35">
        <f t="shared" si="35"/>
        <v>19</v>
      </c>
      <c r="AH47" s="35"/>
      <c r="AI47" s="27">
        <v>3</v>
      </c>
      <c r="AJ47" s="27">
        <v>9</v>
      </c>
      <c r="AK47" s="27">
        <v>6</v>
      </c>
      <c r="AL47" s="27">
        <v>1</v>
      </c>
      <c r="AM47" s="27">
        <v>1</v>
      </c>
      <c r="AN47" s="27">
        <v>1</v>
      </c>
      <c r="AO47" s="36">
        <f t="shared" si="36"/>
        <v>21</v>
      </c>
      <c r="AP47" s="37"/>
      <c r="AQ47" s="27">
        <v>313</v>
      </c>
      <c r="AR47" s="27">
        <v>899</v>
      </c>
      <c r="AS47" s="27">
        <v>602</v>
      </c>
      <c r="AT47" s="27">
        <v>401</v>
      </c>
      <c r="AU47" s="27">
        <v>301</v>
      </c>
      <c r="AV47" s="27">
        <v>345</v>
      </c>
      <c r="AW47" s="118">
        <f t="shared" si="37"/>
        <v>2861</v>
      </c>
      <c r="AX47" s="27">
        <v>0</v>
      </c>
      <c r="AY47" s="27">
        <v>0</v>
      </c>
      <c r="AZ47" s="27">
        <v>13</v>
      </c>
      <c r="BA47" s="27">
        <v>26</v>
      </c>
      <c r="BB47" s="27">
        <v>43</v>
      </c>
      <c r="BC47" s="27">
        <v>82</v>
      </c>
      <c r="BD47" s="27">
        <v>58</v>
      </c>
      <c r="BE47" s="35">
        <f t="shared" si="38"/>
        <v>222</v>
      </c>
      <c r="BF47" s="35"/>
      <c r="BG47" s="35"/>
      <c r="BH47" s="27">
        <v>5</v>
      </c>
      <c r="BI47" s="27">
        <v>11</v>
      </c>
      <c r="BJ47" s="27">
        <v>11</v>
      </c>
      <c r="BK47" s="27">
        <v>11</v>
      </c>
      <c r="BL47" s="27">
        <v>6</v>
      </c>
      <c r="BM47" s="35">
        <f t="shared" si="39"/>
        <v>44</v>
      </c>
      <c r="BN47" s="35"/>
      <c r="BO47" s="35"/>
      <c r="BP47" s="27">
        <v>2</v>
      </c>
      <c r="BQ47" s="27">
        <v>4</v>
      </c>
      <c r="BR47" s="27">
        <v>3</v>
      </c>
      <c r="BS47" s="27">
        <v>23</v>
      </c>
      <c r="BT47" s="27">
        <v>66</v>
      </c>
      <c r="BU47" s="118">
        <f t="shared" si="40"/>
        <v>98</v>
      </c>
      <c r="BV47" s="66">
        <v>0</v>
      </c>
      <c r="BW47" s="66">
        <v>0</v>
      </c>
      <c r="BX47" s="66">
        <v>20</v>
      </c>
      <c r="BY47" s="66">
        <v>41</v>
      </c>
      <c r="BZ47" s="66">
        <v>57</v>
      </c>
      <c r="CA47" s="66">
        <v>116</v>
      </c>
      <c r="CB47" s="66">
        <v>130</v>
      </c>
      <c r="CC47" s="118">
        <f t="shared" si="41"/>
        <v>364</v>
      </c>
      <c r="CD47" s="27">
        <v>0</v>
      </c>
      <c r="CE47" s="27">
        <v>313</v>
      </c>
      <c r="CF47" s="27">
        <v>919</v>
      </c>
      <c r="CG47" s="27">
        <v>643</v>
      </c>
      <c r="CH47" s="27">
        <v>458</v>
      </c>
      <c r="CI47" s="27">
        <v>417</v>
      </c>
      <c r="CJ47" s="27">
        <v>475</v>
      </c>
      <c r="CK47" s="36">
        <f t="shared" si="42"/>
        <v>3225</v>
      </c>
    </row>
    <row r="48" spans="1:89" s="17" customFormat="1" ht="18.75" customHeight="1">
      <c r="A48" s="26" t="s">
        <v>61</v>
      </c>
      <c r="B48" s="35"/>
      <c r="C48" s="27">
        <v>70</v>
      </c>
      <c r="D48" s="27">
        <v>450</v>
      </c>
      <c r="E48" s="27">
        <v>275</v>
      </c>
      <c r="F48" s="27">
        <v>229</v>
      </c>
      <c r="G48" s="27">
        <v>141</v>
      </c>
      <c r="H48" s="27">
        <v>146</v>
      </c>
      <c r="I48" s="35">
        <f t="shared" si="32"/>
        <v>1311</v>
      </c>
      <c r="J48" s="35"/>
      <c r="K48" s="27">
        <v>0</v>
      </c>
      <c r="L48" s="27">
        <v>14</v>
      </c>
      <c r="M48" s="27">
        <v>27</v>
      </c>
      <c r="N48" s="27">
        <v>22</v>
      </c>
      <c r="O48" s="27">
        <v>22</v>
      </c>
      <c r="P48" s="27">
        <v>18</v>
      </c>
      <c r="Q48" s="35">
        <f t="shared" si="33"/>
        <v>103</v>
      </c>
      <c r="R48" s="35"/>
      <c r="S48" s="61">
        <v>66</v>
      </c>
      <c r="T48" s="61">
        <v>319</v>
      </c>
      <c r="U48" s="61">
        <v>202</v>
      </c>
      <c r="V48" s="61">
        <v>136</v>
      </c>
      <c r="W48" s="61">
        <v>75</v>
      </c>
      <c r="X48" s="61">
        <v>67</v>
      </c>
      <c r="Y48" s="35">
        <f t="shared" si="34"/>
        <v>865</v>
      </c>
      <c r="Z48" s="35"/>
      <c r="AA48" s="27">
        <v>2</v>
      </c>
      <c r="AB48" s="27">
        <v>5</v>
      </c>
      <c r="AC48" s="27">
        <v>6</v>
      </c>
      <c r="AD48" s="27">
        <v>6</v>
      </c>
      <c r="AE48" s="27">
        <v>0</v>
      </c>
      <c r="AF48" s="27">
        <v>1</v>
      </c>
      <c r="AG48" s="35">
        <f t="shared" si="35"/>
        <v>20</v>
      </c>
      <c r="AH48" s="35"/>
      <c r="AI48" s="27">
        <v>0</v>
      </c>
      <c r="AJ48" s="27">
        <v>4</v>
      </c>
      <c r="AK48" s="27">
        <v>1</v>
      </c>
      <c r="AL48" s="27">
        <v>2</v>
      </c>
      <c r="AM48" s="27">
        <v>1</v>
      </c>
      <c r="AN48" s="27">
        <v>0</v>
      </c>
      <c r="AO48" s="36">
        <f t="shared" si="36"/>
        <v>8</v>
      </c>
      <c r="AP48" s="37"/>
      <c r="AQ48" s="27">
        <v>138</v>
      </c>
      <c r="AR48" s="27">
        <v>792</v>
      </c>
      <c r="AS48" s="27">
        <v>511</v>
      </c>
      <c r="AT48" s="27">
        <v>395</v>
      </c>
      <c r="AU48" s="27">
        <v>239</v>
      </c>
      <c r="AV48" s="27">
        <v>232</v>
      </c>
      <c r="AW48" s="118">
        <f t="shared" si="37"/>
        <v>2307</v>
      </c>
      <c r="AX48" s="27">
        <v>0</v>
      </c>
      <c r="AY48" s="27">
        <v>1</v>
      </c>
      <c r="AZ48" s="27">
        <v>18</v>
      </c>
      <c r="BA48" s="27">
        <v>36</v>
      </c>
      <c r="BB48" s="27">
        <v>42</v>
      </c>
      <c r="BC48" s="27">
        <v>65</v>
      </c>
      <c r="BD48" s="27">
        <v>64</v>
      </c>
      <c r="BE48" s="35">
        <f t="shared" si="38"/>
        <v>226</v>
      </c>
      <c r="BF48" s="35"/>
      <c r="BG48" s="35"/>
      <c r="BH48" s="27">
        <v>15</v>
      </c>
      <c r="BI48" s="27">
        <v>27</v>
      </c>
      <c r="BJ48" s="27">
        <v>27</v>
      </c>
      <c r="BK48" s="27">
        <v>25</v>
      </c>
      <c r="BL48" s="27">
        <v>19</v>
      </c>
      <c r="BM48" s="35">
        <f t="shared" si="39"/>
        <v>113</v>
      </c>
      <c r="BN48" s="35"/>
      <c r="BO48" s="35"/>
      <c r="BP48" s="27">
        <v>0</v>
      </c>
      <c r="BQ48" s="27">
        <v>1</v>
      </c>
      <c r="BR48" s="27">
        <v>3</v>
      </c>
      <c r="BS48" s="27">
        <v>13</v>
      </c>
      <c r="BT48" s="27">
        <v>21</v>
      </c>
      <c r="BU48" s="118">
        <f t="shared" si="40"/>
        <v>38</v>
      </c>
      <c r="BV48" s="66">
        <v>0</v>
      </c>
      <c r="BW48" s="66">
        <v>1</v>
      </c>
      <c r="BX48" s="66">
        <v>33</v>
      </c>
      <c r="BY48" s="66">
        <v>64</v>
      </c>
      <c r="BZ48" s="66">
        <v>72</v>
      </c>
      <c r="CA48" s="66">
        <v>103</v>
      </c>
      <c r="CB48" s="66">
        <v>104</v>
      </c>
      <c r="CC48" s="118">
        <f t="shared" si="41"/>
        <v>377</v>
      </c>
      <c r="CD48" s="27">
        <v>0</v>
      </c>
      <c r="CE48" s="27">
        <v>139</v>
      </c>
      <c r="CF48" s="27">
        <v>825</v>
      </c>
      <c r="CG48" s="27">
        <v>575</v>
      </c>
      <c r="CH48" s="27">
        <v>467</v>
      </c>
      <c r="CI48" s="27">
        <v>342</v>
      </c>
      <c r="CJ48" s="27">
        <v>336</v>
      </c>
      <c r="CK48" s="36">
        <f t="shared" si="42"/>
        <v>2684</v>
      </c>
    </row>
    <row r="49" spans="1:89" s="17" customFormat="1" ht="18.75" customHeight="1">
      <c r="A49" s="26" t="s">
        <v>62</v>
      </c>
      <c r="B49" s="35"/>
      <c r="C49" s="27">
        <v>152</v>
      </c>
      <c r="D49" s="27">
        <v>513</v>
      </c>
      <c r="E49" s="27">
        <v>420</v>
      </c>
      <c r="F49" s="27">
        <v>226</v>
      </c>
      <c r="G49" s="27">
        <v>164</v>
      </c>
      <c r="H49" s="27">
        <v>144</v>
      </c>
      <c r="I49" s="35">
        <f t="shared" si="32"/>
        <v>1619</v>
      </c>
      <c r="J49" s="35"/>
      <c r="K49" s="27">
        <v>3</v>
      </c>
      <c r="L49" s="27">
        <v>17</v>
      </c>
      <c r="M49" s="27">
        <v>23</v>
      </c>
      <c r="N49" s="27">
        <v>29</v>
      </c>
      <c r="O49" s="27">
        <v>12</v>
      </c>
      <c r="P49" s="27">
        <v>10</v>
      </c>
      <c r="Q49" s="35">
        <f t="shared" si="33"/>
        <v>94</v>
      </c>
      <c r="R49" s="35"/>
      <c r="S49" s="61">
        <v>140</v>
      </c>
      <c r="T49" s="61">
        <v>398</v>
      </c>
      <c r="U49" s="61">
        <v>294</v>
      </c>
      <c r="V49" s="61">
        <v>152</v>
      </c>
      <c r="W49" s="61">
        <v>102</v>
      </c>
      <c r="X49" s="61">
        <v>70</v>
      </c>
      <c r="Y49" s="35">
        <f t="shared" si="34"/>
        <v>1156</v>
      </c>
      <c r="Z49" s="35"/>
      <c r="AA49" s="27">
        <v>1</v>
      </c>
      <c r="AB49" s="27">
        <v>8</v>
      </c>
      <c r="AC49" s="27">
        <v>4</v>
      </c>
      <c r="AD49" s="27">
        <v>1</v>
      </c>
      <c r="AE49" s="27">
        <v>3</v>
      </c>
      <c r="AF49" s="27">
        <v>1</v>
      </c>
      <c r="AG49" s="35">
        <f t="shared" si="35"/>
        <v>18</v>
      </c>
      <c r="AH49" s="35"/>
      <c r="AI49" s="27">
        <v>3</v>
      </c>
      <c r="AJ49" s="27">
        <v>4</v>
      </c>
      <c r="AK49" s="27">
        <v>1</v>
      </c>
      <c r="AL49" s="27">
        <v>0</v>
      </c>
      <c r="AM49" s="27">
        <v>0</v>
      </c>
      <c r="AN49" s="27">
        <v>1</v>
      </c>
      <c r="AO49" s="36">
        <f t="shared" si="36"/>
        <v>9</v>
      </c>
      <c r="AP49" s="37"/>
      <c r="AQ49" s="27">
        <v>299</v>
      </c>
      <c r="AR49" s="27">
        <v>940</v>
      </c>
      <c r="AS49" s="27">
        <v>742</v>
      </c>
      <c r="AT49" s="27">
        <v>408</v>
      </c>
      <c r="AU49" s="27">
        <v>281</v>
      </c>
      <c r="AV49" s="27">
        <v>226</v>
      </c>
      <c r="AW49" s="118">
        <f t="shared" si="37"/>
        <v>2896</v>
      </c>
      <c r="AX49" s="27">
        <v>1</v>
      </c>
      <c r="AY49" s="27">
        <v>0</v>
      </c>
      <c r="AZ49" s="27">
        <v>36</v>
      </c>
      <c r="BA49" s="27">
        <v>37</v>
      </c>
      <c r="BB49" s="27">
        <v>54</v>
      </c>
      <c r="BC49" s="27">
        <v>58</v>
      </c>
      <c r="BD49" s="27">
        <v>41</v>
      </c>
      <c r="BE49" s="35">
        <f t="shared" si="38"/>
        <v>227</v>
      </c>
      <c r="BF49" s="35"/>
      <c r="BG49" s="35"/>
      <c r="BH49" s="27">
        <v>8</v>
      </c>
      <c r="BI49" s="27">
        <v>18</v>
      </c>
      <c r="BJ49" s="27">
        <v>18</v>
      </c>
      <c r="BK49" s="27">
        <v>25</v>
      </c>
      <c r="BL49" s="27">
        <v>11</v>
      </c>
      <c r="BM49" s="35">
        <f t="shared" si="39"/>
        <v>80</v>
      </c>
      <c r="BN49" s="35"/>
      <c r="BO49" s="35"/>
      <c r="BP49" s="27">
        <v>5</v>
      </c>
      <c r="BQ49" s="27">
        <v>4</v>
      </c>
      <c r="BR49" s="27">
        <v>13</v>
      </c>
      <c r="BS49" s="27">
        <v>26</v>
      </c>
      <c r="BT49" s="27">
        <v>41</v>
      </c>
      <c r="BU49" s="118">
        <f t="shared" si="40"/>
        <v>89</v>
      </c>
      <c r="BV49" s="66">
        <v>1</v>
      </c>
      <c r="BW49" s="66">
        <v>0</v>
      </c>
      <c r="BX49" s="66">
        <v>49</v>
      </c>
      <c r="BY49" s="66">
        <v>59</v>
      </c>
      <c r="BZ49" s="66">
        <v>85</v>
      </c>
      <c r="CA49" s="66">
        <v>109</v>
      </c>
      <c r="CB49" s="66">
        <v>93</v>
      </c>
      <c r="CC49" s="118">
        <f t="shared" si="41"/>
        <v>396</v>
      </c>
      <c r="CD49" s="27">
        <v>1</v>
      </c>
      <c r="CE49" s="27">
        <v>299</v>
      </c>
      <c r="CF49" s="27">
        <v>989</v>
      </c>
      <c r="CG49" s="27">
        <v>801</v>
      </c>
      <c r="CH49" s="27">
        <v>493</v>
      </c>
      <c r="CI49" s="27">
        <v>390</v>
      </c>
      <c r="CJ49" s="27">
        <v>319</v>
      </c>
      <c r="CK49" s="36">
        <f t="shared" si="42"/>
        <v>3292</v>
      </c>
    </row>
    <row r="50" spans="1:89" s="17" customFormat="1" ht="18.75" customHeight="1">
      <c r="A50" s="26" t="s">
        <v>63</v>
      </c>
      <c r="B50" s="35"/>
      <c r="C50" s="27">
        <v>240</v>
      </c>
      <c r="D50" s="27">
        <v>803</v>
      </c>
      <c r="E50" s="27">
        <v>492</v>
      </c>
      <c r="F50" s="27">
        <v>238</v>
      </c>
      <c r="G50" s="27">
        <v>230</v>
      </c>
      <c r="H50" s="27">
        <v>274</v>
      </c>
      <c r="I50" s="35">
        <f t="shared" si="32"/>
        <v>2277</v>
      </c>
      <c r="J50" s="35"/>
      <c r="K50" s="27">
        <v>2</v>
      </c>
      <c r="L50" s="27">
        <v>20</v>
      </c>
      <c r="M50" s="27">
        <v>41</v>
      </c>
      <c r="N50" s="27">
        <v>19</v>
      </c>
      <c r="O50" s="27">
        <v>34</v>
      </c>
      <c r="P50" s="27">
        <v>31</v>
      </c>
      <c r="Q50" s="35">
        <f t="shared" si="33"/>
        <v>147</v>
      </c>
      <c r="R50" s="35"/>
      <c r="S50" s="61">
        <v>211</v>
      </c>
      <c r="T50" s="61">
        <v>681</v>
      </c>
      <c r="U50" s="61">
        <v>347</v>
      </c>
      <c r="V50" s="61">
        <v>158</v>
      </c>
      <c r="W50" s="61">
        <v>143</v>
      </c>
      <c r="X50" s="61">
        <v>168</v>
      </c>
      <c r="Y50" s="35">
        <f t="shared" si="34"/>
        <v>1708</v>
      </c>
      <c r="Z50" s="35"/>
      <c r="AA50" s="27">
        <v>4</v>
      </c>
      <c r="AB50" s="27">
        <v>9</v>
      </c>
      <c r="AC50" s="27">
        <v>8</v>
      </c>
      <c r="AD50" s="27">
        <v>3</v>
      </c>
      <c r="AE50" s="27">
        <v>4</v>
      </c>
      <c r="AF50" s="27">
        <v>1</v>
      </c>
      <c r="AG50" s="35">
        <f t="shared" si="35"/>
        <v>29</v>
      </c>
      <c r="AH50" s="35"/>
      <c r="AI50" s="27">
        <v>3</v>
      </c>
      <c r="AJ50" s="27">
        <v>9</v>
      </c>
      <c r="AK50" s="27">
        <v>0</v>
      </c>
      <c r="AL50" s="27">
        <v>2</v>
      </c>
      <c r="AM50" s="27">
        <v>0</v>
      </c>
      <c r="AN50" s="27">
        <v>0</v>
      </c>
      <c r="AO50" s="36">
        <f t="shared" si="36"/>
        <v>14</v>
      </c>
      <c r="AP50" s="37"/>
      <c r="AQ50" s="27">
        <v>460</v>
      </c>
      <c r="AR50" s="27">
        <v>1522</v>
      </c>
      <c r="AS50" s="27">
        <v>888</v>
      </c>
      <c r="AT50" s="27">
        <v>420</v>
      </c>
      <c r="AU50" s="27">
        <v>411</v>
      </c>
      <c r="AV50" s="27">
        <v>474</v>
      </c>
      <c r="AW50" s="118">
        <f t="shared" si="37"/>
        <v>4175</v>
      </c>
      <c r="AX50" s="27">
        <v>0</v>
      </c>
      <c r="AY50" s="27">
        <v>0</v>
      </c>
      <c r="AZ50" s="27">
        <v>12</v>
      </c>
      <c r="BA50" s="27">
        <v>35</v>
      </c>
      <c r="BB50" s="27">
        <v>45</v>
      </c>
      <c r="BC50" s="27">
        <v>75</v>
      </c>
      <c r="BD50" s="27">
        <v>72</v>
      </c>
      <c r="BE50" s="35">
        <f t="shared" si="38"/>
        <v>239</v>
      </c>
      <c r="BF50" s="35"/>
      <c r="BG50" s="35"/>
      <c r="BH50" s="27">
        <v>9</v>
      </c>
      <c r="BI50" s="27">
        <v>30</v>
      </c>
      <c r="BJ50" s="27">
        <v>35</v>
      </c>
      <c r="BK50" s="27">
        <v>46</v>
      </c>
      <c r="BL50" s="27">
        <v>6</v>
      </c>
      <c r="BM50" s="35">
        <f t="shared" si="39"/>
        <v>126</v>
      </c>
      <c r="BN50" s="35"/>
      <c r="BO50" s="35"/>
      <c r="BP50" s="27">
        <v>1</v>
      </c>
      <c r="BQ50" s="27">
        <v>7</v>
      </c>
      <c r="BR50" s="27">
        <v>17</v>
      </c>
      <c r="BS50" s="27">
        <v>33</v>
      </c>
      <c r="BT50" s="27">
        <v>45</v>
      </c>
      <c r="BU50" s="118">
        <f t="shared" si="40"/>
        <v>103</v>
      </c>
      <c r="BV50" s="66">
        <v>0</v>
      </c>
      <c r="BW50" s="66">
        <v>0</v>
      </c>
      <c r="BX50" s="66">
        <v>22</v>
      </c>
      <c r="BY50" s="66">
        <v>72</v>
      </c>
      <c r="BZ50" s="66">
        <v>97</v>
      </c>
      <c r="CA50" s="66">
        <v>154</v>
      </c>
      <c r="CB50" s="66">
        <v>123</v>
      </c>
      <c r="CC50" s="118">
        <f t="shared" si="41"/>
        <v>468</v>
      </c>
      <c r="CD50" s="27">
        <v>0</v>
      </c>
      <c r="CE50" s="27">
        <v>460</v>
      </c>
      <c r="CF50" s="27">
        <v>1544</v>
      </c>
      <c r="CG50" s="27">
        <v>960</v>
      </c>
      <c r="CH50" s="27">
        <v>517</v>
      </c>
      <c r="CI50" s="27">
        <v>565</v>
      </c>
      <c r="CJ50" s="27">
        <v>597</v>
      </c>
      <c r="CK50" s="36">
        <f t="shared" si="42"/>
        <v>4643</v>
      </c>
    </row>
    <row r="51" spans="1:89" s="17" customFormat="1" ht="18.75" customHeight="1">
      <c r="A51" s="26" t="s">
        <v>64</v>
      </c>
      <c r="B51" s="35"/>
      <c r="C51" s="27">
        <v>117</v>
      </c>
      <c r="D51" s="27">
        <v>425</v>
      </c>
      <c r="E51" s="27">
        <v>313</v>
      </c>
      <c r="F51" s="27">
        <v>219</v>
      </c>
      <c r="G51" s="27">
        <v>145</v>
      </c>
      <c r="H51" s="27">
        <v>102</v>
      </c>
      <c r="I51" s="35">
        <f t="shared" si="32"/>
        <v>1321</v>
      </c>
      <c r="J51" s="35"/>
      <c r="K51" s="27">
        <v>0</v>
      </c>
      <c r="L51" s="27">
        <v>10</v>
      </c>
      <c r="M51" s="27">
        <v>20</v>
      </c>
      <c r="N51" s="27">
        <v>22</v>
      </c>
      <c r="O51" s="27">
        <v>16</v>
      </c>
      <c r="P51" s="27">
        <v>21</v>
      </c>
      <c r="Q51" s="35">
        <f t="shared" si="33"/>
        <v>89</v>
      </c>
      <c r="R51" s="35"/>
      <c r="S51" s="61">
        <v>105</v>
      </c>
      <c r="T51" s="61">
        <v>313</v>
      </c>
      <c r="U51" s="61">
        <v>202</v>
      </c>
      <c r="V51" s="61">
        <v>132</v>
      </c>
      <c r="W51" s="61">
        <v>82</v>
      </c>
      <c r="X51" s="61">
        <v>61</v>
      </c>
      <c r="Y51" s="35">
        <f t="shared" si="34"/>
        <v>895</v>
      </c>
      <c r="Z51" s="35"/>
      <c r="AA51" s="27">
        <v>1</v>
      </c>
      <c r="AB51" s="27">
        <v>4</v>
      </c>
      <c r="AC51" s="27">
        <v>3</v>
      </c>
      <c r="AD51" s="27">
        <v>4</v>
      </c>
      <c r="AE51" s="27">
        <v>1</v>
      </c>
      <c r="AF51" s="27">
        <v>0</v>
      </c>
      <c r="AG51" s="35">
        <f t="shared" si="35"/>
        <v>13</v>
      </c>
      <c r="AH51" s="35"/>
      <c r="AI51" s="27">
        <v>3</v>
      </c>
      <c r="AJ51" s="27">
        <v>2</v>
      </c>
      <c r="AK51" s="27">
        <v>0</v>
      </c>
      <c r="AL51" s="27">
        <v>0</v>
      </c>
      <c r="AM51" s="27">
        <v>0</v>
      </c>
      <c r="AN51" s="27">
        <v>0</v>
      </c>
      <c r="AO51" s="36">
        <f t="shared" si="36"/>
        <v>5</v>
      </c>
      <c r="AP51" s="37"/>
      <c r="AQ51" s="27">
        <v>226</v>
      </c>
      <c r="AR51" s="27">
        <v>754</v>
      </c>
      <c r="AS51" s="27">
        <v>538</v>
      </c>
      <c r="AT51" s="27">
        <v>377</v>
      </c>
      <c r="AU51" s="27">
        <v>244</v>
      </c>
      <c r="AV51" s="27">
        <v>184</v>
      </c>
      <c r="AW51" s="118">
        <f t="shared" si="37"/>
        <v>2323</v>
      </c>
      <c r="AX51" s="27">
        <v>0</v>
      </c>
      <c r="AY51" s="27">
        <v>0</v>
      </c>
      <c r="AZ51" s="27">
        <v>20</v>
      </c>
      <c r="BA51" s="27">
        <v>38</v>
      </c>
      <c r="BB51" s="27">
        <v>32</v>
      </c>
      <c r="BC51" s="27">
        <v>68</v>
      </c>
      <c r="BD51" s="27">
        <v>53</v>
      </c>
      <c r="BE51" s="35">
        <f t="shared" si="38"/>
        <v>211</v>
      </c>
      <c r="BF51" s="35"/>
      <c r="BG51" s="35"/>
      <c r="BH51" s="27">
        <v>5</v>
      </c>
      <c r="BI51" s="27">
        <v>19</v>
      </c>
      <c r="BJ51" s="27">
        <v>14</v>
      </c>
      <c r="BK51" s="27">
        <v>21</v>
      </c>
      <c r="BL51" s="27">
        <v>13</v>
      </c>
      <c r="BM51" s="35">
        <f t="shared" si="39"/>
        <v>72</v>
      </c>
      <c r="BN51" s="35"/>
      <c r="BO51" s="35"/>
      <c r="BP51" s="27">
        <v>0</v>
      </c>
      <c r="BQ51" s="27">
        <v>0</v>
      </c>
      <c r="BR51" s="27">
        <v>3</v>
      </c>
      <c r="BS51" s="27">
        <v>6</v>
      </c>
      <c r="BT51" s="27">
        <v>16</v>
      </c>
      <c r="BU51" s="118">
        <f t="shared" si="40"/>
        <v>25</v>
      </c>
      <c r="BV51" s="66">
        <v>0</v>
      </c>
      <c r="BW51" s="66">
        <v>0</v>
      </c>
      <c r="BX51" s="66">
        <v>25</v>
      </c>
      <c r="BY51" s="66">
        <v>57</v>
      </c>
      <c r="BZ51" s="66">
        <v>49</v>
      </c>
      <c r="CA51" s="66">
        <v>95</v>
      </c>
      <c r="CB51" s="66">
        <v>82</v>
      </c>
      <c r="CC51" s="118">
        <f t="shared" si="41"/>
        <v>308</v>
      </c>
      <c r="CD51" s="27">
        <v>0</v>
      </c>
      <c r="CE51" s="27">
        <v>226</v>
      </c>
      <c r="CF51" s="27">
        <v>779</v>
      </c>
      <c r="CG51" s="27">
        <v>595</v>
      </c>
      <c r="CH51" s="27">
        <v>426</v>
      </c>
      <c r="CI51" s="27">
        <v>339</v>
      </c>
      <c r="CJ51" s="27">
        <v>266</v>
      </c>
      <c r="CK51" s="36">
        <f t="shared" si="42"/>
        <v>2631</v>
      </c>
    </row>
    <row r="52" spans="1:89" s="17" customFormat="1" ht="18.75" customHeight="1">
      <c r="A52" s="26" t="s">
        <v>65</v>
      </c>
      <c r="B52" s="35"/>
      <c r="C52" s="27">
        <v>122</v>
      </c>
      <c r="D52" s="27">
        <v>734</v>
      </c>
      <c r="E52" s="27">
        <v>514</v>
      </c>
      <c r="F52" s="27">
        <v>351</v>
      </c>
      <c r="G52" s="27">
        <v>241</v>
      </c>
      <c r="H52" s="27">
        <v>272</v>
      </c>
      <c r="I52" s="35">
        <f t="shared" si="32"/>
        <v>2234</v>
      </c>
      <c r="J52" s="35"/>
      <c r="K52" s="27">
        <v>0</v>
      </c>
      <c r="L52" s="27">
        <v>16</v>
      </c>
      <c r="M52" s="27">
        <v>22</v>
      </c>
      <c r="N52" s="27">
        <v>35</v>
      </c>
      <c r="O52" s="27">
        <v>23</v>
      </c>
      <c r="P52" s="27">
        <v>22</v>
      </c>
      <c r="Q52" s="35">
        <f t="shared" si="33"/>
        <v>118</v>
      </c>
      <c r="R52" s="35"/>
      <c r="S52" s="61">
        <v>114</v>
      </c>
      <c r="T52" s="61">
        <v>507</v>
      </c>
      <c r="U52" s="61">
        <v>357</v>
      </c>
      <c r="V52" s="61">
        <v>231</v>
      </c>
      <c r="W52" s="61">
        <v>169</v>
      </c>
      <c r="X52" s="61">
        <v>184</v>
      </c>
      <c r="Y52" s="35">
        <f t="shared" si="34"/>
        <v>1562</v>
      </c>
      <c r="Z52" s="35"/>
      <c r="AA52" s="27">
        <v>2</v>
      </c>
      <c r="AB52" s="27">
        <v>13</v>
      </c>
      <c r="AC52" s="27">
        <v>8</v>
      </c>
      <c r="AD52" s="27">
        <v>5</v>
      </c>
      <c r="AE52" s="27">
        <v>5</v>
      </c>
      <c r="AF52" s="27">
        <v>1</v>
      </c>
      <c r="AG52" s="35">
        <f t="shared" si="35"/>
        <v>34</v>
      </c>
      <c r="AH52" s="35"/>
      <c r="AI52" s="27">
        <v>1</v>
      </c>
      <c r="AJ52" s="27">
        <v>11</v>
      </c>
      <c r="AK52" s="27">
        <v>7</v>
      </c>
      <c r="AL52" s="27">
        <v>4</v>
      </c>
      <c r="AM52" s="27">
        <v>5</v>
      </c>
      <c r="AN52" s="27">
        <v>0</v>
      </c>
      <c r="AO52" s="36">
        <f t="shared" si="36"/>
        <v>28</v>
      </c>
      <c r="AP52" s="37"/>
      <c r="AQ52" s="27">
        <v>239</v>
      </c>
      <c r="AR52" s="27">
        <v>1281</v>
      </c>
      <c r="AS52" s="27">
        <v>908</v>
      </c>
      <c r="AT52" s="27">
        <v>626</v>
      </c>
      <c r="AU52" s="27">
        <v>443</v>
      </c>
      <c r="AV52" s="27">
        <v>479</v>
      </c>
      <c r="AW52" s="118">
        <f t="shared" si="37"/>
        <v>3976</v>
      </c>
      <c r="AX52" s="27">
        <v>0</v>
      </c>
      <c r="AY52" s="27">
        <v>1</v>
      </c>
      <c r="AZ52" s="27">
        <v>27</v>
      </c>
      <c r="BA52" s="27">
        <v>30</v>
      </c>
      <c r="BB52" s="27">
        <v>42</v>
      </c>
      <c r="BC52" s="27">
        <v>73</v>
      </c>
      <c r="BD52" s="27">
        <v>97</v>
      </c>
      <c r="BE52" s="35">
        <f t="shared" si="38"/>
        <v>270</v>
      </c>
      <c r="BF52" s="35"/>
      <c r="BG52" s="35"/>
      <c r="BH52" s="27">
        <v>24</v>
      </c>
      <c r="BI52" s="27">
        <v>39</v>
      </c>
      <c r="BJ52" s="27">
        <v>43</v>
      </c>
      <c r="BK52" s="27">
        <v>36</v>
      </c>
      <c r="BL52" s="27">
        <v>24</v>
      </c>
      <c r="BM52" s="35">
        <f t="shared" si="39"/>
        <v>166</v>
      </c>
      <c r="BN52" s="35"/>
      <c r="BO52" s="35"/>
      <c r="BP52" s="27">
        <v>3</v>
      </c>
      <c r="BQ52" s="27">
        <v>1</v>
      </c>
      <c r="BR52" s="27">
        <v>5</v>
      </c>
      <c r="BS52" s="27">
        <v>17</v>
      </c>
      <c r="BT52" s="27">
        <v>47</v>
      </c>
      <c r="BU52" s="118">
        <f t="shared" si="40"/>
        <v>73</v>
      </c>
      <c r="BV52" s="66">
        <v>0</v>
      </c>
      <c r="BW52" s="66">
        <v>1</v>
      </c>
      <c r="BX52" s="66">
        <v>54</v>
      </c>
      <c r="BY52" s="66">
        <v>70</v>
      </c>
      <c r="BZ52" s="66">
        <v>90</v>
      </c>
      <c r="CA52" s="66">
        <v>126</v>
      </c>
      <c r="CB52" s="66">
        <v>168</v>
      </c>
      <c r="CC52" s="118">
        <f t="shared" si="41"/>
        <v>509</v>
      </c>
      <c r="CD52" s="27">
        <v>0</v>
      </c>
      <c r="CE52" s="27">
        <v>240</v>
      </c>
      <c r="CF52" s="27">
        <v>1335</v>
      </c>
      <c r="CG52" s="27">
        <v>978</v>
      </c>
      <c r="CH52" s="27">
        <v>716</v>
      </c>
      <c r="CI52" s="27">
        <v>569</v>
      </c>
      <c r="CJ52" s="27">
        <v>647</v>
      </c>
      <c r="CK52" s="36">
        <f t="shared" si="42"/>
        <v>4485</v>
      </c>
    </row>
    <row r="53" spans="1:89" s="17" customFormat="1" ht="18.75" customHeight="1">
      <c r="A53" s="26" t="s">
        <v>66</v>
      </c>
      <c r="B53" s="35"/>
      <c r="C53" s="27">
        <v>210</v>
      </c>
      <c r="D53" s="27">
        <v>298</v>
      </c>
      <c r="E53" s="27">
        <v>207</v>
      </c>
      <c r="F53" s="27">
        <v>176</v>
      </c>
      <c r="G53" s="27">
        <v>156</v>
      </c>
      <c r="H53" s="27">
        <v>91</v>
      </c>
      <c r="I53" s="35">
        <f t="shared" si="32"/>
        <v>1138</v>
      </c>
      <c r="J53" s="35"/>
      <c r="K53" s="27">
        <v>1</v>
      </c>
      <c r="L53" s="27">
        <v>10</v>
      </c>
      <c r="M53" s="27">
        <v>21</v>
      </c>
      <c r="N53" s="27">
        <v>14</v>
      </c>
      <c r="O53" s="27">
        <v>13</v>
      </c>
      <c r="P53" s="27">
        <v>8</v>
      </c>
      <c r="Q53" s="35">
        <f t="shared" si="33"/>
        <v>67</v>
      </c>
      <c r="R53" s="35"/>
      <c r="S53" s="61">
        <v>178</v>
      </c>
      <c r="T53" s="61">
        <v>210</v>
      </c>
      <c r="U53" s="61">
        <v>138</v>
      </c>
      <c r="V53" s="61">
        <v>96</v>
      </c>
      <c r="W53" s="61">
        <v>64</v>
      </c>
      <c r="X53" s="61">
        <v>49</v>
      </c>
      <c r="Y53" s="35">
        <f t="shared" si="34"/>
        <v>735</v>
      </c>
      <c r="Z53" s="35"/>
      <c r="AA53" s="27">
        <v>4</v>
      </c>
      <c r="AB53" s="27">
        <v>3</v>
      </c>
      <c r="AC53" s="27">
        <v>5</v>
      </c>
      <c r="AD53" s="27">
        <v>3</v>
      </c>
      <c r="AE53" s="27">
        <v>0</v>
      </c>
      <c r="AF53" s="27">
        <v>0</v>
      </c>
      <c r="AG53" s="35">
        <f t="shared" si="35"/>
        <v>15</v>
      </c>
      <c r="AH53" s="35"/>
      <c r="AI53" s="27">
        <v>2</v>
      </c>
      <c r="AJ53" s="27">
        <v>0</v>
      </c>
      <c r="AK53" s="27">
        <v>1</v>
      </c>
      <c r="AL53" s="27">
        <v>3</v>
      </c>
      <c r="AM53" s="27">
        <v>1</v>
      </c>
      <c r="AN53" s="27">
        <v>0</v>
      </c>
      <c r="AO53" s="36">
        <f t="shared" si="36"/>
        <v>7</v>
      </c>
      <c r="AP53" s="37"/>
      <c r="AQ53" s="27">
        <v>395</v>
      </c>
      <c r="AR53" s="27">
        <v>521</v>
      </c>
      <c r="AS53" s="27">
        <v>372</v>
      </c>
      <c r="AT53" s="27">
        <v>292</v>
      </c>
      <c r="AU53" s="27">
        <v>234</v>
      </c>
      <c r="AV53" s="27">
        <v>148</v>
      </c>
      <c r="AW53" s="118">
        <f t="shared" si="37"/>
        <v>1962</v>
      </c>
      <c r="AX53" s="27">
        <v>1</v>
      </c>
      <c r="AY53" s="27">
        <v>1</v>
      </c>
      <c r="AZ53" s="27">
        <v>20</v>
      </c>
      <c r="BA53" s="27">
        <v>25</v>
      </c>
      <c r="BB53" s="27">
        <v>40</v>
      </c>
      <c r="BC53" s="27">
        <v>58</v>
      </c>
      <c r="BD53" s="27">
        <v>35</v>
      </c>
      <c r="BE53" s="35">
        <f t="shared" si="38"/>
        <v>180</v>
      </c>
      <c r="BF53" s="35"/>
      <c r="BG53" s="35"/>
      <c r="BH53" s="27">
        <v>16</v>
      </c>
      <c r="BI53" s="27">
        <v>12</v>
      </c>
      <c r="BJ53" s="27">
        <v>19</v>
      </c>
      <c r="BK53" s="27">
        <v>23</v>
      </c>
      <c r="BL53" s="27">
        <v>4</v>
      </c>
      <c r="BM53" s="35">
        <f t="shared" si="39"/>
        <v>74</v>
      </c>
      <c r="BN53" s="35"/>
      <c r="BO53" s="35"/>
      <c r="BP53" s="27">
        <v>0</v>
      </c>
      <c r="BQ53" s="27">
        <v>2</v>
      </c>
      <c r="BR53" s="27">
        <v>3</v>
      </c>
      <c r="BS53" s="27">
        <v>7</v>
      </c>
      <c r="BT53" s="27">
        <v>18</v>
      </c>
      <c r="BU53" s="118">
        <f t="shared" si="40"/>
        <v>30</v>
      </c>
      <c r="BV53" s="66">
        <v>1</v>
      </c>
      <c r="BW53" s="66">
        <v>1</v>
      </c>
      <c r="BX53" s="66">
        <v>36</v>
      </c>
      <c r="BY53" s="66">
        <v>39</v>
      </c>
      <c r="BZ53" s="66">
        <v>62</v>
      </c>
      <c r="CA53" s="66">
        <v>88</v>
      </c>
      <c r="CB53" s="66">
        <v>57</v>
      </c>
      <c r="CC53" s="118">
        <f t="shared" si="41"/>
        <v>284</v>
      </c>
      <c r="CD53" s="27">
        <v>1</v>
      </c>
      <c r="CE53" s="27">
        <v>396</v>
      </c>
      <c r="CF53" s="27">
        <v>557</v>
      </c>
      <c r="CG53" s="27">
        <v>411</v>
      </c>
      <c r="CH53" s="27">
        <v>354</v>
      </c>
      <c r="CI53" s="27">
        <v>322</v>
      </c>
      <c r="CJ53" s="27">
        <v>205</v>
      </c>
      <c r="CK53" s="36">
        <f t="shared" si="42"/>
        <v>2246</v>
      </c>
    </row>
    <row r="54" spans="1:89" s="17" customFormat="1" ht="18.75" customHeight="1">
      <c r="A54" s="26" t="s">
        <v>67</v>
      </c>
      <c r="B54" s="35"/>
      <c r="C54" s="27">
        <v>74</v>
      </c>
      <c r="D54" s="27">
        <v>246</v>
      </c>
      <c r="E54" s="27">
        <v>129</v>
      </c>
      <c r="F54" s="27">
        <v>79</v>
      </c>
      <c r="G54" s="27">
        <v>75</v>
      </c>
      <c r="H54" s="27">
        <v>57</v>
      </c>
      <c r="I54" s="35">
        <f t="shared" si="32"/>
        <v>660</v>
      </c>
      <c r="J54" s="35"/>
      <c r="K54" s="27">
        <v>0</v>
      </c>
      <c r="L54" s="27">
        <v>12</v>
      </c>
      <c r="M54" s="27">
        <v>9</v>
      </c>
      <c r="N54" s="27">
        <v>7</v>
      </c>
      <c r="O54" s="27">
        <v>14</v>
      </c>
      <c r="P54" s="27">
        <v>6</v>
      </c>
      <c r="Q54" s="35">
        <f t="shared" si="33"/>
        <v>48</v>
      </c>
      <c r="R54" s="35"/>
      <c r="S54" s="61">
        <v>81</v>
      </c>
      <c r="T54" s="61">
        <v>219</v>
      </c>
      <c r="U54" s="61">
        <v>98</v>
      </c>
      <c r="V54" s="61">
        <v>53</v>
      </c>
      <c r="W54" s="61">
        <v>57</v>
      </c>
      <c r="X54" s="61">
        <v>43</v>
      </c>
      <c r="Y54" s="35">
        <f t="shared" si="34"/>
        <v>551</v>
      </c>
      <c r="Z54" s="35"/>
      <c r="AA54" s="27">
        <v>1</v>
      </c>
      <c r="AB54" s="27">
        <v>9</v>
      </c>
      <c r="AC54" s="27">
        <v>1</v>
      </c>
      <c r="AD54" s="27">
        <v>0</v>
      </c>
      <c r="AE54" s="27">
        <v>2</v>
      </c>
      <c r="AF54" s="27">
        <v>0</v>
      </c>
      <c r="AG54" s="35">
        <f t="shared" si="35"/>
        <v>13</v>
      </c>
      <c r="AH54" s="35"/>
      <c r="AI54" s="27">
        <v>0</v>
      </c>
      <c r="AJ54" s="27">
        <v>2</v>
      </c>
      <c r="AK54" s="27">
        <v>3</v>
      </c>
      <c r="AL54" s="27">
        <v>0</v>
      </c>
      <c r="AM54" s="27">
        <v>1</v>
      </c>
      <c r="AN54" s="27">
        <v>0</v>
      </c>
      <c r="AO54" s="36">
        <f t="shared" si="36"/>
        <v>6</v>
      </c>
      <c r="AP54" s="37"/>
      <c r="AQ54" s="27">
        <v>156</v>
      </c>
      <c r="AR54" s="27">
        <v>488</v>
      </c>
      <c r="AS54" s="27">
        <v>240</v>
      </c>
      <c r="AT54" s="27">
        <v>139</v>
      </c>
      <c r="AU54" s="27">
        <v>149</v>
      </c>
      <c r="AV54" s="27">
        <v>106</v>
      </c>
      <c r="AW54" s="118">
        <f t="shared" si="37"/>
        <v>1278</v>
      </c>
      <c r="AX54" s="27">
        <v>0</v>
      </c>
      <c r="AY54" s="27">
        <v>1</v>
      </c>
      <c r="AZ54" s="27">
        <v>19</v>
      </c>
      <c r="BA54" s="27">
        <v>19</v>
      </c>
      <c r="BB54" s="27">
        <v>22</v>
      </c>
      <c r="BC54" s="27">
        <v>31</v>
      </c>
      <c r="BD54" s="27">
        <v>29</v>
      </c>
      <c r="BE54" s="35">
        <f t="shared" si="38"/>
        <v>121</v>
      </c>
      <c r="BF54" s="35"/>
      <c r="BG54" s="35"/>
      <c r="BH54" s="27">
        <v>7</v>
      </c>
      <c r="BI54" s="27">
        <v>12</v>
      </c>
      <c r="BJ54" s="27">
        <v>14</v>
      </c>
      <c r="BK54" s="27">
        <v>6</v>
      </c>
      <c r="BL54" s="27">
        <v>3</v>
      </c>
      <c r="BM54" s="35">
        <f t="shared" si="39"/>
        <v>42</v>
      </c>
      <c r="BN54" s="35"/>
      <c r="BO54" s="35"/>
      <c r="BP54" s="27">
        <v>1</v>
      </c>
      <c r="BQ54" s="27">
        <v>1</v>
      </c>
      <c r="BR54" s="27">
        <v>1</v>
      </c>
      <c r="BS54" s="27">
        <v>9</v>
      </c>
      <c r="BT54" s="27">
        <v>15</v>
      </c>
      <c r="BU54" s="118">
        <f t="shared" si="40"/>
        <v>27</v>
      </c>
      <c r="BV54" s="66">
        <v>0</v>
      </c>
      <c r="BW54" s="66">
        <v>1</v>
      </c>
      <c r="BX54" s="66">
        <v>27</v>
      </c>
      <c r="BY54" s="66">
        <v>32</v>
      </c>
      <c r="BZ54" s="66">
        <v>37</v>
      </c>
      <c r="CA54" s="66">
        <v>46</v>
      </c>
      <c r="CB54" s="66">
        <v>47</v>
      </c>
      <c r="CC54" s="118">
        <f t="shared" si="41"/>
        <v>190</v>
      </c>
      <c r="CD54" s="27">
        <v>0</v>
      </c>
      <c r="CE54" s="27">
        <v>157</v>
      </c>
      <c r="CF54" s="27">
        <v>515</v>
      </c>
      <c r="CG54" s="27">
        <v>272</v>
      </c>
      <c r="CH54" s="27">
        <v>176</v>
      </c>
      <c r="CI54" s="27">
        <v>195</v>
      </c>
      <c r="CJ54" s="27">
        <v>153</v>
      </c>
      <c r="CK54" s="36">
        <f t="shared" si="42"/>
        <v>1468</v>
      </c>
    </row>
    <row r="55" spans="1:89" s="17" customFormat="1" ht="18.75" customHeight="1">
      <c r="A55" s="26" t="s">
        <v>68</v>
      </c>
      <c r="B55" s="35"/>
      <c r="C55" s="27">
        <v>138</v>
      </c>
      <c r="D55" s="27">
        <v>432</v>
      </c>
      <c r="E55" s="27">
        <v>323</v>
      </c>
      <c r="F55" s="27">
        <v>187</v>
      </c>
      <c r="G55" s="27">
        <v>156</v>
      </c>
      <c r="H55" s="27">
        <v>165</v>
      </c>
      <c r="I55" s="35">
        <f t="shared" si="32"/>
        <v>1401</v>
      </c>
      <c r="J55" s="35"/>
      <c r="K55" s="27">
        <v>1</v>
      </c>
      <c r="L55" s="27">
        <v>25</v>
      </c>
      <c r="M55" s="27">
        <v>34</v>
      </c>
      <c r="N55" s="27">
        <v>26</v>
      </c>
      <c r="O55" s="27">
        <v>28</v>
      </c>
      <c r="P55" s="27">
        <v>19</v>
      </c>
      <c r="Q55" s="35">
        <f t="shared" si="33"/>
        <v>133</v>
      </c>
      <c r="R55" s="35"/>
      <c r="S55" s="61">
        <v>128</v>
      </c>
      <c r="T55" s="61">
        <v>313</v>
      </c>
      <c r="U55" s="61">
        <v>217</v>
      </c>
      <c r="V55" s="61">
        <v>119</v>
      </c>
      <c r="W55" s="61">
        <v>92</v>
      </c>
      <c r="X55" s="61">
        <v>79</v>
      </c>
      <c r="Y55" s="35">
        <f t="shared" si="34"/>
        <v>948</v>
      </c>
      <c r="Z55" s="35"/>
      <c r="AA55" s="27">
        <v>3</v>
      </c>
      <c r="AB55" s="27">
        <v>6</v>
      </c>
      <c r="AC55" s="27">
        <v>4</v>
      </c>
      <c r="AD55" s="27">
        <v>1</v>
      </c>
      <c r="AE55" s="27">
        <v>1</v>
      </c>
      <c r="AF55" s="27">
        <v>1</v>
      </c>
      <c r="AG55" s="35">
        <f t="shared" si="35"/>
        <v>16</v>
      </c>
      <c r="AH55" s="35"/>
      <c r="AI55" s="27">
        <v>1</v>
      </c>
      <c r="AJ55" s="27">
        <v>4</v>
      </c>
      <c r="AK55" s="27">
        <v>3</v>
      </c>
      <c r="AL55" s="27">
        <v>1</v>
      </c>
      <c r="AM55" s="27">
        <v>0</v>
      </c>
      <c r="AN55" s="27">
        <v>0</v>
      </c>
      <c r="AO55" s="36">
        <f t="shared" si="36"/>
        <v>9</v>
      </c>
      <c r="AP55" s="37"/>
      <c r="AQ55" s="27">
        <v>271</v>
      </c>
      <c r="AR55" s="27">
        <v>780</v>
      </c>
      <c r="AS55" s="27">
        <v>581</v>
      </c>
      <c r="AT55" s="27">
        <v>334</v>
      </c>
      <c r="AU55" s="27">
        <v>277</v>
      </c>
      <c r="AV55" s="27">
        <v>264</v>
      </c>
      <c r="AW55" s="118">
        <f t="shared" si="37"/>
        <v>2507</v>
      </c>
      <c r="AX55" s="27">
        <v>0</v>
      </c>
      <c r="AY55" s="27">
        <v>0</v>
      </c>
      <c r="AZ55" s="27">
        <v>29</v>
      </c>
      <c r="BA55" s="27">
        <v>41</v>
      </c>
      <c r="BB55" s="27">
        <v>79</v>
      </c>
      <c r="BC55" s="27">
        <v>94</v>
      </c>
      <c r="BD55" s="27">
        <v>88</v>
      </c>
      <c r="BE55" s="35">
        <f t="shared" si="38"/>
        <v>331</v>
      </c>
      <c r="BF55" s="35"/>
      <c r="BG55" s="35"/>
      <c r="BH55" s="27">
        <v>11</v>
      </c>
      <c r="BI55" s="27">
        <v>13</v>
      </c>
      <c r="BJ55" s="27">
        <v>17</v>
      </c>
      <c r="BK55" s="27">
        <v>24</v>
      </c>
      <c r="BL55" s="27">
        <v>9</v>
      </c>
      <c r="BM55" s="35">
        <f t="shared" si="39"/>
        <v>74</v>
      </c>
      <c r="BN55" s="35"/>
      <c r="BO55" s="35"/>
      <c r="BP55" s="27">
        <v>0</v>
      </c>
      <c r="BQ55" s="27">
        <v>1</v>
      </c>
      <c r="BR55" s="27">
        <v>7</v>
      </c>
      <c r="BS55" s="27">
        <v>11</v>
      </c>
      <c r="BT55" s="27">
        <v>22</v>
      </c>
      <c r="BU55" s="118">
        <f t="shared" si="40"/>
        <v>41</v>
      </c>
      <c r="BV55" s="66">
        <v>0</v>
      </c>
      <c r="BW55" s="66">
        <v>0</v>
      </c>
      <c r="BX55" s="66">
        <v>40</v>
      </c>
      <c r="BY55" s="66">
        <v>55</v>
      </c>
      <c r="BZ55" s="66">
        <v>103</v>
      </c>
      <c r="CA55" s="66">
        <v>129</v>
      </c>
      <c r="CB55" s="66">
        <v>119</v>
      </c>
      <c r="CC55" s="118">
        <f t="shared" si="41"/>
        <v>446</v>
      </c>
      <c r="CD55" s="27">
        <v>0</v>
      </c>
      <c r="CE55" s="27">
        <v>271</v>
      </c>
      <c r="CF55" s="27">
        <v>820</v>
      </c>
      <c r="CG55" s="27">
        <v>636</v>
      </c>
      <c r="CH55" s="27">
        <v>437</v>
      </c>
      <c r="CI55" s="27">
        <v>406</v>
      </c>
      <c r="CJ55" s="27">
        <v>383</v>
      </c>
      <c r="CK55" s="36">
        <f t="shared" si="42"/>
        <v>2953</v>
      </c>
    </row>
    <row r="56" spans="1:89" s="17" customFormat="1" ht="18.75" customHeight="1">
      <c r="A56" s="26" t="s">
        <v>69</v>
      </c>
      <c r="B56" s="35"/>
      <c r="C56" s="27">
        <v>439</v>
      </c>
      <c r="D56" s="27">
        <v>1288</v>
      </c>
      <c r="E56" s="27">
        <v>1008</v>
      </c>
      <c r="F56" s="27">
        <v>659</v>
      </c>
      <c r="G56" s="27">
        <v>474</v>
      </c>
      <c r="H56" s="27">
        <v>566</v>
      </c>
      <c r="I56" s="35">
        <f t="shared" si="32"/>
        <v>4434</v>
      </c>
      <c r="J56" s="35"/>
      <c r="K56" s="27">
        <v>4</v>
      </c>
      <c r="L56" s="27">
        <v>32</v>
      </c>
      <c r="M56" s="27">
        <v>50</v>
      </c>
      <c r="N56" s="27">
        <v>68</v>
      </c>
      <c r="O56" s="27">
        <v>49</v>
      </c>
      <c r="P56" s="27">
        <v>50</v>
      </c>
      <c r="Q56" s="35">
        <f t="shared" si="33"/>
        <v>253</v>
      </c>
      <c r="R56" s="35"/>
      <c r="S56" s="61">
        <v>382</v>
      </c>
      <c r="T56" s="61">
        <v>941</v>
      </c>
      <c r="U56" s="61">
        <v>619</v>
      </c>
      <c r="V56" s="61">
        <v>352</v>
      </c>
      <c r="W56" s="61">
        <v>237</v>
      </c>
      <c r="X56" s="61">
        <v>220</v>
      </c>
      <c r="Y56" s="35">
        <f t="shared" si="34"/>
        <v>2751</v>
      </c>
      <c r="Z56" s="35"/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35">
        <f t="shared" si="35"/>
        <v>0</v>
      </c>
      <c r="AH56" s="35"/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36">
        <f t="shared" si="36"/>
        <v>0</v>
      </c>
      <c r="AP56" s="37"/>
      <c r="AQ56" s="27">
        <v>825</v>
      </c>
      <c r="AR56" s="27">
        <v>2261</v>
      </c>
      <c r="AS56" s="27">
        <v>1677</v>
      </c>
      <c r="AT56" s="27">
        <v>1079</v>
      </c>
      <c r="AU56" s="27">
        <v>760</v>
      </c>
      <c r="AV56" s="27">
        <v>836</v>
      </c>
      <c r="AW56" s="118">
        <f t="shared" si="37"/>
        <v>7438</v>
      </c>
      <c r="AX56" s="27">
        <v>0</v>
      </c>
      <c r="AY56" s="27">
        <v>2</v>
      </c>
      <c r="AZ56" s="27">
        <v>78</v>
      </c>
      <c r="BA56" s="27">
        <v>156</v>
      </c>
      <c r="BB56" s="27">
        <v>204</v>
      </c>
      <c r="BC56" s="27">
        <v>286</v>
      </c>
      <c r="BD56" s="27">
        <v>368</v>
      </c>
      <c r="BE56" s="35">
        <f t="shared" si="38"/>
        <v>1094</v>
      </c>
      <c r="BF56" s="35"/>
      <c r="BG56" s="35"/>
      <c r="BH56" s="27">
        <v>52</v>
      </c>
      <c r="BI56" s="27">
        <v>124</v>
      </c>
      <c r="BJ56" s="27">
        <v>130</v>
      </c>
      <c r="BK56" s="27">
        <v>94</v>
      </c>
      <c r="BL56" s="27">
        <v>52</v>
      </c>
      <c r="BM56" s="35">
        <f t="shared" si="39"/>
        <v>452</v>
      </c>
      <c r="BN56" s="35"/>
      <c r="BO56" s="35"/>
      <c r="BP56" s="27">
        <v>6</v>
      </c>
      <c r="BQ56" s="27">
        <v>4</v>
      </c>
      <c r="BR56" s="27">
        <v>38</v>
      </c>
      <c r="BS56" s="27">
        <v>74</v>
      </c>
      <c r="BT56" s="27">
        <v>139</v>
      </c>
      <c r="BU56" s="118">
        <f t="shared" si="40"/>
        <v>261</v>
      </c>
      <c r="BV56" s="66">
        <v>0</v>
      </c>
      <c r="BW56" s="66">
        <v>2</v>
      </c>
      <c r="BX56" s="66">
        <v>136</v>
      </c>
      <c r="BY56" s="66">
        <v>284</v>
      </c>
      <c r="BZ56" s="66">
        <v>372</v>
      </c>
      <c r="CA56" s="66">
        <v>454</v>
      </c>
      <c r="CB56" s="66">
        <v>559</v>
      </c>
      <c r="CC56" s="118">
        <f t="shared" si="41"/>
        <v>1807</v>
      </c>
      <c r="CD56" s="27">
        <v>0</v>
      </c>
      <c r="CE56" s="27">
        <v>827</v>
      </c>
      <c r="CF56" s="27">
        <v>2397</v>
      </c>
      <c r="CG56" s="27">
        <v>1961</v>
      </c>
      <c r="CH56" s="27">
        <v>1451</v>
      </c>
      <c r="CI56" s="27">
        <v>1214</v>
      </c>
      <c r="CJ56" s="27">
        <v>1395</v>
      </c>
      <c r="CK56" s="36">
        <f t="shared" si="42"/>
        <v>9245</v>
      </c>
    </row>
    <row r="57" spans="1:89" s="17" customFormat="1" ht="18.75" customHeight="1">
      <c r="A57" s="28" t="s">
        <v>70</v>
      </c>
      <c r="B57" s="13">
        <f aca="true" t="shared" si="43" ref="B57:H57">SUM(B31:B56)</f>
        <v>0</v>
      </c>
      <c r="C57" s="29">
        <f t="shared" si="43"/>
        <v>7141</v>
      </c>
      <c r="D57" s="29">
        <f t="shared" si="43"/>
        <v>24639</v>
      </c>
      <c r="E57" s="29">
        <f t="shared" si="43"/>
        <v>18566</v>
      </c>
      <c r="F57" s="29">
        <f t="shared" si="43"/>
        <v>12516</v>
      </c>
      <c r="G57" s="29">
        <f t="shared" si="43"/>
        <v>9863</v>
      </c>
      <c r="H57" s="29">
        <f t="shared" si="43"/>
        <v>10475</v>
      </c>
      <c r="I57" s="13">
        <f t="shared" si="32"/>
        <v>83200</v>
      </c>
      <c r="J57" s="13">
        <f aca="true" t="shared" si="44" ref="J57:P57">SUM(J31:J56)</f>
        <v>0</v>
      </c>
      <c r="K57" s="29">
        <f t="shared" si="44"/>
        <v>32</v>
      </c>
      <c r="L57" s="29">
        <f t="shared" si="44"/>
        <v>651</v>
      </c>
      <c r="M57" s="29">
        <f t="shared" si="44"/>
        <v>1108</v>
      </c>
      <c r="N57" s="29">
        <f t="shared" si="44"/>
        <v>1198</v>
      </c>
      <c r="O57" s="29">
        <f t="shared" si="44"/>
        <v>1087</v>
      </c>
      <c r="P57" s="29">
        <f t="shared" si="44"/>
        <v>972</v>
      </c>
      <c r="Q57" s="13">
        <f t="shared" si="33"/>
        <v>5048</v>
      </c>
      <c r="R57" s="13">
        <f aca="true" t="shared" si="45" ref="R57:X57">SUM(R31:R56)</f>
        <v>0</v>
      </c>
      <c r="S57" s="60">
        <f t="shared" si="45"/>
        <v>6456</v>
      </c>
      <c r="T57" s="60">
        <f t="shared" si="45"/>
        <v>18457</v>
      </c>
      <c r="U57" s="60">
        <f t="shared" si="45"/>
        <v>12298</v>
      </c>
      <c r="V57" s="60">
        <f t="shared" si="45"/>
        <v>7515</v>
      </c>
      <c r="W57" s="60">
        <f t="shared" si="45"/>
        <v>5314</v>
      </c>
      <c r="X57" s="60">
        <f t="shared" si="45"/>
        <v>5486</v>
      </c>
      <c r="Y57" s="13">
        <f t="shared" si="34"/>
        <v>55526</v>
      </c>
      <c r="Z57" s="13">
        <f aca="true" t="shared" si="46" ref="Z57:AF57">SUM(Z31:Z56)</f>
        <v>0</v>
      </c>
      <c r="AA57" s="29">
        <f t="shared" si="46"/>
        <v>74</v>
      </c>
      <c r="AB57" s="29">
        <f t="shared" si="46"/>
        <v>218</v>
      </c>
      <c r="AC57" s="29">
        <f t="shared" si="46"/>
        <v>202</v>
      </c>
      <c r="AD57" s="29">
        <f t="shared" si="46"/>
        <v>141</v>
      </c>
      <c r="AE57" s="29">
        <f t="shared" si="46"/>
        <v>84</v>
      </c>
      <c r="AF57" s="29">
        <f t="shared" si="46"/>
        <v>37</v>
      </c>
      <c r="AG57" s="13">
        <f t="shared" si="35"/>
        <v>756</v>
      </c>
      <c r="AH57" s="13">
        <f aca="true" t="shared" si="47" ref="AH57:AN57">SUM(AH31:AH56)</f>
        <v>0</v>
      </c>
      <c r="AI57" s="29">
        <f t="shared" si="47"/>
        <v>91</v>
      </c>
      <c r="AJ57" s="29">
        <f t="shared" si="47"/>
        <v>207</v>
      </c>
      <c r="AK57" s="29">
        <f t="shared" si="47"/>
        <v>151</v>
      </c>
      <c r="AL57" s="29">
        <f t="shared" si="47"/>
        <v>98</v>
      </c>
      <c r="AM57" s="29">
        <f t="shared" si="47"/>
        <v>52</v>
      </c>
      <c r="AN57" s="29">
        <f t="shared" si="47"/>
        <v>26</v>
      </c>
      <c r="AO57" s="14">
        <f t="shared" si="36"/>
        <v>625</v>
      </c>
      <c r="AP57" s="38">
        <f aca="true" t="shared" si="48" ref="AP57:AV57">SUM(AP31:AP56)</f>
        <v>0</v>
      </c>
      <c r="AQ57" s="29">
        <f t="shared" si="48"/>
        <v>13794</v>
      </c>
      <c r="AR57" s="29">
        <f t="shared" si="48"/>
        <v>44172</v>
      </c>
      <c r="AS57" s="29">
        <f t="shared" si="48"/>
        <v>32325</v>
      </c>
      <c r="AT57" s="29">
        <f t="shared" si="48"/>
        <v>21468</v>
      </c>
      <c r="AU57" s="29">
        <f t="shared" si="48"/>
        <v>16400</v>
      </c>
      <c r="AV57" s="29">
        <f t="shared" si="48"/>
        <v>16996</v>
      </c>
      <c r="AW57" s="69">
        <f t="shared" si="37"/>
        <v>145155</v>
      </c>
      <c r="AX57" s="67">
        <f aca="true" t="shared" si="49" ref="AX57:BD57">SUM(AX31:AX56)</f>
        <v>4</v>
      </c>
      <c r="AY57" s="60">
        <f t="shared" si="49"/>
        <v>25</v>
      </c>
      <c r="AZ57" s="60">
        <f t="shared" si="49"/>
        <v>901</v>
      </c>
      <c r="BA57" s="60">
        <f t="shared" si="49"/>
        <v>1607</v>
      </c>
      <c r="BB57" s="60">
        <f t="shared" si="49"/>
        <v>2013</v>
      </c>
      <c r="BC57" s="60">
        <f t="shared" si="49"/>
        <v>3009</v>
      </c>
      <c r="BD57" s="60">
        <f t="shared" si="49"/>
        <v>3017</v>
      </c>
      <c r="BE57" s="13">
        <f t="shared" si="38"/>
        <v>10576</v>
      </c>
      <c r="BF57" s="13">
        <f aca="true" t="shared" si="50" ref="BF57:BL57">SUM(BF31:BF56)</f>
        <v>0</v>
      </c>
      <c r="BG57" s="13">
        <f t="shared" si="50"/>
        <v>0</v>
      </c>
      <c r="BH57" s="29">
        <f t="shared" si="50"/>
        <v>494</v>
      </c>
      <c r="BI57" s="29">
        <f t="shared" si="50"/>
        <v>1108</v>
      </c>
      <c r="BJ57" s="29">
        <f t="shared" si="50"/>
        <v>1215</v>
      </c>
      <c r="BK57" s="29">
        <f t="shared" si="50"/>
        <v>1241</v>
      </c>
      <c r="BL57" s="29">
        <f t="shared" si="50"/>
        <v>669</v>
      </c>
      <c r="BM57" s="13">
        <f t="shared" si="39"/>
        <v>4727</v>
      </c>
      <c r="BN57" s="13">
        <f aca="true" t="shared" si="51" ref="BN57:BT57">SUM(BN31:BN56)</f>
        <v>0</v>
      </c>
      <c r="BO57" s="13">
        <f t="shared" si="51"/>
        <v>0</v>
      </c>
      <c r="BP57" s="60">
        <f t="shared" si="51"/>
        <v>59</v>
      </c>
      <c r="BQ57" s="60">
        <f t="shared" si="51"/>
        <v>150</v>
      </c>
      <c r="BR57" s="60">
        <f t="shared" si="51"/>
        <v>328</v>
      </c>
      <c r="BS57" s="60">
        <f t="shared" si="51"/>
        <v>899</v>
      </c>
      <c r="BT57" s="60">
        <f t="shared" si="51"/>
        <v>1761</v>
      </c>
      <c r="BU57" s="14">
        <f t="shared" si="40"/>
        <v>3197</v>
      </c>
      <c r="BV57" s="67">
        <f aca="true" t="shared" si="52" ref="BV57:CB57">SUM(BV31:BV56)</f>
        <v>4</v>
      </c>
      <c r="BW57" s="60">
        <f t="shared" si="52"/>
        <v>25</v>
      </c>
      <c r="BX57" s="60">
        <f t="shared" si="52"/>
        <v>1454</v>
      </c>
      <c r="BY57" s="60">
        <f t="shared" si="52"/>
        <v>2865</v>
      </c>
      <c r="BZ57" s="60">
        <f t="shared" si="52"/>
        <v>3556</v>
      </c>
      <c r="CA57" s="60">
        <f t="shared" si="52"/>
        <v>5149</v>
      </c>
      <c r="CB57" s="60">
        <f t="shared" si="52"/>
        <v>5447</v>
      </c>
      <c r="CC57" s="69">
        <f t="shared" si="41"/>
        <v>18500</v>
      </c>
      <c r="CD57" s="68">
        <f aca="true" t="shared" si="53" ref="CD57:CJ57">SUM(CD31:CD56)</f>
        <v>4</v>
      </c>
      <c r="CE57" s="60">
        <f t="shared" si="53"/>
        <v>13819</v>
      </c>
      <c r="CF57" s="60">
        <f t="shared" si="53"/>
        <v>45626</v>
      </c>
      <c r="CG57" s="60">
        <f t="shared" si="53"/>
        <v>35190</v>
      </c>
      <c r="CH57" s="60">
        <f t="shared" si="53"/>
        <v>25024</v>
      </c>
      <c r="CI57" s="60">
        <f t="shared" si="53"/>
        <v>21549</v>
      </c>
      <c r="CJ57" s="60">
        <f t="shared" si="53"/>
        <v>22443</v>
      </c>
      <c r="CK57" s="14">
        <f t="shared" si="42"/>
        <v>163655</v>
      </c>
    </row>
    <row r="58" spans="1:89" s="17" customFormat="1" ht="18.75" customHeight="1">
      <c r="A58" s="26" t="s">
        <v>71</v>
      </c>
      <c r="B58" s="35"/>
      <c r="C58" s="27">
        <v>42</v>
      </c>
      <c r="D58" s="27">
        <v>129</v>
      </c>
      <c r="E58" s="27">
        <v>99</v>
      </c>
      <c r="F58" s="27">
        <v>42</v>
      </c>
      <c r="G58" s="27">
        <v>46</v>
      </c>
      <c r="H58" s="27">
        <v>30</v>
      </c>
      <c r="I58" s="35">
        <f t="shared" si="32"/>
        <v>388</v>
      </c>
      <c r="J58" s="35"/>
      <c r="K58" s="27">
        <v>1</v>
      </c>
      <c r="L58" s="27">
        <v>8</v>
      </c>
      <c r="M58" s="27">
        <v>14</v>
      </c>
      <c r="N58" s="27">
        <v>8</v>
      </c>
      <c r="O58" s="27">
        <v>10</v>
      </c>
      <c r="P58" s="27">
        <v>8</v>
      </c>
      <c r="Q58" s="35">
        <f t="shared" si="33"/>
        <v>49</v>
      </c>
      <c r="R58" s="35"/>
      <c r="S58" s="61">
        <v>38</v>
      </c>
      <c r="T58" s="61">
        <v>94</v>
      </c>
      <c r="U58" s="61">
        <v>68</v>
      </c>
      <c r="V58" s="61">
        <v>28</v>
      </c>
      <c r="W58" s="61">
        <v>31</v>
      </c>
      <c r="X58" s="61">
        <v>17</v>
      </c>
      <c r="Y58" s="35">
        <f t="shared" si="34"/>
        <v>276</v>
      </c>
      <c r="Z58" s="35"/>
      <c r="AA58" s="27">
        <v>1</v>
      </c>
      <c r="AB58" s="27">
        <v>5</v>
      </c>
      <c r="AC58" s="27">
        <v>2</v>
      </c>
      <c r="AD58" s="27">
        <v>1</v>
      </c>
      <c r="AE58" s="27">
        <v>0</v>
      </c>
      <c r="AF58" s="27">
        <v>1</v>
      </c>
      <c r="AG58" s="35">
        <f t="shared" si="35"/>
        <v>10</v>
      </c>
      <c r="AH58" s="35"/>
      <c r="AI58" s="27">
        <v>0</v>
      </c>
      <c r="AJ58" s="27">
        <v>3</v>
      </c>
      <c r="AK58" s="27">
        <v>4</v>
      </c>
      <c r="AL58" s="27">
        <v>0</v>
      </c>
      <c r="AM58" s="27">
        <v>0</v>
      </c>
      <c r="AN58" s="27">
        <v>1</v>
      </c>
      <c r="AO58" s="36">
        <f t="shared" si="36"/>
        <v>8</v>
      </c>
      <c r="AP58" s="37"/>
      <c r="AQ58" s="27">
        <v>82</v>
      </c>
      <c r="AR58" s="27">
        <v>239</v>
      </c>
      <c r="AS58" s="27">
        <v>187</v>
      </c>
      <c r="AT58" s="27">
        <v>79</v>
      </c>
      <c r="AU58" s="27">
        <v>87</v>
      </c>
      <c r="AV58" s="27">
        <v>57</v>
      </c>
      <c r="AW58" s="118">
        <f t="shared" si="37"/>
        <v>731</v>
      </c>
      <c r="AX58" s="27">
        <v>0</v>
      </c>
      <c r="AY58" s="27">
        <v>2</v>
      </c>
      <c r="AZ58" s="27">
        <v>17</v>
      </c>
      <c r="BA58" s="27">
        <v>15</v>
      </c>
      <c r="BB58" s="27">
        <v>20</v>
      </c>
      <c r="BC58" s="27">
        <v>34</v>
      </c>
      <c r="BD58" s="27">
        <v>23</v>
      </c>
      <c r="BE58" s="35">
        <f t="shared" si="38"/>
        <v>111</v>
      </c>
      <c r="BF58" s="35"/>
      <c r="BG58" s="35"/>
      <c r="BH58" s="27">
        <v>4</v>
      </c>
      <c r="BI58" s="27">
        <v>7</v>
      </c>
      <c r="BJ58" s="27">
        <v>10</v>
      </c>
      <c r="BK58" s="27">
        <v>6</v>
      </c>
      <c r="BL58" s="27">
        <v>3</v>
      </c>
      <c r="BM58" s="35">
        <f t="shared" si="39"/>
        <v>30</v>
      </c>
      <c r="BN58" s="35"/>
      <c r="BO58" s="35"/>
      <c r="BP58" s="27">
        <v>2</v>
      </c>
      <c r="BQ58" s="27">
        <v>3</v>
      </c>
      <c r="BR58" s="27">
        <v>2</v>
      </c>
      <c r="BS58" s="27">
        <v>11</v>
      </c>
      <c r="BT58" s="27">
        <v>10</v>
      </c>
      <c r="BU58" s="118">
        <f t="shared" si="40"/>
        <v>28</v>
      </c>
      <c r="BV58" s="27">
        <v>0</v>
      </c>
      <c r="BW58" s="27">
        <v>2</v>
      </c>
      <c r="BX58" s="27">
        <v>23</v>
      </c>
      <c r="BY58" s="27">
        <v>25</v>
      </c>
      <c r="BZ58" s="27">
        <v>32</v>
      </c>
      <c r="CA58" s="27">
        <v>51</v>
      </c>
      <c r="CB58" s="27">
        <v>36</v>
      </c>
      <c r="CC58" s="118">
        <f t="shared" si="41"/>
        <v>169</v>
      </c>
      <c r="CD58" s="27">
        <v>0</v>
      </c>
      <c r="CE58" s="27">
        <v>84</v>
      </c>
      <c r="CF58" s="27">
        <v>262</v>
      </c>
      <c r="CG58" s="27">
        <v>212</v>
      </c>
      <c r="CH58" s="27">
        <v>111</v>
      </c>
      <c r="CI58" s="27">
        <v>138</v>
      </c>
      <c r="CJ58" s="27">
        <v>93</v>
      </c>
      <c r="CK58" s="36">
        <f t="shared" si="42"/>
        <v>900</v>
      </c>
    </row>
    <row r="59" spans="1:89" s="17" customFormat="1" ht="18.75" customHeight="1">
      <c r="A59" s="26" t="s">
        <v>72</v>
      </c>
      <c r="B59" s="35"/>
      <c r="C59" s="27">
        <v>31</v>
      </c>
      <c r="D59" s="27">
        <v>147</v>
      </c>
      <c r="E59" s="27">
        <v>73</v>
      </c>
      <c r="F59" s="27">
        <v>51</v>
      </c>
      <c r="G59" s="27">
        <v>36</v>
      </c>
      <c r="H59" s="27">
        <v>40</v>
      </c>
      <c r="I59" s="35">
        <f t="shared" si="32"/>
        <v>378</v>
      </c>
      <c r="J59" s="35"/>
      <c r="K59" s="27">
        <v>0</v>
      </c>
      <c r="L59" s="27">
        <v>6</v>
      </c>
      <c r="M59" s="27">
        <v>6</v>
      </c>
      <c r="N59" s="27">
        <v>7</v>
      </c>
      <c r="O59" s="27">
        <v>3</v>
      </c>
      <c r="P59" s="27">
        <v>4</v>
      </c>
      <c r="Q59" s="35">
        <f t="shared" si="33"/>
        <v>26</v>
      </c>
      <c r="R59" s="35"/>
      <c r="S59" s="61">
        <v>31</v>
      </c>
      <c r="T59" s="61">
        <v>105</v>
      </c>
      <c r="U59" s="61">
        <v>53</v>
      </c>
      <c r="V59" s="61">
        <v>25</v>
      </c>
      <c r="W59" s="61">
        <v>21</v>
      </c>
      <c r="X59" s="61">
        <v>19</v>
      </c>
      <c r="Y59" s="35">
        <f t="shared" si="34"/>
        <v>254</v>
      </c>
      <c r="Z59" s="35"/>
      <c r="AA59" s="27">
        <v>1</v>
      </c>
      <c r="AB59" s="27">
        <v>5</v>
      </c>
      <c r="AC59" s="27">
        <v>3</v>
      </c>
      <c r="AD59" s="27">
        <v>1</v>
      </c>
      <c r="AE59" s="27">
        <v>0</v>
      </c>
      <c r="AF59" s="27">
        <v>1</v>
      </c>
      <c r="AG59" s="35">
        <f t="shared" si="35"/>
        <v>11</v>
      </c>
      <c r="AH59" s="35"/>
      <c r="AI59" s="27">
        <v>1</v>
      </c>
      <c r="AJ59" s="27">
        <v>3</v>
      </c>
      <c r="AK59" s="27">
        <v>1</v>
      </c>
      <c r="AL59" s="27">
        <v>0</v>
      </c>
      <c r="AM59" s="27">
        <v>0</v>
      </c>
      <c r="AN59" s="27">
        <v>0</v>
      </c>
      <c r="AO59" s="36">
        <f t="shared" si="36"/>
        <v>5</v>
      </c>
      <c r="AP59" s="37"/>
      <c r="AQ59" s="27">
        <v>64</v>
      </c>
      <c r="AR59" s="27">
        <v>266</v>
      </c>
      <c r="AS59" s="27">
        <v>136</v>
      </c>
      <c r="AT59" s="27">
        <v>84</v>
      </c>
      <c r="AU59" s="27">
        <v>60</v>
      </c>
      <c r="AV59" s="27">
        <v>64</v>
      </c>
      <c r="AW59" s="118">
        <f t="shared" si="37"/>
        <v>674</v>
      </c>
      <c r="AX59" s="27">
        <v>0</v>
      </c>
      <c r="AY59" s="27">
        <v>0</v>
      </c>
      <c r="AZ59" s="27">
        <v>11</v>
      </c>
      <c r="BA59" s="27">
        <v>19</v>
      </c>
      <c r="BB59" s="27">
        <v>15</v>
      </c>
      <c r="BC59" s="27">
        <v>15</v>
      </c>
      <c r="BD59" s="27">
        <v>19</v>
      </c>
      <c r="BE59" s="35">
        <f t="shared" si="38"/>
        <v>79</v>
      </c>
      <c r="BF59" s="35"/>
      <c r="BG59" s="35"/>
      <c r="BH59" s="27">
        <v>7</v>
      </c>
      <c r="BI59" s="27">
        <v>5</v>
      </c>
      <c r="BJ59" s="27">
        <v>3</v>
      </c>
      <c r="BK59" s="27">
        <v>5</v>
      </c>
      <c r="BL59" s="27">
        <v>1</v>
      </c>
      <c r="BM59" s="35">
        <f t="shared" si="39"/>
        <v>21</v>
      </c>
      <c r="BN59" s="35"/>
      <c r="BO59" s="35"/>
      <c r="BP59" s="27">
        <v>0</v>
      </c>
      <c r="BQ59" s="27">
        <v>1</v>
      </c>
      <c r="BR59" s="27">
        <v>0</v>
      </c>
      <c r="BS59" s="27">
        <v>4</v>
      </c>
      <c r="BT59" s="27">
        <v>6</v>
      </c>
      <c r="BU59" s="118">
        <f t="shared" si="40"/>
        <v>11</v>
      </c>
      <c r="BV59" s="27">
        <v>0</v>
      </c>
      <c r="BW59" s="27">
        <v>0</v>
      </c>
      <c r="BX59" s="27">
        <v>18</v>
      </c>
      <c r="BY59" s="27">
        <v>25</v>
      </c>
      <c r="BZ59" s="27">
        <v>18</v>
      </c>
      <c r="CA59" s="27">
        <v>24</v>
      </c>
      <c r="CB59" s="27">
        <v>26</v>
      </c>
      <c r="CC59" s="118">
        <f t="shared" si="41"/>
        <v>111</v>
      </c>
      <c r="CD59" s="27">
        <v>0</v>
      </c>
      <c r="CE59" s="27">
        <v>64</v>
      </c>
      <c r="CF59" s="27">
        <v>284</v>
      </c>
      <c r="CG59" s="27">
        <v>161</v>
      </c>
      <c r="CH59" s="27">
        <v>102</v>
      </c>
      <c r="CI59" s="27">
        <v>84</v>
      </c>
      <c r="CJ59" s="27">
        <v>90</v>
      </c>
      <c r="CK59" s="36">
        <f t="shared" si="42"/>
        <v>785</v>
      </c>
    </row>
    <row r="60" spans="1:89" s="17" customFormat="1" ht="18.75" customHeight="1">
      <c r="A60" s="26" t="s">
        <v>73</v>
      </c>
      <c r="B60" s="35"/>
      <c r="C60" s="27">
        <v>8</v>
      </c>
      <c r="D60" s="27">
        <v>16</v>
      </c>
      <c r="E60" s="27">
        <v>7</v>
      </c>
      <c r="F60" s="27">
        <v>7</v>
      </c>
      <c r="G60" s="27">
        <v>12</v>
      </c>
      <c r="H60" s="27">
        <v>7</v>
      </c>
      <c r="I60" s="35">
        <f t="shared" si="32"/>
        <v>57</v>
      </c>
      <c r="J60" s="35"/>
      <c r="K60" s="27">
        <v>0</v>
      </c>
      <c r="L60" s="27">
        <v>0</v>
      </c>
      <c r="M60" s="27">
        <v>3</v>
      </c>
      <c r="N60" s="27">
        <v>3</v>
      </c>
      <c r="O60" s="27">
        <v>1</v>
      </c>
      <c r="P60" s="27">
        <v>1</v>
      </c>
      <c r="Q60" s="35">
        <f t="shared" si="33"/>
        <v>8</v>
      </c>
      <c r="R60" s="35"/>
      <c r="S60" s="61">
        <v>7</v>
      </c>
      <c r="T60" s="61">
        <v>12</v>
      </c>
      <c r="U60" s="61">
        <v>8</v>
      </c>
      <c r="V60" s="61">
        <v>5</v>
      </c>
      <c r="W60" s="61">
        <v>6</v>
      </c>
      <c r="X60" s="61">
        <v>3</v>
      </c>
      <c r="Y60" s="35">
        <f t="shared" si="34"/>
        <v>41</v>
      </c>
      <c r="Z60" s="35"/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35">
        <f t="shared" si="35"/>
        <v>0</v>
      </c>
      <c r="AH60" s="35"/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36">
        <f t="shared" si="36"/>
        <v>0</v>
      </c>
      <c r="AP60" s="37"/>
      <c r="AQ60" s="27">
        <v>15</v>
      </c>
      <c r="AR60" s="27">
        <v>28</v>
      </c>
      <c r="AS60" s="27">
        <v>18</v>
      </c>
      <c r="AT60" s="27">
        <v>15</v>
      </c>
      <c r="AU60" s="27">
        <v>19</v>
      </c>
      <c r="AV60" s="27">
        <v>11</v>
      </c>
      <c r="AW60" s="118">
        <f t="shared" si="37"/>
        <v>106</v>
      </c>
      <c r="AX60" s="27">
        <v>0</v>
      </c>
      <c r="AY60" s="27">
        <v>2</v>
      </c>
      <c r="AZ60" s="27">
        <v>3</v>
      </c>
      <c r="BA60" s="27">
        <v>8</v>
      </c>
      <c r="BB60" s="27">
        <v>4</v>
      </c>
      <c r="BC60" s="27">
        <v>11</v>
      </c>
      <c r="BD60" s="27">
        <v>33</v>
      </c>
      <c r="BE60" s="35">
        <f t="shared" si="38"/>
        <v>61</v>
      </c>
      <c r="BF60" s="35"/>
      <c r="BG60" s="35"/>
      <c r="BH60" s="27">
        <v>0</v>
      </c>
      <c r="BI60" s="27">
        <v>1</v>
      </c>
      <c r="BJ60" s="27">
        <v>1</v>
      </c>
      <c r="BK60" s="27">
        <v>0</v>
      </c>
      <c r="BL60" s="27">
        <v>0</v>
      </c>
      <c r="BM60" s="35">
        <f t="shared" si="39"/>
        <v>2</v>
      </c>
      <c r="BN60" s="35"/>
      <c r="BO60" s="35"/>
      <c r="BP60" s="27">
        <v>0</v>
      </c>
      <c r="BQ60" s="27">
        <v>0</v>
      </c>
      <c r="BR60" s="27">
        <v>0</v>
      </c>
      <c r="BS60" s="27">
        <v>1</v>
      </c>
      <c r="BT60" s="27">
        <v>1</v>
      </c>
      <c r="BU60" s="118">
        <f t="shared" si="40"/>
        <v>2</v>
      </c>
      <c r="BV60" s="27">
        <v>0</v>
      </c>
      <c r="BW60" s="27">
        <v>2</v>
      </c>
      <c r="BX60" s="27">
        <v>3</v>
      </c>
      <c r="BY60" s="27">
        <v>9</v>
      </c>
      <c r="BZ60" s="27">
        <v>5</v>
      </c>
      <c r="CA60" s="27">
        <v>12</v>
      </c>
      <c r="CB60" s="27">
        <v>34</v>
      </c>
      <c r="CC60" s="118">
        <f t="shared" si="41"/>
        <v>65</v>
      </c>
      <c r="CD60" s="27">
        <v>0</v>
      </c>
      <c r="CE60" s="27">
        <v>17</v>
      </c>
      <c r="CF60" s="27">
        <v>31</v>
      </c>
      <c r="CG60" s="27">
        <v>27</v>
      </c>
      <c r="CH60" s="27">
        <v>20</v>
      </c>
      <c r="CI60" s="27">
        <v>31</v>
      </c>
      <c r="CJ60" s="27">
        <v>45</v>
      </c>
      <c r="CK60" s="36">
        <f t="shared" si="42"/>
        <v>171</v>
      </c>
    </row>
    <row r="61" spans="1:89" s="17" customFormat="1" ht="18.75" customHeight="1">
      <c r="A61" s="26" t="s">
        <v>74</v>
      </c>
      <c r="B61" s="35"/>
      <c r="C61" s="27">
        <v>12</v>
      </c>
      <c r="D61" s="27">
        <v>74</v>
      </c>
      <c r="E61" s="27">
        <v>22</v>
      </c>
      <c r="F61" s="27">
        <v>18</v>
      </c>
      <c r="G61" s="27">
        <v>16</v>
      </c>
      <c r="H61" s="27">
        <v>20</v>
      </c>
      <c r="I61" s="35">
        <f t="shared" si="32"/>
        <v>162</v>
      </c>
      <c r="J61" s="35"/>
      <c r="K61" s="27">
        <v>0</v>
      </c>
      <c r="L61" s="27">
        <v>3</v>
      </c>
      <c r="M61" s="27">
        <v>2</v>
      </c>
      <c r="N61" s="27">
        <v>2</v>
      </c>
      <c r="O61" s="27">
        <v>2</v>
      </c>
      <c r="P61" s="27">
        <v>4</v>
      </c>
      <c r="Q61" s="35">
        <f t="shared" si="33"/>
        <v>13</v>
      </c>
      <c r="R61" s="35"/>
      <c r="S61" s="61">
        <v>10</v>
      </c>
      <c r="T61" s="61">
        <v>57</v>
      </c>
      <c r="U61" s="61">
        <v>17</v>
      </c>
      <c r="V61" s="61">
        <v>12</v>
      </c>
      <c r="W61" s="61">
        <v>11</v>
      </c>
      <c r="X61" s="61">
        <v>7</v>
      </c>
      <c r="Y61" s="35">
        <f t="shared" si="34"/>
        <v>114</v>
      </c>
      <c r="Z61" s="35"/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35">
        <f t="shared" si="35"/>
        <v>0</v>
      </c>
      <c r="AH61" s="35"/>
      <c r="AI61" s="27">
        <v>0</v>
      </c>
      <c r="AJ61" s="27">
        <v>3</v>
      </c>
      <c r="AK61" s="27">
        <v>1</v>
      </c>
      <c r="AL61" s="27">
        <v>0</v>
      </c>
      <c r="AM61" s="27">
        <v>0</v>
      </c>
      <c r="AN61" s="27">
        <v>1</v>
      </c>
      <c r="AO61" s="36">
        <f t="shared" si="36"/>
        <v>5</v>
      </c>
      <c r="AP61" s="37"/>
      <c r="AQ61" s="27">
        <v>22</v>
      </c>
      <c r="AR61" s="27">
        <v>137</v>
      </c>
      <c r="AS61" s="27">
        <v>42</v>
      </c>
      <c r="AT61" s="27">
        <v>32</v>
      </c>
      <c r="AU61" s="27">
        <v>29</v>
      </c>
      <c r="AV61" s="27">
        <v>32</v>
      </c>
      <c r="AW61" s="118">
        <f t="shared" si="37"/>
        <v>294</v>
      </c>
      <c r="AX61" s="27">
        <v>1</v>
      </c>
      <c r="AY61" s="27">
        <v>1</v>
      </c>
      <c r="AZ61" s="27">
        <v>22</v>
      </c>
      <c r="BA61" s="27">
        <v>21</v>
      </c>
      <c r="BB61" s="27">
        <v>17</v>
      </c>
      <c r="BC61" s="27">
        <v>39</v>
      </c>
      <c r="BD61" s="27">
        <v>18</v>
      </c>
      <c r="BE61" s="35">
        <f t="shared" si="38"/>
        <v>119</v>
      </c>
      <c r="BF61" s="35"/>
      <c r="BG61" s="35"/>
      <c r="BH61" s="27">
        <v>0</v>
      </c>
      <c r="BI61" s="27">
        <v>1</v>
      </c>
      <c r="BJ61" s="27">
        <v>3</v>
      </c>
      <c r="BK61" s="27">
        <v>0</v>
      </c>
      <c r="BL61" s="27">
        <v>0</v>
      </c>
      <c r="BM61" s="35">
        <f t="shared" si="39"/>
        <v>4</v>
      </c>
      <c r="BN61" s="35"/>
      <c r="BO61" s="35"/>
      <c r="BP61" s="27">
        <v>1</v>
      </c>
      <c r="BQ61" s="27">
        <v>0</v>
      </c>
      <c r="BR61" s="27">
        <v>0</v>
      </c>
      <c r="BS61" s="27">
        <v>0</v>
      </c>
      <c r="BT61" s="27">
        <v>2</v>
      </c>
      <c r="BU61" s="118">
        <f t="shared" si="40"/>
        <v>3</v>
      </c>
      <c r="BV61" s="27">
        <v>1</v>
      </c>
      <c r="BW61" s="27">
        <v>1</v>
      </c>
      <c r="BX61" s="27">
        <v>23</v>
      </c>
      <c r="BY61" s="27">
        <v>22</v>
      </c>
      <c r="BZ61" s="27">
        <v>20</v>
      </c>
      <c r="CA61" s="27">
        <v>39</v>
      </c>
      <c r="CB61" s="27">
        <v>20</v>
      </c>
      <c r="CC61" s="118">
        <f t="shared" si="41"/>
        <v>126</v>
      </c>
      <c r="CD61" s="27">
        <v>1</v>
      </c>
      <c r="CE61" s="27">
        <v>23</v>
      </c>
      <c r="CF61" s="27">
        <v>160</v>
      </c>
      <c r="CG61" s="27">
        <v>64</v>
      </c>
      <c r="CH61" s="27">
        <v>52</v>
      </c>
      <c r="CI61" s="27">
        <v>68</v>
      </c>
      <c r="CJ61" s="27">
        <v>52</v>
      </c>
      <c r="CK61" s="36">
        <f t="shared" si="42"/>
        <v>420</v>
      </c>
    </row>
    <row r="62" spans="1:89" s="17" customFormat="1" ht="18.75" customHeight="1">
      <c r="A62" s="28" t="s">
        <v>75</v>
      </c>
      <c r="B62" s="13">
        <f aca="true" t="shared" si="54" ref="B62:H62">SUM(B58:B61)</f>
        <v>0</v>
      </c>
      <c r="C62" s="29">
        <f t="shared" si="54"/>
        <v>93</v>
      </c>
      <c r="D62" s="29">
        <f t="shared" si="54"/>
        <v>366</v>
      </c>
      <c r="E62" s="29">
        <f t="shared" si="54"/>
        <v>201</v>
      </c>
      <c r="F62" s="29">
        <f t="shared" si="54"/>
        <v>118</v>
      </c>
      <c r="G62" s="29">
        <f t="shared" si="54"/>
        <v>110</v>
      </c>
      <c r="H62" s="29">
        <f t="shared" si="54"/>
        <v>97</v>
      </c>
      <c r="I62" s="13">
        <f t="shared" si="32"/>
        <v>985</v>
      </c>
      <c r="J62" s="13">
        <f aca="true" t="shared" si="55" ref="J62:P62">SUM(J58:J61)</f>
        <v>0</v>
      </c>
      <c r="K62" s="29">
        <f t="shared" si="55"/>
        <v>1</v>
      </c>
      <c r="L62" s="29">
        <f t="shared" si="55"/>
        <v>17</v>
      </c>
      <c r="M62" s="29">
        <f t="shared" si="55"/>
        <v>25</v>
      </c>
      <c r="N62" s="29">
        <f t="shared" si="55"/>
        <v>20</v>
      </c>
      <c r="O62" s="29">
        <f t="shared" si="55"/>
        <v>16</v>
      </c>
      <c r="P62" s="29">
        <f t="shared" si="55"/>
        <v>17</v>
      </c>
      <c r="Q62" s="13">
        <f t="shared" si="33"/>
        <v>96</v>
      </c>
      <c r="R62" s="13">
        <f aca="true" t="shared" si="56" ref="R62:X62">SUM(R58:R61)</f>
        <v>0</v>
      </c>
      <c r="S62" s="29">
        <f t="shared" si="56"/>
        <v>86</v>
      </c>
      <c r="T62" s="29">
        <f t="shared" si="56"/>
        <v>268</v>
      </c>
      <c r="U62" s="29">
        <f t="shared" si="56"/>
        <v>146</v>
      </c>
      <c r="V62" s="29">
        <f t="shared" si="56"/>
        <v>70</v>
      </c>
      <c r="W62" s="29">
        <f t="shared" si="56"/>
        <v>69</v>
      </c>
      <c r="X62" s="29">
        <f t="shared" si="56"/>
        <v>46</v>
      </c>
      <c r="Y62" s="13">
        <f t="shared" si="34"/>
        <v>685</v>
      </c>
      <c r="Z62" s="13">
        <f aca="true" t="shared" si="57" ref="Z62:AF62">SUM(Z58:Z61)</f>
        <v>0</v>
      </c>
      <c r="AA62" s="29">
        <f t="shared" si="57"/>
        <v>2</v>
      </c>
      <c r="AB62" s="29">
        <f t="shared" si="57"/>
        <v>10</v>
      </c>
      <c r="AC62" s="29">
        <f t="shared" si="57"/>
        <v>5</v>
      </c>
      <c r="AD62" s="29">
        <f t="shared" si="57"/>
        <v>2</v>
      </c>
      <c r="AE62" s="29">
        <f t="shared" si="57"/>
        <v>0</v>
      </c>
      <c r="AF62" s="29">
        <f t="shared" si="57"/>
        <v>2</v>
      </c>
      <c r="AG62" s="13">
        <f t="shared" si="35"/>
        <v>21</v>
      </c>
      <c r="AH62" s="13">
        <f aca="true" t="shared" si="58" ref="AH62:AN62">SUM(AH58:AH61)</f>
        <v>0</v>
      </c>
      <c r="AI62" s="29">
        <f t="shared" si="58"/>
        <v>1</v>
      </c>
      <c r="AJ62" s="29">
        <f t="shared" si="58"/>
        <v>9</v>
      </c>
      <c r="AK62" s="29">
        <f t="shared" si="58"/>
        <v>6</v>
      </c>
      <c r="AL62" s="29">
        <f t="shared" si="58"/>
        <v>0</v>
      </c>
      <c r="AM62" s="29">
        <f t="shared" si="58"/>
        <v>0</v>
      </c>
      <c r="AN62" s="29">
        <f t="shared" si="58"/>
        <v>2</v>
      </c>
      <c r="AO62" s="14">
        <f t="shared" si="36"/>
        <v>18</v>
      </c>
      <c r="AP62" s="38">
        <f aca="true" t="shared" si="59" ref="AP62:AV62">SUM(AP58:AP61)</f>
        <v>0</v>
      </c>
      <c r="AQ62" s="29">
        <f t="shared" si="59"/>
        <v>183</v>
      </c>
      <c r="AR62" s="29">
        <f t="shared" si="59"/>
        <v>670</v>
      </c>
      <c r="AS62" s="29">
        <f t="shared" si="59"/>
        <v>383</v>
      </c>
      <c r="AT62" s="29">
        <f t="shared" si="59"/>
        <v>210</v>
      </c>
      <c r="AU62" s="29">
        <f t="shared" si="59"/>
        <v>195</v>
      </c>
      <c r="AV62" s="29">
        <f t="shared" si="59"/>
        <v>164</v>
      </c>
      <c r="AW62" s="69">
        <f t="shared" si="37"/>
        <v>1805</v>
      </c>
      <c r="AX62" s="67">
        <f aca="true" t="shared" si="60" ref="AX62:BD62">SUM(AX58:AX61)</f>
        <v>1</v>
      </c>
      <c r="AY62" s="60">
        <f t="shared" si="60"/>
        <v>5</v>
      </c>
      <c r="AZ62" s="60">
        <f t="shared" si="60"/>
        <v>53</v>
      </c>
      <c r="BA62" s="60">
        <f t="shared" si="60"/>
        <v>63</v>
      </c>
      <c r="BB62" s="60">
        <f t="shared" si="60"/>
        <v>56</v>
      </c>
      <c r="BC62" s="60">
        <f t="shared" si="60"/>
        <v>99</v>
      </c>
      <c r="BD62" s="60">
        <f t="shared" si="60"/>
        <v>93</v>
      </c>
      <c r="BE62" s="13">
        <f t="shared" si="38"/>
        <v>370</v>
      </c>
      <c r="BF62" s="13">
        <f aca="true" t="shared" si="61" ref="BF62:BL62">SUM(BF58:BF61)</f>
        <v>0</v>
      </c>
      <c r="BG62" s="13">
        <f t="shared" si="61"/>
        <v>0</v>
      </c>
      <c r="BH62" s="29">
        <f t="shared" si="61"/>
        <v>11</v>
      </c>
      <c r="BI62" s="29">
        <f t="shared" si="61"/>
        <v>14</v>
      </c>
      <c r="BJ62" s="29">
        <f t="shared" si="61"/>
        <v>17</v>
      </c>
      <c r="BK62" s="29">
        <f t="shared" si="61"/>
        <v>11</v>
      </c>
      <c r="BL62" s="29">
        <f t="shared" si="61"/>
        <v>4</v>
      </c>
      <c r="BM62" s="13">
        <f t="shared" si="39"/>
        <v>57</v>
      </c>
      <c r="BN62" s="13">
        <f aca="true" t="shared" si="62" ref="BN62:BT62">SUM(BN58:BN61)</f>
        <v>0</v>
      </c>
      <c r="BO62" s="13">
        <f t="shared" si="62"/>
        <v>0</v>
      </c>
      <c r="BP62" s="60">
        <f t="shared" si="62"/>
        <v>3</v>
      </c>
      <c r="BQ62" s="60">
        <f t="shared" si="62"/>
        <v>4</v>
      </c>
      <c r="BR62" s="60">
        <f t="shared" si="62"/>
        <v>2</v>
      </c>
      <c r="BS62" s="60">
        <f t="shared" si="62"/>
        <v>16</v>
      </c>
      <c r="BT62" s="60">
        <f t="shared" si="62"/>
        <v>19</v>
      </c>
      <c r="BU62" s="14">
        <f t="shared" si="40"/>
        <v>44</v>
      </c>
      <c r="BV62" s="67">
        <f aca="true" t="shared" si="63" ref="BV62:CB62">SUM(BV58:BV61)</f>
        <v>1</v>
      </c>
      <c r="BW62" s="60">
        <f t="shared" si="63"/>
        <v>5</v>
      </c>
      <c r="BX62" s="60">
        <f t="shared" si="63"/>
        <v>67</v>
      </c>
      <c r="BY62" s="60">
        <f t="shared" si="63"/>
        <v>81</v>
      </c>
      <c r="BZ62" s="60">
        <f t="shared" si="63"/>
        <v>75</v>
      </c>
      <c r="CA62" s="60">
        <f t="shared" si="63"/>
        <v>126</v>
      </c>
      <c r="CB62" s="60">
        <f t="shared" si="63"/>
        <v>116</v>
      </c>
      <c r="CC62" s="69">
        <f t="shared" si="41"/>
        <v>471</v>
      </c>
      <c r="CD62" s="68">
        <f aca="true" t="shared" si="64" ref="CD62:CJ62">SUM(CD58:CD61)</f>
        <v>1</v>
      </c>
      <c r="CE62" s="60">
        <f t="shared" si="64"/>
        <v>188</v>
      </c>
      <c r="CF62" s="60">
        <f t="shared" si="64"/>
        <v>737</v>
      </c>
      <c r="CG62" s="60">
        <f t="shared" si="64"/>
        <v>464</v>
      </c>
      <c r="CH62" s="60">
        <f t="shared" si="64"/>
        <v>285</v>
      </c>
      <c r="CI62" s="60">
        <f t="shared" si="64"/>
        <v>321</v>
      </c>
      <c r="CJ62" s="60">
        <f t="shared" si="64"/>
        <v>280</v>
      </c>
      <c r="CK62" s="14">
        <f t="shared" si="42"/>
        <v>2276</v>
      </c>
    </row>
    <row r="63" spans="1:89" s="17" customFormat="1" ht="18.75" customHeight="1">
      <c r="A63" s="26" t="s">
        <v>76</v>
      </c>
      <c r="B63" s="35"/>
      <c r="C63" s="27">
        <v>26</v>
      </c>
      <c r="D63" s="27">
        <v>109</v>
      </c>
      <c r="E63" s="27">
        <v>48</v>
      </c>
      <c r="F63" s="27">
        <v>47</v>
      </c>
      <c r="G63" s="27">
        <v>29</v>
      </c>
      <c r="H63" s="27">
        <v>30</v>
      </c>
      <c r="I63" s="35">
        <f t="shared" si="32"/>
        <v>289</v>
      </c>
      <c r="J63" s="35"/>
      <c r="K63" s="27">
        <v>0</v>
      </c>
      <c r="L63" s="27">
        <v>9</v>
      </c>
      <c r="M63" s="27">
        <v>6</v>
      </c>
      <c r="N63" s="27">
        <v>11</v>
      </c>
      <c r="O63" s="27">
        <v>9</v>
      </c>
      <c r="P63" s="27">
        <v>3</v>
      </c>
      <c r="Q63" s="35">
        <f t="shared" si="33"/>
        <v>38</v>
      </c>
      <c r="R63" s="35"/>
      <c r="S63" s="27">
        <v>25</v>
      </c>
      <c r="T63" s="27">
        <v>97</v>
      </c>
      <c r="U63" s="27">
        <v>45</v>
      </c>
      <c r="V63" s="27">
        <v>40</v>
      </c>
      <c r="W63" s="27">
        <v>24</v>
      </c>
      <c r="X63" s="27">
        <v>23</v>
      </c>
      <c r="Y63" s="35">
        <f t="shared" si="34"/>
        <v>254</v>
      </c>
      <c r="Z63" s="35"/>
      <c r="AA63" s="27">
        <v>0</v>
      </c>
      <c r="AB63" s="27">
        <v>1</v>
      </c>
      <c r="AC63" s="27">
        <v>2</v>
      </c>
      <c r="AD63" s="27">
        <v>0</v>
      </c>
      <c r="AE63" s="27">
        <v>0</v>
      </c>
      <c r="AF63" s="27">
        <v>0</v>
      </c>
      <c r="AG63" s="35">
        <f t="shared" si="35"/>
        <v>3</v>
      </c>
      <c r="AH63" s="35"/>
      <c r="AI63" s="27">
        <v>0</v>
      </c>
      <c r="AJ63" s="27">
        <v>0</v>
      </c>
      <c r="AK63" s="27">
        <v>0</v>
      </c>
      <c r="AL63" s="27">
        <v>0</v>
      </c>
      <c r="AM63" s="27">
        <v>1</v>
      </c>
      <c r="AN63" s="27">
        <v>0</v>
      </c>
      <c r="AO63" s="36">
        <f t="shared" si="36"/>
        <v>1</v>
      </c>
      <c r="AP63" s="37"/>
      <c r="AQ63" s="66">
        <v>51</v>
      </c>
      <c r="AR63" s="66">
        <v>216</v>
      </c>
      <c r="AS63" s="66">
        <v>101</v>
      </c>
      <c r="AT63" s="66">
        <v>98</v>
      </c>
      <c r="AU63" s="66">
        <v>63</v>
      </c>
      <c r="AV63" s="66">
        <v>56</v>
      </c>
      <c r="AW63" s="118">
        <f t="shared" si="37"/>
        <v>585</v>
      </c>
      <c r="AX63" s="27">
        <v>0</v>
      </c>
      <c r="AY63" s="27">
        <v>2</v>
      </c>
      <c r="AZ63" s="27">
        <v>16</v>
      </c>
      <c r="BA63" s="27">
        <v>14</v>
      </c>
      <c r="BB63" s="27">
        <v>17</v>
      </c>
      <c r="BC63" s="27">
        <v>35</v>
      </c>
      <c r="BD63" s="27">
        <v>17</v>
      </c>
      <c r="BE63" s="35">
        <f t="shared" si="38"/>
        <v>101</v>
      </c>
      <c r="BF63" s="35"/>
      <c r="BG63" s="35"/>
      <c r="BH63" s="27">
        <v>0</v>
      </c>
      <c r="BI63" s="27">
        <v>0</v>
      </c>
      <c r="BJ63" s="27">
        <v>2</v>
      </c>
      <c r="BK63" s="27">
        <v>1</v>
      </c>
      <c r="BL63" s="27">
        <v>1</v>
      </c>
      <c r="BM63" s="35">
        <f t="shared" si="39"/>
        <v>4</v>
      </c>
      <c r="BN63" s="35"/>
      <c r="BO63" s="35"/>
      <c r="BP63" s="117">
        <v>0</v>
      </c>
      <c r="BQ63" s="117">
        <v>0</v>
      </c>
      <c r="BR63" s="117">
        <v>1</v>
      </c>
      <c r="BS63" s="117">
        <v>0</v>
      </c>
      <c r="BT63" s="117">
        <v>3</v>
      </c>
      <c r="BU63" s="118">
        <f t="shared" si="40"/>
        <v>4</v>
      </c>
      <c r="BV63" s="27">
        <v>0</v>
      </c>
      <c r="BW63" s="27">
        <v>2</v>
      </c>
      <c r="BX63" s="27">
        <v>16</v>
      </c>
      <c r="BY63" s="27">
        <v>14</v>
      </c>
      <c r="BZ63" s="27">
        <v>20</v>
      </c>
      <c r="CA63" s="27">
        <v>36</v>
      </c>
      <c r="CB63" s="27">
        <v>21</v>
      </c>
      <c r="CC63" s="118">
        <f t="shared" si="41"/>
        <v>109</v>
      </c>
      <c r="CD63" s="27">
        <v>0</v>
      </c>
      <c r="CE63" s="27">
        <v>53</v>
      </c>
      <c r="CF63" s="27">
        <v>232</v>
      </c>
      <c r="CG63" s="27">
        <v>115</v>
      </c>
      <c r="CH63" s="27">
        <v>118</v>
      </c>
      <c r="CI63" s="27">
        <v>99</v>
      </c>
      <c r="CJ63" s="27">
        <v>77</v>
      </c>
      <c r="CK63" s="36">
        <f t="shared" si="42"/>
        <v>694</v>
      </c>
    </row>
    <row r="64" spans="1:89" s="17" customFormat="1" ht="18.75" customHeight="1">
      <c r="A64" s="26" t="s">
        <v>77</v>
      </c>
      <c r="B64" s="35"/>
      <c r="C64" s="27">
        <v>0</v>
      </c>
      <c r="D64" s="27">
        <v>2</v>
      </c>
      <c r="E64" s="27">
        <v>1</v>
      </c>
      <c r="F64" s="27">
        <v>2</v>
      </c>
      <c r="G64" s="27">
        <v>0</v>
      </c>
      <c r="H64" s="27">
        <v>1</v>
      </c>
      <c r="I64" s="35">
        <f t="shared" si="32"/>
        <v>6</v>
      </c>
      <c r="J64" s="35"/>
      <c r="K64" s="27">
        <v>0</v>
      </c>
      <c r="L64" s="27">
        <v>0</v>
      </c>
      <c r="M64" s="27">
        <v>0</v>
      </c>
      <c r="N64" s="27">
        <v>1</v>
      </c>
      <c r="O64" s="27">
        <v>0</v>
      </c>
      <c r="P64" s="27">
        <v>0</v>
      </c>
      <c r="Q64" s="35">
        <f t="shared" si="33"/>
        <v>1</v>
      </c>
      <c r="R64" s="35"/>
      <c r="S64" s="27">
        <v>0</v>
      </c>
      <c r="T64" s="27">
        <v>2</v>
      </c>
      <c r="U64" s="27">
        <v>1</v>
      </c>
      <c r="V64" s="27">
        <v>2</v>
      </c>
      <c r="W64" s="27">
        <v>0</v>
      </c>
      <c r="X64" s="27">
        <v>1</v>
      </c>
      <c r="Y64" s="35">
        <f t="shared" si="34"/>
        <v>6</v>
      </c>
      <c r="Z64" s="35"/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35">
        <f t="shared" si="35"/>
        <v>0</v>
      </c>
      <c r="AH64" s="35"/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36">
        <f t="shared" si="36"/>
        <v>0</v>
      </c>
      <c r="AP64" s="37"/>
      <c r="AQ64" s="66">
        <v>0</v>
      </c>
      <c r="AR64" s="66">
        <v>4</v>
      </c>
      <c r="AS64" s="66">
        <v>2</v>
      </c>
      <c r="AT64" s="66">
        <v>5</v>
      </c>
      <c r="AU64" s="66">
        <v>0</v>
      </c>
      <c r="AV64" s="66">
        <v>2</v>
      </c>
      <c r="AW64" s="118">
        <f t="shared" si="37"/>
        <v>13</v>
      </c>
      <c r="AX64" s="27">
        <v>0</v>
      </c>
      <c r="AY64" s="27">
        <v>0</v>
      </c>
      <c r="AZ64" s="27">
        <v>0</v>
      </c>
      <c r="BA64" s="27">
        <v>0</v>
      </c>
      <c r="BB64" s="27">
        <v>1</v>
      </c>
      <c r="BC64" s="27">
        <v>3</v>
      </c>
      <c r="BD64" s="27">
        <v>1</v>
      </c>
      <c r="BE64" s="35">
        <f t="shared" si="38"/>
        <v>5</v>
      </c>
      <c r="BF64" s="35"/>
      <c r="BG64" s="35"/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35">
        <f t="shared" si="39"/>
        <v>0</v>
      </c>
      <c r="BN64" s="35"/>
      <c r="BO64" s="35"/>
      <c r="BP64" s="117">
        <v>0</v>
      </c>
      <c r="BQ64" s="117">
        <v>0</v>
      </c>
      <c r="BR64" s="117">
        <v>0</v>
      </c>
      <c r="BS64" s="117">
        <v>0</v>
      </c>
      <c r="BT64" s="117">
        <v>0</v>
      </c>
      <c r="BU64" s="118">
        <f t="shared" si="40"/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1</v>
      </c>
      <c r="CA64" s="27">
        <v>3</v>
      </c>
      <c r="CB64" s="27">
        <v>1</v>
      </c>
      <c r="CC64" s="118">
        <f t="shared" si="41"/>
        <v>5</v>
      </c>
      <c r="CD64" s="27">
        <v>0</v>
      </c>
      <c r="CE64" s="27">
        <v>0</v>
      </c>
      <c r="CF64" s="27">
        <v>4</v>
      </c>
      <c r="CG64" s="27">
        <v>2</v>
      </c>
      <c r="CH64" s="27">
        <v>6</v>
      </c>
      <c r="CI64" s="27">
        <v>3</v>
      </c>
      <c r="CJ64" s="27">
        <v>3</v>
      </c>
      <c r="CK64" s="36">
        <f t="shared" si="42"/>
        <v>18</v>
      </c>
    </row>
    <row r="65" spans="1:89" s="17" customFormat="1" ht="18.75" customHeight="1">
      <c r="A65" s="26" t="s">
        <v>78</v>
      </c>
      <c r="B65" s="35"/>
      <c r="C65" s="27">
        <v>15</v>
      </c>
      <c r="D65" s="27">
        <v>49</v>
      </c>
      <c r="E65" s="27">
        <v>28</v>
      </c>
      <c r="F65" s="27">
        <v>11</v>
      </c>
      <c r="G65" s="27">
        <v>10</v>
      </c>
      <c r="H65" s="27">
        <v>12</v>
      </c>
      <c r="I65" s="35">
        <f t="shared" si="32"/>
        <v>125</v>
      </c>
      <c r="J65" s="35"/>
      <c r="K65" s="27">
        <v>2</v>
      </c>
      <c r="L65" s="27">
        <v>8</v>
      </c>
      <c r="M65" s="27">
        <v>7</v>
      </c>
      <c r="N65" s="27">
        <v>4</v>
      </c>
      <c r="O65" s="27">
        <v>4</v>
      </c>
      <c r="P65" s="27">
        <v>7</v>
      </c>
      <c r="Q65" s="35">
        <f t="shared" si="33"/>
        <v>32</v>
      </c>
      <c r="R65" s="35"/>
      <c r="S65" s="27">
        <v>15</v>
      </c>
      <c r="T65" s="27">
        <v>41</v>
      </c>
      <c r="U65" s="27">
        <v>20</v>
      </c>
      <c r="V65" s="27">
        <v>6</v>
      </c>
      <c r="W65" s="27">
        <v>6</v>
      </c>
      <c r="X65" s="27">
        <v>9</v>
      </c>
      <c r="Y65" s="35">
        <f t="shared" si="34"/>
        <v>97</v>
      </c>
      <c r="Z65" s="35"/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35">
        <f t="shared" si="35"/>
        <v>0</v>
      </c>
      <c r="AH65" s="35"/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36">
        <f t="shared" si="36"/>
        <v>0</v>
      </c>
      <c r="AP65" s="37"/>
      <c r="AQ65" s="66">
        <v>32</v>
      </c>
      <c r="AR65" s="66">
        <v>98</v>
      </c>
      <c r="AS65" s="66">
        <v>55</v>
      </c>
      <c r="AT65" s="66">
        <v>21</v>
      </c>
      <c r="AU65" s="66">
        <v>20</v>
      </c>
      <c r="AV65" s="66">
        <v>28</v>
      </c>
      <c r="AW65" s="118">
        <f t="shared" si="37"/>
        <v>254</v>
      </c>
      <c r="AX65" s="27">
        <v>0</v>
      </c>
      <c r="AY65" s="27">
        <v>0</v>
      </c>
      <c r="AZ65" s="27">
        <v>3</v>
      </c>
      <c r="BA65" s="27">
        <v>5</v>
      </c>
      <c r="BB65" s="27">
        <v>6</v>
      </c>
      <c r="BC65" s="27">
        <v>8</v>
      </c>
      <c r="BD65" s="27">
        <v>9</v>
      </c>
      <c r="BE65" s="35">
        <f t="shared" si="38"/>
        <v>31</v>
      </c>
      <c r="BF65" s="35"/>
      <c r="BG65" s="35"/>
      <c r="BH65" s="27">
        <v>1</v>
      </c>
      <c r="BI65" s="27">
        <v>1</v>
      </c>
      <c r="BJ65" s="27">
        <v>1</v>
      </c>
      <c r="BK65" s="27">
        <v>1</v>
      </c>
      <c r="BL65" s="27">
        <v>0</v>
      </c>
      <c r="BM65" s="35">
        <f t="shared" si="39"/>
        <v>4</v>
      </c>
      <c r="BN65" s="35"/>
      <c r="BO65" s="35"/>
      <c r="BP65" s="117">
        <v>0</v>
      </c>
      <c r="BQ65" s="117">
        <v>0</v>
      </c>
      <c r="BR65" s="117">
        <v>0</v>
      </c>
      <c r="BS65" s="117">
        <v>0</v>
      </c>
      <c r="BT65" s="117">
        <v>0</v>
      </c>
      <c r="BU65" s="118">
        <f t="shared" si="40"/>
        <v>0</v>
      </c>
      <c r="BV65" s="27">
        <v>0</v>
      </c>
      <c r="BW65" s="27">
        <v>0</v>
      </c>
      <c r="BX65" s="27">
        <v>4</v>
      </c>
      <c r="BY65" s="27">
        <v>6</v>
      </c>
      <c r="BZ65" s="27">
        <v>7</v>
      </c>
      <c r="CA65" s="27">
        <v>9</v>
      </c>
      <c r="CB65" s="27">
        <v>9</v>
      </c>
      <c r="CC65" s="118">
        <f t="shared" si="41"/>
        <v>35</v>
      </c>
      <c r="CD65" s="27">
        <v>0</v>
      </c>
      <c r="CE65" s="27">
        <v>32</v>
      </c>
      <c r="CF65" s="27">
        <v>102</v>
      </c>
      <c r="CG65" s="27">
        <v>61</v>
      </c>
      <c r="CH65" s="27">
        <v>28</v>
      </c>
      <c r="CI65" s="27">
        <v>29</v>
      </c>
      <c r="CJ65" s="27">
        <v>37</v>
      </c>
      <c r="CK65" s="36">
        <f t="shared" si="42"/>
        <v>289</v>
      </c>
    </row>
    <row r="66" spans="1:89" s="17" customFormat="1" ht="18.75" customHeight="1">
      <c r="A66" s="26" t="s">
        <v>79</v>
      </c>
      <c r="B66" s="35"/>
      <c r="C66" s="27">
        <v>9</v>
      </c>
      <c r="D66" s="27">
        <v>21</v>
      </c>
      <c r="E66" s="27">
        <v>15</v>
      </c>
      <c r="F66" s="27">
        <v>7</v>
      </c>
      <c r="G66" s="27">
        <v>6</v>
      </c>
      <c r="H66" s="27">
        <v>0</v>
      </c>
      <c r="I66" s="35">
        <f t="shared" si="32"/>
        <v>58</v>
      </c>
      <c r="J66" s="35"/>
      <c r="K66" s="27">
        <v>0</v>
      </c>
      <c r="L66" s="27">
        <v>6</v>
      </c>
      <c r="M66" s="27">
        <v>2</v>
      </c>
      <c r="N66" s="27">
        <v>1</v>
      </c>
      <c r="O66" s="27">
        <v>2</v>
      </c>
      <c r="P66" s="27">
        <v>0</v>
      </c>
      <c r="Q66" s="35">
        <f t="shared" si="33"/>
        <v>11</v>
      </c>
      <c r="R66" s="35"/>
      <c r="S66" s="27">
        <v>8</v>
      </c>
      <c r="T66" s="27">
        <v>18</v>
      </c>
      <c r="U66" s="27">
        <v>13</v>
      </c>
      <c r="V66" s="27">
        <v>5</v>
      </c>
      <c r="W66" s="27">
        <v>5</v>
      </c>
      <c r="X66" s="27">
        <v>0</v>
      </c>
      <c r="Y66" s="35">
        <f t="shared" si="34"/>
        <v>49</v>
      </c>
      <c r="Z66" s="35"/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35">
        <f t="shared" si="35"/>
        <v>0</v>
      </c>
      <c r="AH66" s="35"/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36">
        <f t="shared" si="36"/>
        <v>0</v>
      </c>
      <c r="AP66" s="37"/>
      <c r="AQ66" s="66">
        <v>17</v>
      </c>
      <c r="AR66" s="66">
        <v>45</v>
      </c>
      <c r="AS66" s="66">
        <v>30</v>
      </c>
      <c r="AT66" s="66">
        <v>13</v>
      </c>
      <c r="AU66" s="66">
        <v>13</v>
      </c>
      <c r="AV66" s="66">
        <v>0</v>
      </c>
      <c r="AW66" s="118">
        <f t="shared" si="37"/>
        <v>118</v>
      </c>
      <c r="AX66" s="27">
        <v>0</v>
      </c>
      <c r="AY66" s="27">
        <v>0</v>
      </c>
      <c r="AZ66" s="27">
        <v>0</v>
      </c>
      <c r="BA66" s="27">
        <v>5</v>
      </c>
      <c r="BB66" s="27">
        <v>8</v>
      </c>
      <c r="BC66" s="27">
        <v>14</v>
      </c>
      <c r="BD66" s="27">
        <v>6</v>
      </c>
      <c r="BE66" s="35">
        <f t="shared" si="38"/>
        <v>33</v>
      </c>
      <c r="BF66" s="35"/>
      <c r="BG66" s="35"/>
      <c r="BH66" s="27">
        <v>0</v>
      </c>
      <c r="BI66" s="27">
        <v>0</v>
      </c>
      <c r="BJ66" s="27">
        <v>0</v>
      </c>
      <c r="BK66" s="27">
        <v>0</v>
      </c>
      <c r="BL66" s="27">
        <v>0</v>
      </c>
      <c r="BM66" s="35">
        <f t="shared" si="39"/>
        <v>0</v>
      </c>
      <c r="BN66" s="35"/>
      <c r="BO66" s="35"/>
      <c r="BP66" s="117">
        <v>0</v>
      </c>
      <c r="BQ66" s="117">
        <v>0</v>
      </c>
      <c r="BR66" s="117">
        <v>0</v>
      </c>
      <c r="BS66" s="117">
        <v>0</v>
      </c>
      <c r="BT66" s="117">
        <v>0</v>
      </c>
      <c r="BU66" s="118">
        <f t="shared" si="40"/>
        <v>0</v>
      </c>
      <c r="BV66" s="27">
        <v>0</v>
      </c>
      <c r="BW66" s="27">
        <v>0</v>
      </c>
      <c r="BX66" s="27">
        <v>0</v>
      </c>
      <c r="BY66" s="27">
        <v>5</v>
      </c>
      <c r="BZ66" s="27">
        <v>8</v>
      </c>
      <c r="CA66" s="27">
        <v>14</v>
      </c>
      <c r="CB66" s="27">
        <v>6</v>
      </c>
      <c r="CC66" s="118">
        <f t="shared" si="41"/>
        <v>33</v>
      </c>
      <c r="CD66" s="27">
        <v>0</v>
      </c>
      <c r="CE66" s="27">
        <v>17</v>
      </c>
      <c r="CF66" s="27">
        <v>45</v>
      </c>
      <c r="CG66" s="27">
        <v>35</v>
      </c>
      <c r="CH66" s="27">
        <v>21</v>
      </c>
      <c r="CI66" s="27">
        <v>27</v>
      </c>
      <c r="CJ66" s="27">
        <v>6</v>
      </c>
      <c r="CK66" s="36">
        <f t="shared" si="42"/>
        <v>151</v>
      </c>
    </row>
    <row r="67" spans="1:89" s="17" customFormat="1" ht="18.75" customHeight="1">
      <c r="A67" s="26" t="s">
        <v>80</v>
      </c>
      <c r="B67" s="35"/>
      <c r="C67" s="27">
        <v>18</v>
      </c>
      <c r="D67" s="27">
        <v>36</v>
      </c>
      <c r="E67" s="27">
        <v>74</v>
      </c>
      <c r="F67" s="27">
        <v>26</v>
      </c>
      <c r="G67" s="27">
        <v>6</v>
      </c>
      <c r="H67" s="27">
        <v>6</v>
      </c>
      <c r="I67" s="35">
        <f t="shared" si="32"/>
        <v>166</v>
      </c>
      <c r="J67" s="35"/>
      <c r="K67" s="27">
        <v>1</v>
      </c>
      <c r="L67" s="27">
        <v>3</v>
      </c>
      <c r="M67" s="27">
        <v>6</v>
      </c>
      <c r="N67" s="27">
        <v>2</v>
      </c>
      <c r="O67" s="27">
        <v>0</v>
      </c>
      <c r="P67" s="27">
        <v>0</v>
      </c>
      <c r="Q67" s="35">
        <f t="shared" si="33"/>
        <v>12</v>
      </c>
      <c r="R67" s="35"/>
      <c r="S67" s="27">
        <v>14</v>
      </c>
      <c r="T67" s="27">
        <v>31</v>
      </c>
      <c r="U67" s="27">
        <v>45</v>
      </c>
      <c r="V67" s="27">
        <v>22</v>
      </c>
      <c r="W67" s="27">
        <v>2</v>
      </c>
      <c r="X67" s="27">
        <v>3</v>
      </c>
      <c r="Y67" s="35">
        <f t="shared" si="34"/>
        <v>117</v>
      </c>
      <c r="Z67" s="35"/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35">
        <f t="shared" si="35"/>
        <v>0</v>
      </c>
      <c r="AH67" s="35"/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36">
        <f t="shared" si="36"/>
        <v>0</v>
      </c>
      <c r="AP67" s="37"/>
      <c r="AQ67" s="66">
        <v>33</v>
      </c>
      <c r="AR67" s="66">
        <v>70</v>
      </c>
      <c r="AS67" s="66">
        <v>125</v>
      </c>
      <c r="AT67" s="66">
        <v>50</v>
      </c>
      <c r="AU67" s="66">
        <v>8</v>
      </c>
      <c r="AV67" s="66">
        <v>9</v>
      </c>
      <c r="AW67" s="118">
        <f t="shared" si="37"/>
        <v>295</v>
      </c>
      <c r="AX67" s="27">
        <v>0</v>
      </c>
      <c r="AY67" s="27">
        <v>0</v>
      </c>
      <c r="AZ67" s="27">
        <v>11</v>
      </c>
      <c r="BA67" s="27">
        <v>9</v>
      </c>
      <c r="BB67" s="27">
        <v>12</v>
      </c>
      <c r="BC67" s="27">
        <v>18</v>
      </c>
      <c r="BD67" s="27">
        <v>8</v>
      </c>
      <c r="BE67" s="35">
        <f t="shared" si="38"/>
        <v>58</v>
      </c>
      <c r="BF67" s="35"/>
      <c r="BG67" s="35"/>
      <c r="BH67" s="27">
        <v>2</v>
      </c>
      <c r="BI67" s="27">
        <v>9</v>
      </c>
      <c r="BJ67" s="27">
        <v>6</v>
      </c>
      <c r="BK67" s="27">
        <v>2</v>
      </c>
      <c r="BL67" s="27">
        <v>1</v>
      </c>
      <c r="BM67" s="35">
        <f t="shared" si="39"/>
        <v>20</v>
      </c>
      <c r="BN67" s="35"/>
      <c r="BO67" s="35"/>
      <c r="BP67" s="117">
        <v>0</v>
      </c>
      <c r="BQ67" s="117">
        <v>0</v>
      </c>
      <c r="BR67" s="117">
        <v>1</v>
      </c>
      <c r="BS67" s="117">
        <v>1</v>
      </c>
      <c r="BT67" s="117">
        <v>2</v>
      </c>
      <c r="BU67" s="118">
        <f t="shared" si="40"/>
        <v>4</v>
      </c>
      <c r="BV67" s="27">
        <v>0</v>
      </c>
      <c r="BW67" s="27">
        <v>0</v>
      </c>
      <c r="BX67" s="27">
        <v>13</v>
      </c>
      <c r="BY67" s="27">
        <v>18</v>
      </c>
      <c r="BZ67" s="27">
        <v>19</v>
      </c>
      <c r="CA67" s="27">
        <v>21</v>
      </c>
      <c r="CB67" s="27">
        <v>11</v>
      </c>
      <c r="CC67" s="118">
        <f t="shared" si="41"/>
        <v>82</v>
      </c>
      <c r="CD67" s="27">
        <v>0</v>
      </c>
      <c r="CE67" s="27">
        <v>33</v>
      </c>
      <c r="CF67" s="27">
        <v>83</v>
      </c>
      <c r="CG67" s="27">
        <v>143</v>
      </c>
      <c r="CH67" s="27">
        <v>69</v>
      </c>
      <c r="CI67" s="27">
        <v>29</v>
      </c>
      <c r="CJ67" s="27">
        <v>20</v>
      </c>
      <c r="CK67" s="36">
        <f t="shared" si="42"/>
        <v>377</v>
      </c>
    </row>
    <row r="68" spans="1:89" s="17" customFormat="1" ht="18.75" customHeight="1">
      <c r="A68" s="26" t="s">
        <v>81</v>
      </c>
      <c r="B68" s="35"/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35">
        <f t="shared" si="32"/>
        <v>0</v>
      </c>
      <c r="J68" s="35"/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35">
        <f t="shared" si="33"/>
        <v>0</v>
      </c>
      <c r="R68" s="35"/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35">
        <f t="shared" si="34"/>
        <v>0</v>
      </c>
      <c r="Z68" s="35"/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35">
        <f t="shared" si="35"/>
        <v>0</v>
      </c>
      <c r="AH68" s="35"/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36">
        <f t="shared" si="36"/>
        <v>0</v>
      </c>
      <c r="AP68" s="37"/>
      <c r="AQ68" s="66">
        <v>0</v>
      </c>
      <c r="AR68" s="66">
        <v>0</v>
      </c>
      <c r="AS68" s="66">
        <v>0</v>
      </c>
      <c r="AT68" s="66">
        <v>0</v>
      </c>
      <c r="AU68" s="66">
        <v>0</v>
      </c>
      <c r="AV68" s="66">
        <v>0</v>
      </c>
      <c r="AW68" s="118">
        <f t="shared" si="37"/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1</v>
      </c>
      <c r="BE68" s="35">
        <f t="shared" si="38"/>
        <v>1</v>
      </c>
      <c r="BF68" s="35"/>
      <c r="BG68" s="35"/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35">
        <f t="shared" si="39"/>
        <v>0</v>
      </c>
      <c r="BN68" s="35"/>
      <c r="BO68" s="35"/>
      <c r="BP68" s="117">
        <v>0</v>
      </c>
      <c r="BQ68" s="117">
        <v>0</v>
      </c>
      <c r="BR68" s="117">
        <v>0</v>
      </c>
      <c r="BS68" s="117">
        <v>0</v>
      </c>
      <c r="BT68" s="117">
        <v>0</v>
      </c>
      <c r="BU68" s="118">
        <f t="shared" si="40"/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1</v>
      </c>
      <c r="CC68" s="118">
        <f t="shared" si="41"/>
        <v>1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1</v>
      </c>
      <c r="CK68" s="36">
        <f t="shared" si="42"/>
        <v>1</v>
      </c>
    </row>
    <row r="69" spans="1:89" s="17" customFormat="1" ht="18.75" customHeight="1">
      <c r="A69" s="26" t="s">
        <v>82</v>
      </c>
      <c r="B69" s="35"/>
      <c r="C69" s="27">
        <v>16</v>
      </c>
      <c r="D69" s="27">
        <v>40</v>
      </c>
      <c r="E69" s="27">
        <v>38</v>
      </c>
      <c r="F69" s="27">
        <v>26</v>
      </c>
      <c r="G69" s="27">
        <v>23</v>
      </c>
      <c r="H69" s="27">
        <v>23</v>
      </c>
      <c r="I69" s="35">
        <f t="shared" si="32"/>
        <v>166</v>
      </c>
      <c r="J69" s="35"/>
      <c r="K69" s="27">
        <v>0</v>
      </c>
      <c r="L69" s="27">
        <v>6</v>
      </c>
      <c r="M69" s="27">
        <v>20</v>
      </c>
      <c r="N69" s="27">
        <v>7</v>
      </c>
      <c r="O69" s="27">
        <v>7</v>
      </c>
      <c r="P69" s="27">
        <v>6</v>
      </c>
      <c r="Q69" s="35">
        <f t="shared" si="33"/>
        <v>46</v>
      </c>
      <c r="R69" s="35"/>
      <c r="S69" s="27">
        <v>18</v>
      </c>
      <c r="T69" s="27">
        <v>46</v>
      </c>
      <c r="U69" s="27">
        <v>51</v>
      </c>
      <c r="V69" s="27">
        <v>25</v>
      </c>
      <c r="W69" s="27">
        <v>26</v>
      </c>
      <c r="X69" s="27">
        <v>22</v>
      </c>
      <c r="Y69" s="35">
        <f t="shared" si="34"/>
        <v>188</v>
      </c>
      <c r="Z69" s="35"/>
      <c r="AA69" s="27">
        <v>0</v>
      </c>
      <c r="AB69" s="27">
        <v>0</v>
      </c>
      <c r="AC69" s="27">
        <v>1</v>
      </c>
      <c r="AD69" s="27">
        <v>0</v>
      </c>
      <c r="AE69" s="27">
        <v>0</v>
      </c>
      <c r="AF69" s="27">
        <v>0</v>
      </c>
      <c r="AG69" s="35">
        <f t="shared" si="35"/>
        <v>1</v>
      </c>
      <c r="AH69" s="35"/>
      <c r="AI69" s="27">
        <v>0</v>
      </c>
      <c r="AJ69" s="27">
        <v>0</v>
      </c>
      <c r="AK69" s="27">
        <v>1</v>
      </c>
      <c r="AL69" s="27">
        <v>0</v>
      </c>
      <c r="AM69" s="27">
        <v>0</v>
      </c>
      <c r="AN69" s="27">
        <v>0</v>
      </c>
      <c r="AO69" s="36">
        <f t="shared" si="36"/>
        <v>1</v>
      </c>
      <c r="AP69" s="37"/>
      <c r="AQ69" s="66">
        <v>34</v>
      </c>
      <c r="AR69" s="66">
        <v>92</v>
      </c>
      <c r="AS69" s="66">
        <v>111</v>
      </c>
      <c r="AT69" s="66">
        <v>58</v>
      </c>
      <c r="AU69" s="66">
        <v>56</v>
      </c>
      <c r="AV69" s="66">
        <v>51</v>
      </c>
      <c r="AW69" s="118">
        <f t="shared" si="37"/>
        <v>402</v>
      </c>
      <c r="AX69" s="27">
        <v>0</v>
      </c>
      <c r="AY69" s="27">
        <v>0</v>
      </c>
      <c r="AZ69" s="27">
        <v>5</v>
      </c>
      <c r="BA69" s="27">
        <v>11</v>
      </c>
      <c r="BB69" s="27">
        <v>34</v>
      </c>
      <c r="BC69" s="27">
        <v>30</v>
      </c>
      <c r="BD69" s="27">
        <v>14</v>
      </c>
      <c r="BE69" s="35">
        <f t="shared" si="38"/>
        <v>94</v>
      </c>
      <c r="BF69" s="35"/>
      <c r="BG69" s="35"/>
      <c r="BH69" s="27">
        <v>0</v>
      </c>
      <c r="BI69" s="27">
        <v>0</v>
      </c>
      <c r="BJ69" s="27">
        <v>0</v>
      </c>
      <c r="BK69" s="27">
        <v>0</v>
      </c>
      <c r="BL69" s="27">
        <v>0</v>
      </c>
      <c r="BM69" s="35">
        <f t="shared" si="39"/>
        <v>0</v>
      </c>
      <c r="BN69" s="35"/>
      <c r="BO69" s="35"/>
      <c r="BP69" s="117">
        <v>0</v>
      </c>
      <c r="BQ69" s="117">
        <v>0</v>
      </c>
      <c r="BR69" s="117">
        <v>0</v>
      </c>
      <c r="BS69" s="117">
        <v>1</v>
      </c>
      <c r="BT69" s="117">
        <v>2</v>
      </c>
      <c r="BU69" s="118">
        <f t="shared" si="40"/>
        <v>3</v>
      </c>
      <c r="BV69" s="27">
        <v>0</v>
      </c>
      <c r="BW69" s="27">
        <v>0</v>
      </c>
      <c r="BX69" s="27">
        <v>5</v>
      </c>
      <c r="BY69" s="27">
        <v>11</v>
      </c>
      <c r="BZ69" s="27">
        <v>34</v>
      </c>
      <c r="CA69" s="27">
        <v>31</v>
      </c>
      <c r="CB69" s="27">
        <v>16</v>
      </c>
      <c r="CC69" s="118">
        <f t="shared" si="41"/>
        <v>97</v>
      </c>
      <c r="CD69" s="27">
        <v>0</v>
      </c>
      <c r="CE69" s="27">
        <v>34</v>
      </c>
      <c r="CF69" s="27">
        <v>97</v>
      </c>
      <c r="CG69" s="27">
        <v>122</v>
      </c>
      <c r="CH69" s="27">
        <v>92</v>
      </c>
      <c r="CI69" s="27">
        <v>87</v>
      </c>
      <c r="CJ69" s="27">
        <v>67</v>
      </c>
      <c r="CK69" s="36">
        <f t="shared" si="42"/>
        <v>499</v>
      </c>
    </row>
    <row r="70" spans="1:89" s="17" customFormat="1" ht="18.75" customHeight="1">
      <c r="A70" s="26" t="s">
        <v>83</v>
      </c>
      <c r="B70" s="35"/>
      <c r="C70" s="27">
        <v>0</v>
      </c>
      <c r="D70" s="27">
        <v>2</v>
      </c>
      <c r="E70" s="27">
        <v>1</v>
      </c>
      <c r="F70" s="27">
        <v>0</v>
      </c>
      <c r="G70" s="27">
        <v>0</v>
      </c>
      <c r="H70" s="27">
        <v>0</v>
      </c>
      <c r="I70" s="35">
        <f>SUM(B70:H70)</f>
        <v>3</v>
      </c>
      <c r="J70" s="35"/>
      <c r="K70" s="27">
        <v>0</v>
      </c>
      <c r="L70" s="27">
        <v>0</v>
      </c>
      <c r="M70" s="27">
        <v>1</v>
      </c>
      <c r="N70" s="27">
        <v>0</v>
      </c>
      <c r="O70" s="27">
        <v>0</v>
      </c>
      <c r="P70" s="27">
        <v>0</v>
      </c>
      <c r="Q70" s="35">
        <f>SUM(J70:P70)</f>
        <v>1</v>
      </c>
      <c r="R70" s="35"/>
      <c r="S70" s="27">
        <v>0</v>
      </c>
      <c r="T70" s="27">
        <v>1</v>
      </c>
      <c r="U70" s="27">
        <v>1</v>
      </c>
      <c r="V70" s="27">
        <v>0</v>
      </c>
      <c r="W70" s="27">
        <v>0</v>
      </c>
      <c r="X70" s="27">
        <v>0</v>
      </c>
      <c r="Y70" s="35">
        <f>SUM(R70:X70)</f>
        <v>2</v>
      </c>
      <c r="Z70" s="35"/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35">
        <f>SUM(Z70:AF70)</f>
        <v>0</v>
      </c>
      <c r="AH70" s="35"/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36">
        <f>SUM(AH70:AN70)</f>
        <v>0</v>
      </c>
      <c r="AP70" s="37"/>
      <c r="AQ70" s="66">
        <v>0</v>
      </c>
      <c r="AR70" s="66">
        <v>3</v>
      </c>
      <c r="AS70" s="66">
        <v>3</v>
      </c>
      <c r="AT70" s="66">
        <v>0</v>
      </c>
      <c r="AU70" s="66">
        <v>0</v>
      </c>
      <c r="AV70" s="66">
        <v>0</v>
      </c>
      <c r="AW70" s="118">
        <f>SUM(AP70:AV70)</f>
        <v>6</v>
      </c>
      <c r="AX70" s="27">
        <v>0</v>
      </c>
      <c r="AY70" s="27">
        <v>0</v>
      </c>
      <c r="AZ70" s="27">
        <v>0</v>
      </c>
      <c r="BA70" s="27">
        <v>1</v>
      </c>
      <c r="BB70" s="27">
        <v>1</v>
      </c>
      <c r="BC70" s="27">
        <v>1</v>
      </c>
      <c r="BD70" s="27">
        <v>0</v>
      </c>
      <c r="BE70" s="35">
        <f>SUM(AX70:BD70)</f>
        <v>3</v>
      </c>
      <c r="BF70" s="35"/>
      <c r="BG70" s="35"/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35">
        <f>SUM(BF70:BL70)</f>
        <v>0</v>
      </c>
      <c r="BN70" s="35"/>
      <c r="BO70" s="35"/>
      <c r="BP70" s="117">
        <v>0</v>
      </c>
      <c r="BQ70" s="117">
        <v>0</v>
      </c>
      <c r="BR70" s="117">
        <v>0</v>
      </c>
      <c r="BS70" s="117">
        <v>0</v>
      </c>
      <c r="BT70" s="117">
        <v>0</v>
      </c>
      <c r="BU70" s="118">
        <f>SUM(BN70:BT70)</f>
        <v>0</v>
      </c>
      <c r="BV70" s="27">
        <v>0</v>
      </c>
      <c r="BW70" s="27">
        <v>0</v>
      </c>
      <c r="BX70" s="27">
        <v>0</v>
      </c>
      <c r="BY70" s="27">
        <v>1</v>
      </c>
      <c r="BZ70" s="27">
        <v>1</v>
      </c>
      <c r="CA70" s="27">
        <v>1</v>
      </c>
      <c r="CB70" s="27">
        <v>0</v>
      </c>
      <c r="CC70" s="118">
        <f>SUM(BV70:CB70)</f>
        <v>3</v>
      </c>
      <c r="CD70" s="27">
        <v>0</v>
      </c>
      <c r="CE70" s="27">
        <v>0</v>
      </c>
      <c r="CF70" s="27">
        <v>3</v>
      </c>
      <c r="CG70" s="27">
        <v>4</v>
      </c>
      <c r="CH70" s="27">
        <v>1</v>
      </c>
      <c r="CI70" s="27">
        <v>1</v>
      </c>
      <c r="CJ70" s="27">
        <v>0</v>
      </c>
      <c r="CK70" s="36">
        <f>SUM(CD70:CJ70)</f>
        <v>9</v>
      </c>
    </row>
    <row r="71" spans="1:89" s="17" customFormat="1" ht="18.75" customHeight="1">
      <c r="A71" s="26" t="s">
        <v>84</v>
      </c>
      <c r="B71" s="35"/>
      <c r="C71" s="27">
        <v>1</v>
      </c>
      <c r="D71" s="27">
        <v>13</v>
      </c>
      <c r="E71" s="27">
        <v>11</v>
      </c>
      <c r="F71" s="27">
        <v>3</v>
      </c>
      <c r="G71" s="27">
        <v>5</v>
      </c>
      <c r="H71" s="27">
        <v>6</v>
      </c>
      <c r="I71" s="35">
        <f>SUM(B71:H71)</f>
        <v>39</v>
      </c>
      <c r="J71" s="35"/>
      <c r="K71" s="27">
        <v>0</v>
      </c>
      <c r="L71" s="27">
        <v>1</v>
      </c>
      <c r="M71" s="27">
        <v>0</v>
      </c>
      <c r="N71" s="27">
        <v>0</v>
      </c>
      <c r="O71" s="27">
        <v>0</v>
      </c>
      <c r="P71" s="27">
        <v>1</v>
      </c>
      <c r="Q71" s="35">
        <f>SUM(J71:P71)</f>
        <v>2</v>
      </c>
      <c r="R71" s="35"/>
      <c r="S71" s="27">
        <v>1</v>
      </c>
      <c r="T71" s="27">
        <v>11</v>
      </c>
      <c r="U71" s="27">
        <v>7</v>
      </c>
      <c r="V71" s="27">
        <v>3</v>
      </c>
      <c r="W71" s="27">
        <v>2</v>
      </c>
      <c r="X71" s="27">
        <v>3</v>
      </c>
      <c r="Y71" s="35">
        <f>SUM(R71:X71)</f>
        <v>27</v>
      </c>
      <c r="Z71" s="35"/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35">
        <f>SUM(Z71:AF71)</f>
        <v>0</v>
      </c>
      <c r="AH71" s="35"/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36">
        <f>SUM(AH71:AN71)</f>
        <v>0</v>
      </c>
      <c r="AP71" s="37"/>
      <c r="AQ71" s="66">
        <v>2</v>
      </c>
      <c r="AR71" s="66">
        <v>25</v>
      </c>
      <c r="AS71" s="66">
        <v>18</v>
      </c>
      <c r="AT71" s="66">
        <v>6</v>
      </c>
      <c r="AU71" s="66">
        <v>7</v>
      </c>
      <c r="AV71" s="66">
        <v>10</v>
      </c>
      <c r="AW71" s="118">
        <f>SUM(AP71:AV71)</f>
        <v>68</v>
      </c>
      <c r="AX71" s="27">
        <v>0</v>
      </c>
      <c r="AY71" s="27">
        <v>0</v>
      </c>
      <c r="AZ71" s="27">
        <v>0</v>
      </c>
      <c r="BA71" s="27">
        <v>2</v>
      </c>
      <c r="BB71" s="27">
        <v>0</v>
      </c>
      <c r="BC71" s="27">
        <v>3</v>
      </c>
      <c r="BD71" s="27">
        <v>1</v>
      </c>
      <c r="BE71" s="35">
        <f>SUM(AX71:BD71)</f>
        <v>6</v>
      </c>
      <c r="BF71" s="35"/>
      <c r="BG71" s="35"/>
      <c r="BH71" s="27">
        <v>0</v>
      </c>
      <c r="BI71" s="27">
        <v>0</v>
      </c>
      <c r="BJ71" s="27">
        <v>0</v>
      </c>
      <c r="BK71" s="27">
        <v>1</v>
      </c>
      <c r="BL71" s="27">
        <v>0</v>
      </c>
      <c r="BM71" s="35">
        <f>SUM(BF71:BL71)</f>
        <v>1</v>
      </c>
      <c r="BN71" s="35"/>
      <c r="BO71" s="35"/>
      <c r="BP71" s="117">
        <v>0</v>
      </c>
      <c r="BQ71" s="117">
        <v>0</v>
      </c>
      <c r="BR71" s="117">
        <v>0</v>
      </c>
      <c r="BS71" s="117">
        <v>0</v>
      </c>
      <c r="BT71" s="117">
        <v>1</v>
      </c>
      <c r="BU71" s="118">
        <f>SUM(BN71:BT71)</f>
        <v>1</v>
      </c>
      <c r="BV71" s="27">
        <v>0</v>
      </c>
      <c r="BW71" s="27">
        <v>0</v>
      </c>
      <c r="BX71" s="27">
        <v>0</v>
      </c>
      <c r="BY71" s="27">
        <v>2</v>
      </c>
      <c r="BZ71" s="27">
        <v>0</v>
      </c>
      <c r="CA71" s="27">
        <v>4</v>
      </c>
      <c r="CB71" s="27">
        <v>2</v>
      </c>
      <c r="CC71" s="118">
        <f>SUM(BV71:CB71)</f>
        <v>8</v>
      </c>
      <c r="CD71" s="27">
        <v>0</v>
      </c>
      <c r="CE71" s="27">
        <v>2</v>
      </c>
      <c r="CF71" s="27">
        <v>25</v>
      </c>
      <c r="CG71" s="27">
        <v>20</v>
      </c>
      <c r="CH71" s="27">
        <v>6</v>
      </c>
      <c r="CI71" s="27">
        <v>11</v>
      </c>
      <c r="CJ71" s="27">
        <v>12</v>
      </c>
      <c r="CK71" s="36">
        <f>SUM(CD71:CJ71)</f>
        <v>76</v>
      </c>
    </row>
    <row r="72" spans="1:89" s="17" customFormat="1" ht="18.75" customHeight="1" thickBot="1">
      <c r="A72" s="30" t="s">
        <v>85</v>
      </c>
      <c r="B72" s="15">
        <f aca="true" t="shared" si="65" ref="B72:H72">SUM(B63:B71)</f>
        <v>0</v>
      </c>
      <c r="C72" s="15">
        <f t="shared" si="65"/>
        <v>85</v>
      </c>
      <c r="D72" s="15">
        <f t="shared" si="65"/>
        <v>272</v>
      </c>
      <c r="E72" s="15">
        <f t="shared" si="65"/>
        <v>216</v>
      </c>
      <c r="F72" s="15">
        <f t="shared" si="65"/>
        <v>122</v>
      </c>
      <c r="G72" s="15">
        <f t="shared" si="65"/>
        <v>79</v>
      </c>
      <c r="H72" s="15">
        <f t="shared" si="65"/>
        <v>78</v>
      </c>
      <c r="I72" s="15">
        <f>SUM(B72:H72)</f>
        <v>852</v>
      </c>
      <c r="J72" s="15">
        <f aca="true" t="shared" si="66" ref="J72:P72">SUM(J63:J71)</f>
        <v>0</v>
      </c>
      <c r="K72" s="15">
        <f t="shared" si="66"/>
        <v>3</v>
      </c>
      <c r="L72" s="15">
        <f t="shared" si="66"/>
        <v>33</v>
      </c>
      <c r="M72" s="15">
        <f t="shared" si="66"/>
        <v>42</v>
      </c>
      <c r="N72" s="15">
        <f t="shared" si="66"/>
        <v>26</v>
      </c>
      <c r="O72" s="15">
        <f t="shared" si="66"/>
        <v>22</v>
      </c>
      <c r="P72" s="15">
        <f t="shared" si="66"/>
        <v>17</v>
      </c>
      <c r="Q72" s="15">
        <f>SUM(J72:P72)</f>
        <v>143</v>
      </c>
      <c r="R72" s="15">
        <f aca="true" t="shared" si="67" ref="R72:X72">SUM(R63:R71)</f>
        <v>0</v>
      </c>
      <c r="S72" s="15">
        <f t="shared" si="67"/>
        <v>81</v>
      </c>
      <c r="T72" s="15">
        <f t="shared" si="67"/>
        <v>247</v>
      </c>
      <c r="U72" s="15">
        <f t="shared" si="67"/>
        <v>183</v>
      </c>
      <c r="V72" s="15">
        <f t="shared" si="67"/>
        <v>103</v>
      </c>
      <c r="W72" s="15">
        <f t="shared" si="67"/>
        <v>65</v>
      </c>
      <c r="X72" s="15">
        <f t="shared" si="67"/>
        <v>61</v>
      </c>
      <c r="Y72" s="15">
        <f>SUM(R72:X72)</f>
        <v>740</v>
      </c>
      <c r="Z72" s="15">
        <f aca="true" t="shared" si="68" ref="Z72:AF72">SUM(Z63:Z71)</f>
        <v>0</v>
      </c>
      <c r="AA72" s="15">
        <f t="shared" si="68"/>
        <v>0</v>
      </c>
      <c r="AB72" s="15">
        <f t="shared" si="68"/>
        <v>1</v>
      </c>
      <c r="AC72" s="15">
        <f t="shared" si="68"/>
        <v>3</v>
      </c>
      <c r="AD72" s="15">
        <f t="shared" si="68"/>
        <v>0</v>
      </c>
      <c r="AE72" s="15">
        <f t="shared" si="68"/>
        <v>0</v>
      </c>
      <c r="AF72" s="15">
        <f t="shared" si="68"/>
        <v>0</v>
      </c>
      <c r="AG72" s="15">
        <f>SUM(Z72:AF72)</f>
        <v>4</v>
      </c>
      <c r="AH72" s="15">
        <f aca="true" t="shared" si="69" ref="AH72:AN72">SUM(AH63:AH71)</f>
        <v>0</v>
      </c>
      <c r="AI72" s="15">
        <f t="shared" si="69"/>
        <v>0</v>
      </c>
      <c r="AJ72" s="15">
        <f t="shared" si="69"/>
        <v>0</v>
      </c>
      <c r="AK72" s="15">
        <f t="shared" si="69"/>
        <v>1</v>
      </c>
      <c r="AL72" s="15">
        <f t="shared" si="69"/>
        <v>0</v>
      </c>
      <c r="AM72" s="15">
        <f t="shared" si="69"/>
        <v>1</v>
      </c>
      <c r="AN72" s="15">
        <f t="shared" si="69"/>
        <v>0</v>
      </c>
      <c r="AO72" s="16">
        <f>SUM(AH72:AN72)</f>
        <v>2</v>
      </c>
      <c r="AP72" s="44">
        <f aca="true" t="shared" si="70" ref="AP72:AV72">SUM(AP63:AP71)</f>
        <v>0</v>
      </c>
      <c r="AQ72" s="15">
        <f t="shared" si="70"/>
        <v>169</v>
      </c>
      <c r="AR72" s="15">
        <f t="shared" si="70"/>
        <v>553</v>
      </c>
      <c r="AS72" s="15">
        <f t="shared" si="70"/>
        <v>445</v>
      </c>
      <c r="AT72" s="15">
        <f t="shared" si="70"/>
        <v>251</v>
      </c>
      <c r="AU72" s="15">
        <f t="shared" si="70"/>
        <v>167</v>
      </c>
      <c r="AV72" s="15">
        <f t="shared" si="70"/>
        <v>156</v>
      </c>
      <c r="AW72" s="45">
        <f>SUM(AP72:AV72)</f>
        <v>1741</v>
      </c>
      <c r="AX72" s="44">
        <f aca="true" t="shared" si="71" ref="AX72:BD72">SUM(AX63:AX71)</f>
        <v>0</v>
      </c>
      <c r="AY72" s="15">
        <f t="shared" si="71"/>
        <v>2</v>
      </c>
      <c r="AZ72" s="15">
        <f t="shared" si="71"/>
        <v>35</v>
      </c>
      <c r="BA72" s="15">
        <f t="shared" si="71"/>
        <v>47</v>
      </c>
      <c r="BB72" s="15">
        <f t="shared" si="71"/>
        <v>79</v>
      </c>
      <c r="BC72" s="15">
        <f t="shared" si="71"/>
        <v>112</v>
      </c>
      <c r="BD72" s="15">
        <f t="shared" si="71"/>
        <v>57</v>
      </c>
      <c r="BE72" s="15">
        <f>SUM(AX72:BD72)</f>
        <v>332</v>
      </c>
      <c r="BF72" s="15">
        <f aca="true" t="shared" si="72" ref="BF72:BL72">SUM(BF63:BF71)</f>
        <v>0</v>
      </c>
      <c r="BG72" s="15">
        <f t="shared" si="72"/>
        <v>0</v>
      </c>
      <c r="BH72" s="15">
        <f t="shared" si="72"/>
        <v>3</v>
      </c>
      <c r="BI72" s="15">
        <f t="shared" si="72"/>
        <v>10</v>
      </c>
      <c r="BJ72" s="15">
        <f t="shared" si="72"/>
        <v>9</v>
      </c>
      <c r="BK72" s="15">
        <f t="shared" si="72"/>
        <v>5</v>
      </c>
      <c r="BL72" s="15">
        <f t="shared" si="72"/>
        <v>2</v>
      </c>
      <c r="BM72" s="15">
        <f>SUM(BF72:BL72)</f>
        <v>29</v>
      </c>
      <c r="BN72" s="15">
        <f aca="true" t="shared" si="73" ref="BN72:BT72">SUM(BN63:BN71)</f>
        <v>0</v>
      </c>
      <c r="BO72" s="15">
        <f t="shared" si="73"/>
        <v>0</v>
      </c>
      <c r="BP72" s="15">
        <f t="shared" si="73"/>
        <v>0</v>
      </c>
      <c r="BQ72" s="15">
        <f t="shared" si="73"/>
        <v>0</v>
      </c>
      <c r="BR72" s="15">
        <f t="shared" si="73"/>
        <v>2</v>
      </c>
      <c r="BS72" s="15">
        <f t="shared" si="73"/>
        <v>2</v>
      </c>
      <c r="BT72" s="15">
        <f t="shared" si="73"/>
        <v>8</v>
      </c>
      <c r="BU72" s="16">
        <f>SUM(BN72:BT72)</f>
        <v>12</v>
      </c>
      <c r="BV72" s="44">
        <f aca="true" t="shared" si="74" ref="BV72:CB72">SUM(BV63:BV71)</f>
        <v>0</v>
      </c>
      <c r="BW72" s="15">
        <f t="shared" si="74"/>
        <v>2</v>
      </c>
      <c r="BX72" s="15">
        <f t="shared" si="74"/>
        <v>38</v>
      </c>
      <c r="BY72" s="15">
        <f t="shared" si="74"/>
        <v>57</v>
      </c>
      <c r="BZ72" s="15">
        <f t="shared" si="74"/>
        <v>90</v>
      </c>
      <c r="CA72" s="15">
        <f t="shared" si="74"/>
        <v>119</v>
      </c>
      <c r="CB72" s="15">
        <f t="shared" si="74"/>
        <v>67</v>
      </c>
      <c r="CC72" s="45">
        <f>SUM(BV72:CB72)</f>
        <v>373</v>
      </c>
      <c r="CD72" s="44">
        <f aca="true" t="shared" si="75" ref="CD72:CJ72">SUM(CD63:CD71)</f>
        <v>0</v>
      </c>
      <c r="CE72" s="15">
        <f t="shared" si="75"/>
        <v>171</v>
      </c>
      <c r="CF72" s="15">
        <f t="shared" si="75"/>
        <v>591</v>
      </c>
      <c r="CG72" s="15">
        <f t="shared" si="75"/>
        <v>502</v>
      </c>
      <c r="CH72" s="15">
        <f t="shared" si="75"/>
        <v>341</v>
      </c>
      <c r="CI72" s="15">
        <f t="shared" si="75"/>
        <v>286</v>
      </c>
      <c r="CJ72" s="15">
        <f t="shared" si="75"/>
        <v>223</v>
      </c>
      <c r="CK72" s="16">
        <f>SUM(CD72:CJ72)</f>
        <v>2114</v>
      </c>
    </row>
    <row r="73" spans="1:90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</row>
    <row r="74" spans="1:90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</row>
    <row r="75" spans="1:90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</row>
    <row r="76" spans="1:90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</row>
    <row r="77" spans="1:90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</row>
    <row r="78" spans="1:90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</row>
    <row r="79" spans="1:90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</row>
    <row r="80" spans="1:90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</row>
    <row r="81" spans="1:90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</row>
    <row r="82" spans="1:90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</row>
    <row r="83" spans="1:90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</row>
    <row r="84" spans="1:90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</row>
    <row r="85" spans="1:90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</row>
    <row r="86" spans="1:90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</row>
    <row r="87" spans="1:90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</row>
    <row r="88" spans="1:90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</row>
    <row r="89" spans="1:90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</row>
    <row r="90" spans="1:90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</row>
    <row r="91" spans="1:90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</row>
    <row r="92" spans="1:90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</row>
    <row r="93" spans="1:90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</row>
    <row r="94" spans="1:90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</row>
    <row r="95" spans="1:90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</row>
    <row r="96" spans="1:90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</row>
    <row r="97" spans="1:90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</row>
    <row r="98" spans="1:90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</row>
    <row r="99" spans="1:90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</row>
    <row r="100" spans="1:90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</row>
    <row r="101" spans="1:90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</row>
    <row r="102" spans="1:90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</row>
    <row r="103" spans="1:90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</row>
    <row r="104" spans="1:90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</row>
    <row r="105" spans="1:90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</row>
    <row r="106" spans="1:90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</row>
    <row r="107" spans="1:90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</row>
    <row r="108" spans="1:90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</row>
    <row r="109" spans="1:90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</row>
    <row r="110" spans="1:90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</row>
    <row r="111" spans="1:90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</row>
    <row r="112" spans="1:90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</row>
    <row r="113" spans="1:90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</row>
    <row r="114" spans="1:90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</row>
    <row r="115" spans="1:90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</row>
    <row r="116" spans="1:90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</row>
    <row r="117" spans="1:90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</row>
    <row r="118" spans="1:90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</row>
    <row r="119" spans="1:90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</row>
    <row r="120" spans="1:90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</row>
    <row r="121" spans="1:90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</row>
    <row r="122" spans="1:90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</row>
    <row r="123" spans="1:90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</row>
    <row r="124" spans="1:90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</row>
    <row r="125" spans="1:90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</row>
    <row r="126" spans="1:90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</row>
    <row r="127" spans="1:90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</row>
    <row r="128" spans="1:90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</row>
    <row r="129" spans="1:90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</row>
    <row r="130" spans="1:90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</row>
    <row r="131" spans="1:90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</row>
    <row r="132" spans="1:90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</row>
    <row r="133" spans="1:90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</row>
    <row r="134" spans="1:90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</row>
    <row r="135" spans="1:90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</row>
    <row r="136" spans="1:90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</row>
    <row r="137" spans="1:90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</row>
    <row r="138" spans="1:90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</row>
    <row r="139" spans="1:90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</row>
    <row r="140" spans="1:90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</row>
    <row r="141" spans="1:90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</row>
    <row r="142" spans="1:90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</row>
    <row r="143" spans="1:90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</row>
    <row r="144" spans="1:90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</row>
    <row r="145" spans="1:90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</row>
    <row r="146" spans="1:90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</row>
    <row r="147" spans="1:90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</row>
    <row r="148" spans="1:90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</row>
    <row r="149" spans="1:90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</row>
    <row r="150" spans="1:90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</row>
    <row r="151" spans="1:90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</row>
    <row r="152" spans="1:90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</row>
    <row r="153" spans="1:90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</row>
    <row r="154" spans="1:90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</row>
    <row r="155" spans="1:90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</row>
    <row r="156" spans="1:90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</row>
    <row r="157" spans="1:90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</row>
    <row r="158" spans="1:90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</row>
    <row r="159" spans="1:90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</row>
    <row r="160" spans="1:90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</row>
    <row r="161" spans="1:90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</row>
    <row r="162" spans="1:90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</row>
    <row r="163" spans="1:90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</row>
    <row r="164" spans="1:90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</row>
    <row r="165" spans="1:90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</row>
    <row r="166" spans="1:90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</row>
    <row r="167" spans="1:90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</row>
    <row r="168" spans="1:90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</row>
    <row r="169" spans="1:90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</row>
    <row r="170" spans="1:90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</row>
    <row r="171" spans="1:90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</row>
    <row r="172" spans="1:90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</row>
    <row r="173" spans="1:90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</row>
    <row r="174" spans="1:90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</row>
    <row r="175" spans="1:90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</row>
    <row r="176" spans="1:90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</row>
    <row r="177" spans="1:90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</row>
    <row r="178" spans="1:90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</row>
    <row r="179" spans="1:90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</row>
    <row r="180" spans="1:90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</row>
    <row r="181" spans="1:90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</row>
    <row r="182" spans="1:90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</row>
    <row r="183" spans="1:90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</row>
    <row r="184" spans="1:90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</row>
    <row r="185" spans="1:90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</row>
    <row r="186" spans="1:90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</row>
    <row r="187" spans="1:90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</row>
    <row r="188" spans="1:90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</row>
    <row r="189" spans="1:90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</row>
    <row r="190" spans="1:90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</row>
    <row r="191" spans="1:90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</row>
    <row r="192" spans="1:90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</row>
    <row r="193" spans="1:90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</row>
    <row r="194" spans="1:90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</row>
    <row r="195" spans="1:90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</row>
    <row r="196" spans="1:90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</row>
    <row r="197" spans="1:90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</row>
    <row r="198" spans="1:90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</row>
    <row r="199" spans="1:90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</row>
    <row r="200" spans="1:90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</row>
    <row r="201" spans="1:90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</row>
    <row r="202" spans="1:90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</row>
    <row r="203" spans="1:90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</row>
    <row r="204" spans="1:90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</row>
    <row r="205" spans="1:90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</row>
    <row r="206" spans="1:90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</row>
    <row r="207" spans="1:90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</row>
    <row r="208" spans="1:90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</row>
    <row r="209" spans="1:90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</row>
    <row r="210" spans="1:90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</row>
    <row r="211" spans="1:90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</row>
    <row r="212" spans="1:90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</row>
    <row r="213" spans="1:90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</row>
    <row r="214" spans="1:90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</row>
    <row r="215" spans="1:90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</row>
    <row r="216" spans="1:90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</row>
    <row r="217" spans="1:90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</row>
  </sheetData>
  <mergeCells count="16">
    <mergeCell ref="AH3:AW3"/>
    <mergeCell ref="B3:AG3"/>
    <mergeCell ref="AX3:BM3"/>
    <mergeCell ref="BN3:CC3"/>
    <mergeCell ref="B4:I4"/>
    <mergeCell ref="J4:Q4"/>
    <mergeCell ref="R4:Y4"/>
    <mergeCell ref="A3:A5"/>
    <mergeCell ref="Z4:AG4"/>
    <mergeCell ref="AH4:AO4"/>
    <mergeCell ref="BV4:CC4"/>
    <mergeCell ref="CD4:CK4"/>
    <mergeCell ref="AP4:AW4"/>
    <mergeCell ref="AX4:BE4"/>
    <mergeCell ref="BF4:BM4"/>
    <mergeCell ref="BN4:BU4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217"/>
  <sheetViews>
    <sheetView workbookViewId="0" topLeftCell="A1">
      <pane xSplit="1" ySplit="6" topLeftCell="BS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T1" sqref="BT1"/>
    </sheetView>
  </sheetViews>
  <sheetFormatPr defaultColWidth="8.796875" defaultRowHeight="14.25"/>
  <cols>
    <col min="1" max="1" width="13.3984375" style="1" customWidth="1"/>
    <col min="2" max="2" width="14.5" style="1" customWidth="1"/>
    <col min="3" max="3" width="15.5" style="1" customWidth="1"/>
    <col min="4" max="4" width="15.69921875" style="1" customWidth="1"/>
    <col min="5" max="5" width="15.09765625" style="1" customWidth="1"/>
    <col min="6" max="7" width="15.5" style="1" customWidth="1"/>
    <col min="8" max="8" width="15.69921875" style="1" customWidth="1"/>
    <col min="9" max="9" width="13.5" style="1" customWidth="1"/>
    <col min="10" max="11" width="13" style="1" customWidth="1"/>
    <col min="12" max="12" width="13.09765625" style="1" customWidth="1"/>
    <col min="13" max="13" width="14.19921875" style="1" customWidth="1"/>
    <col min="14" max="14" width="14.09765625" style="1" customWidth="1"/>
    <col min="15" max="15" width="15.5" style="1" customWidth="1"/>
    <col min="16" max="16" width="13.19921875" style="1" customWidth="1"/>
    <col min="17" max="17" width="14.3984375" style="1" customWidth="1"/>
    <col min="18" max="18" width="14" style="1" customWidth="1"/>
    <col min="19" max="19" width="13.8984375" style="1" customWidth="1"/>
    <col min="20" max="20" width="14.19921875" style="1" customWidth="1"/>
    <col min="21" max="21" width="14.59765625" style="1" customWidth="1"/>
    <col min="22" max="22" width="15.69921875" style="1" customWidth="1"/>
    <col min="23" max="23" width="12.5" style="1" customWidth="1"/>
    <col min="24" max="24" width="13.09765625" style="1" customWidth="1"/>
    <col min="25" max="25" width="14.5" style="1" customWidth="1"/>
    <col min="26" max="26" width="13.8984375" style="1" customWidth="1"/>
    <col min="27" max="28" width="12.5" style="1" customWidth="1"/>
    <col min="29" max="29" width="12.19921875" style="1" customWidth="1"/>
    <col min="30" max="30" width="13.69921875" style="1" customWidth="1"/>
    <col min="31" max="31" width="13.5" style="1" customWidth="1"/>
    <col min="32" max="32" width="13.69921875" style="1" customWidth="1"/>
    <col min="33" max="33" width="13.09765625" style="1" customWidth="1"/>
    <col min="34" max="34" width="13.8984375" style="1" customWidth="1"/>
    <col min="35" max="36" width="14.19921875" style="1" customWidth="1"/>
    <col min="37" max="37" width="15" style="1" customWidth="1"/>
    <col min="38" max="38" width="16.8984375" style="1" customWidth="1"/>
    <col min="39" max="39" width="17.5" style="1" customWidth="1"/>
    <col min="40" max="40" width="17.19921875" style="1" customWidth="1"/>
    <col min="41" max="42" width="17.59765625" style="1" customWidth="1"/>
    <col min="43" max="43" width="18.5" style="1" customWidth="1"/>
    <col min="44" max="44" width="12.8984375" style="1" customWidth="1"/>
    <col min="45" max="45" width="13.19921875" style="1" customWidth="1"/>
    <col min="46" max="46" width="15.8984375" style="1" customWidth="1"/>
    <col min="47" max="47" width="15.69921875" style="1" customWidth="1"/>
    <col min="48" max="48" width="15.8984375" style="1" customWidth="1"/>
    <col min="49" max="49" width="15.69921875" style="1" customWidth="1"/>
    <col min="50" max="50" width="16.8984375" style="1" customWidth="1"/>
    <col min="51" max="51" width="16.09765625" style="1" customWidth="1"/>
    <col min="52" max="52" width="15" style="1" customWidth="1"/>
    <col min="53" max="53" width="16.3984375" style="1" customWidth="1"/>
    <col min="54" max="54" width="16.09765625" style="1" customWidth="1"/>
    <col min="55" max="55" width="16.19921875" style="1" customWidth="1"/>
    <col min="56" max="56" width="16.3984375" style="1" customWidth="1"/>
    <col min="57" max="57" width="17.59765625" style="1" customWidth="1"/>
    <col min="58" max="58" width="14.8984375" style="1" customWidth="1"/>
    <col min="59" max="59" width="16.09765625" style="1" customWidth="1"/>
    <col min="60" max="60" width="15.09765625" style="1" customWidth="1"/>
    <col min="61" max="61" width="17" style="1" customWidth="1"/>
    <col min="62" max="64" width="17.59765625" style="1" customWidth="1"/>
    <col min="65" max="65" width="14.69921875" style="1" customWidth="1"/>
    <col min="66" max="66" width="16.09765625" style="1" customWidth="1"/>
    <col min="67" max="71" width="17.59765625" style="1" customWidth="1"/>
    <col min="72" max="72" width="15.8984375" style="1" customWidth="1"/>
    <col min="73" max="79" width="17.59765625" style="1" customWidth="1"/>
    <col min="80" max="80" width="1.69921875" style="1" customWidth="1"/>
    <col min="81" max="81" width="17.8984375" style="1" customWidth="1"/>
    <col min="82" max="82" width="24.3984375" style="1" customWidth="1"/>
    <col min="83" max="110" width="18.59765625" style="1" customWidth="1"/>
    <col min="111" max="111" width="16.59765625" style="1" customWidth="1"/>
    <col min="112" max="16384" width="9" style="1" customWidth="1"/>
  </cols>
  <sheetData>
    <row r="1" spans="1:72" ht="17.25">
      <c r="A1" s="18" t="s">
        <v>115</v>
      </c>
      <c r="B1" s="7"/>
      <c r="C1" s="17"/>
      <c r="D1" s="17"/>
      <c r="BT1" s="42" t="s">
        <v>145</v>
      </c>
    </row>
    <row r="2" spans="2:79" ht="14.25" thickBot="1">
      <c r="B2" s="54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</row>
    <row r="3" spans="1:79" ht="15" thickBot="1">
      <c r="A3" s="166" t="s">
        <v>108</v>
      </c>
      <c r="B3" s="172" t="s">
        <v>117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 t="s">
        <v>131</v>
      </c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5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74" t="s">
        <v>118</v>
      </c>
      <c r="BG3" s="74"/>
      <c r="BH3" s="74"/>
      <c r="BI3" s="74"/>
      <c r="BJ3" s="74"/>
      <c r="BK3" s="74"/>
      <c r="BL3" s="173" t="s">
        <v>119</v>
      </c>
      <c r="BM3" s="174"/>
      <c r="BN3" s="174"/>
      <c r="BO3" s="174"/>
      <c r="BP3" s="174"/>
      <c r="BQ3" s="174"/>
      <c r="BR3" s="174"/>
      <c r="BS3" s="175"/>
      <c r="BT3" s="176"/>
      <c r="BU3" s="177"/>
      <c r="BV3" s="177"/>
      <c r="BW3" s="177"/>
      <c r="BX3" s="177"/>
      <c r="BY3" s="177"/>
      <c r="BZ3" s="177"/>
      <c r="CA3" s="178"/>
    </row>
    <row r="4" spans="1:84" ht="14.25">
      <c r="A4" s="167"/>
      <c r="B4" s="169" t="s">
        <v>1</v>
      </c>
      <c r="C4" s="169"/>
      <c r="D4" s="169"/>
      <c r="E4" s="169"/>
      <c r="F4" s="169"/>
      <c r="G4" s="169"/>
      <c r="H4" s="171"/>
      <c r="I4" s="169" t="s">
        <v>10</v>
      </c>
      <c r="J4" s="169"/>
      <c r="K4" s="169"/>
      <c r="L4" s="169"/>
      <c r="M4" s="169"/>
      <c r="N4" s="169"/>
      <c r="O4" s="171"/>
      <c r="P4" s="169" t="s">
        <v>11</v>
      </c>
      <c r="Q4" s="169"/>
      <c r="R4" s="169"/>
      <c r="S4" s="169"/>
      <c r="T4" s="169"/>
      <c r="U4" s="169"/>
      <c r="V4" s="171"/>
      <c r="W4" s="169" t="s">
        <v>129</v>
      </c>
      <c r="X4" s="169"/>
      <c r="Y4" s="169"/>
      <c r="Z4" s="169"/>
      <c r="AA4" s="169"/>
      <c r="AB4" s="169"/>
      <c r="AC4" s="171"/>
      <c r="AD4" s="169" t="s">
        <v>130</v>
      </c>
      <c r="AE4" s="169"/>
      <c r="AF4" s="169"/>
      <c r="AG4" s="169"/>
      <c r="AH4" s="169"/>
      <c r="AI4" s="169"/>
      <c r="AJ4" s="170"/>
      <c r="AK4" s="169" t="s">
        <v>14</v>
      </c>
      <c r="AL4" s="169"/>
      <c r="AM4" s="169"/>
      <c r="AN4" s="169"/>
      <c r="AO4" s="169"/>
      <c r="AP4" s="169"/>
      <c r="AQ4" s="180"/>
      <c r="AR4" s="169" t="s">
        <v>15</v>
      </c>
      <c r="AS4" s="169"/>
      <c r="AT4" s="169"/>
      <c r="AU4" s="169"/>
      <c r="AV4" s="169"/>
      <c r="AW4" s="169"/>
      <c r="AX4" s="169"/>
      <c r="AY4" s="171"/>
      <c r="AZ4" s="169" t="s">
        <v>128</v>
      </c>
      <c r="BA4" s="169"/>
      <c r="BB4" s="169"/>
      <c r="BC4" s="169"/>
      <c r="BD4" s="169"/>
      <c r="BE4" s="171"/>
      <c r="BF4" s="169" t="s">
        <v>16</v>
      </c>
      <c r="BG4" s="169"/>
      <c r="BH4" s="169"/>
      <c r="BI4" s="169"/>
      <c r="BJ4" s="169"/>
      <c r="BK4" s="170"/>
      <c r="BL4" s="179" t="s">
        <v>17</v>
      </c>
      <c r="BM4" s="169"/>
      <c r="BN4" s="169"/>
      <c r="BO4" s="169"/>
      <c r="BP4" s="169"/>
      <c r="BQ4" s="169"/>
      <c r="BR4" s="169"/>
      <c r="BS4" s="180"/>
      <c r="BT4" s="169" t="s">
        <v>18</v>
      </c>
      <c r="BU4" s="169"/>
      <c r="BV4" s="169"/>
      <c r="BW4" s="169"/>
      <c r="BX4" s="169"/>
      <c r="BY4" s="169"/>
      <c r="BZ4" s="169"/>
      <c r="CA4" s="170"/>
      <c r="CB4" s="17"/>
      <c r="CC4" s="17"/>
      <c r="CD4" s="17"/>
      <c r="CE4" s="17"/>
      <c r="CF4" s="17"/>
    </row>
    <row r="5" spans="1:84" ht="16.5" customHeight="1" thickBot="1">
      <c r="A5" s="168"/>
      <c r="B5" s="48" t="s">
        <v>3</v>
      </c>
      <c r="C5" s="39" t="s">
        <v>4</v>
      </c>
      <c r="D5" s="39" t="s">
        <v>5</v>
      </c>
      <c r="E5" s="39" t="s">
        <v>6</v>
      </c>
      <c r="F5" s="39" t="s">
        <v>7</v>
      </c>
      <c r="G5" s="39" t="s">
        <v>8</v>
      </c>
      <c r="H5" s="39" t="s">
        <v>9</v>
      </c>
      <c r="I5" s="39" t="s">
        <v>3</v>
      </c>
      <c r="J5" s="39" t="s">
        <v>4</v>
      </c>
      <c r="K5" s="39" t="s">
        <v>5</v>
      </c>
      <c r="L5" s="39" t="s">
        <v>6</v>
      </c>
      <c r="M5" s="39" t="s">
        <v>7</v>
      </c>
      <c r="N5" s="39" t="s">
        <v>8</v>
      </c>
      <c r="O5" s="39" t="s">
        <v>9</v>
      </c>
      <c r="P5" s="39" t="s">
        <v>3</v>
      </c>
      <c r="Q5" s="39" t="s">
        <v>4</v>
      </c>
      <c r="R5" s="39" t="s">
        <v>5</v>
      </c>
      <c r="S5" s="39" t="s">
        <v>6</v>
      </c>
      <c r="T5" s="39" t="s">
        <v>7</v>
      </c>
      <c r="U5" s="39" t="s">
        <v>8</v>
      </c>
      <c r="V5" s="39" t="s">
        <v>9</v>
      </c>
      <c r="W5" s="39" t="s">
        <v>3</v>
      </c>
      <c r="X5" s="39" t="s">
        <v>4</v>
      </c>
      <c r="Y5" s="39" t="s">
        <v>5</v>
      </c>
      <c r="Z5" s="39" t="s">
        <v>6</v>
      </c>
      <c r="AA5" s="39" t="s">
        <v>7</v>
      </c>
      <c r="AB5" s="39" t="s">
        <v>8</v>
      </c>
      <c r="AC5" s="39" t="s">
        <v>9</v>
      </c>
      <c r="AD5" s="39" t="s">
        <v>3</v>
      </c>
      <c r="AE5" s="39" t="s">
        <v>4</v>
      </c>
      <c r="AF5" s="39" t="s">
        <v>5</v>
      </c>
      <c r="AG5" s="39" t="s">
        <v>6</v>
      </c>
      <c r="AH5" s="39" t="s">
        <v>7</v>
      </c>
      <c r="AI5" s="39" t="s">
        <v>8</v>
      </c>
      <c r="AJ5" s="49" t="s">
        <v>9</v>
      </c>
      <c r="AK5" s="39" t="s">
        <v>3</v>
      </c>
      <c r="AL5" s="39" t="s">
        <v>4</v>
      </c>
      <c r="AM5" s="39" t="s">
        <v>5</v>
      </c>
      <c r="AN5" s="39" t="s">
        <v>6</v>
      </c>
      <c r="AO5" s="39" t="s">
        <v>7</v>
      </c>
      <c r="AP5" s="39" t="s">
        <v>8</v>
      </c>
      <c r="AQ5" s="51" t="s">
        <v>9</v>
      </c>
      <c r="AR5" s="48" t="s">
        <v>2</v>
      </c>
      <c r="AS5" s="39" t="s">
        <v>3</v>
      </c>
      <c r="AT5" s="39" t="s">
        <v>4</v>
      </c>
      <c r="AU5" s="39" t="s">
        <v>5</v>
      </c>
      <c r="AV5" s="39" t="s">
        <v>6</v>
      </c>
      <c r="AW5" s="39" t="s">
        <v>7</v>
      </c>
      <c r="AX5" s="39" t="s">
        <v>8</v>
      </c>
      <c r="AY5" s="39" t="s">
        <v>9</v>
      </c>
      <c r="AZ5" s="39" t="s">
        <v>4</v>
      </c>
      <c r="BA5" s="39" t="s">
        <v>5</v>
      </c>
      <c r="BB5" s="39" t="s">
        <v>6</v>
      </c>
      <c r="BC5" s="39" t="s">
        <v>7</v>
      </c>
      <c r="BD5" s="39" t="s">
        <v>8</v>
      </c>
      <c r="BE5" s="39" t="s">
        <v>9</v>
      </c>
      <c r="BF5" s="39" t="s">
        <v>4</v>
      </c>
      <c r="BG5" s="39" t="s">
        <v>5</v>
      </c>
      <c r="BH5" s="39" t="s">
        <v>6</v>
      </c>
      <c r="BI5" s="39" t="s">
        <v>7</v>
      </c>
      <c r="BJ5" s="39" t="s">
        <v>8</v>
      </c>
      <c r="BK5" s="49" t="s">
        <v>9</v>
      </c>
      <c r="BL5" s="50" t="s">
        <v>2</v>
      </c>
      <c r="BM5" s="39" t="s">
        <v>3</v>
      </c>
      <c r="BN5" s="39" t="s">
        <v>4</v>
      </c>
      <c r="BO5" s="39" t="s">
        <v>5</v>
      </c>
      <c r="BP5" s="39" t="s">
        <v>6</v>
      </c>
      <c r="BQ5" s="39" t="s">
        <v>7</v>
      </c>
      <c r="BR5" s="39" t="s">
        <v>8</v>
      </c>
      <c r="BS5" s="51" t="s">
        <v>9</v>
      </c>
      <c r="BT5" s="48" t="s">
        <v>2</v>
      </c>
      <c r="BU5" s="39" t="s">
        <v>3</v>
      </c>
      <c r="BV5" s="39" t="s">
        <v>4</v>
      </c>
      <c r="BW5" s="39" t="s">
        <v>5</v>
      </c>
      <c r="BX5" s="39" t="s">
        <v>6</v>
      </c>
      <c r="BY5" s="39" t="s">
        <v>7</v>
      </c>
      <c r="BZ5" s="39" t="s">
        <v>8</v>
      </c>
      <c r="CA5" s="49" t="s">
        <v>9</v>
      </c>
      <c r="CB5" s="52"/>
      <c r="CC5" s="53"/>
      <c r="CD5" s="17"/>
      <c r="CE5" s="17"/>
      <c r="CF5" s="17"/>
    </row>
    <row r="6" spans="1:79" s="83" customFormat="1" ht="18" customHeight="1" thickTop="1">
      <c r="A6" s="75" t="s">
        <v>19</v>
      </c>
      <c r="B6" s="76">
        <f aca="true" t="shared" si="0" ref="B6:G6">SUM(,B30,B57,B62,B72)</f>
        <v>597117089</v>
      </c>
      <c r="C6" s="76">
        <f t="shared" si="0"/>
        <v>3043697081</v>
      </c>
      <c r="D6" s="76">
        <f t="shared" si="0"/>
        <v>2865537745</v>
      </c>
      <c r="E6" s="76">
        <f t="shared" si="0"/>
        <v>2607175978</v>
      </c>
      <c r="F6" s="76">
        <f t="shared" si="0"/>
        <v>2185090609</v>
      </c>
      <c r="G6" s="76">
        <f t="shared" si="0"/>
        <v>2455227507</v>
      </c>
      <c r="H6" s="76">
        <f aca="true" t="shared" si="1" ref="H6:H37">SUM(B6:G6)</f>
        <v>13753846009</v>
      </c>
      <c r="I6" s="76">
        <f aca="true" t="shared" si="2" ref="I6:N6">SUM(,I30,I57,I62,I72)</f>
        <v>2886873</v>
      </c>
      <c r="J6" s="76">
        <f t="shared" si="2"/>
        <v>79828996</v>
      </c>
      <c r="K6" s="76">
        <f t="shared" si="2"/>
        <v>187205288</v>
      </c>
      <c r="L6" s="76">
        <f t="shared" si="2"/>
        <v>251223309</v>
      </c>
      <c r="M6" s="76">
        <f t="shared" si="2"/>
        <v>267753628</v>
      </c>
      <c r="N6" s="76">
        <f t="shared" si="2"/>
        <v>259769164</v>
      </c>
      <c r="O6" s="76">
        <f aca="true" t="shared" si="3" ref="O6:O37">SUM(I6:N6)</f>
        <v>1048667258</v>
      </c>
      <c r="P6" s="76">
        <f aca="true" t="shared" si="4" ref="P6:U6">SUM(,P30,P57,P62,P72)</f>
        <v>227440331</v>
      </c>
      <c r="Q6" s="76">
        <f t="shared" si="4"/>
        <v>810752031</v>
      </c>
      <c r="R6" s="76">
        <f t="shared" si="4"/>
        <v>721872831</v>
      </c>
      <c r="S6" s="76">
        <f t="shared" si="4"/>
        <v>550305443</v>
      </c>
      <c r="T6" s="76">
        <f t="shared" si="4"/>
        <v>464128584</v>
      </c>
      <c r="U6" s="76">
        <f t="shared" si="4"/>
        <v>390162879</v>
      </c>
      <c r="V6" s="76">
        <f aca="true" t="shared" si="5" ref="V6:V37">SUM(P6:U6)</f>
        <v>3164662099</v>
      </c>
      <c r="W6" s="76">
        <f aca="true" t="shared" si="6" ref="W6:AB6">SUM(,W30,W57,W62,W72)</f>
        <v>7820060</v>
      </c>
      <c r="X6" s="76">
        <f t="shared" si="6"/>
        <v>24225739</v>
      </c>
      <c r="Y6" s="76">
        <f t="shared" si="6"/>
        <v>22547328</v>
      </c>
      <c r="Z6" s="76">
        <f t="shared" si="6"/>
        <v>19800434</v>
      </c>
      <c r="AA6" s="76">
        <f t="shared" si="6"/>
        <v>13826549</v>
      </c>
      <c r="AB6" s="76">
        <f t="shared" si="6"/>
        <v>7479918</v>
      </c>
      <c r="AC6" s="76">
        <f aca="true" t="shared" si="7" ref="AC6:AC37">SUM(W6:AB6)</f>
        <v>95700028</v>
      </c>
      <c r="AD6" s="77">
        <f aca="true" t="shared" si="8" ref="AD6:AI6">SUM(,AD30,AD57,AD62,AD72)</f>
        <v>51634220</v>
      </c>
      <c r="AE6" s="77">
        <f t="shared" si="8"/>
        <v>96843418</v>
      </c>
      <c r="AF6" s="77">
        <f t="shared" si="8"/>
        <v>70303169</v>
      </c>
      <c r="AG6" s="77">
        <f t="shared" si="8"/>
        <v>48724214</v>
      </c>
      <c r="AH6" s="77">
        <f t="shared" si="8"/>
        <v>27754291</v>
      </c>
      <c r="AI6" s="78">
        <f t="shared" si="8"/>
        <v>12723685</v>
      </c>
      <c r="AJ6" s="79">
        <f aca="true" t="shared" si="9" ref="AJ6:AJ37">SUM(AD6:AI6)</f>
        <v>307982997</v>
      </c>
      <c r="AK6" s="76">
        <f aca="true" t="shared" si="10" ref="AK6:AP6">SUM(,AK30,AK57,AK62,AK72)</f>
        <v>886898573</v>
      </c>
      <c r="AL6" s="76">
        <f t="shared" si="10"/>
        <v>4055347265</v>
      </c>
      <c r="AM6" s="76">
        <f t="shared" si="10"/>
        <v>3867466361</v>
      </c>
      <c r="AN6" s="76">
        <f t="shared" si="10"/>
        <v>3477229378</v>
      </c>
      <c r="AO6" s="76">
        <f t="shared" si="10"/>
        <v>2958553661</v>
      </c>
      <c r="AP6" s="76">
        <f t="shared" si="10"/>
        <v>3125363153</v>
      </c>
      <c r="AQ6" s="80">
        <f aca="true" t="shared" si="11" ref="AQ6:AQ37">SUM(AK6:AP6)</f>
        <v>18370858391</v>
      </c>
      <c r="AR6" s="81">
        <f aca="true" t="shared" si="12" ref="AR6:AX6">SUM(,AR30,AR57,AR62,AR72)</f>
        <v>4714031</v>
      </c>
      <c r="AS6" s="76">
        <f t="shared" si="12"/>
        <v>27832143</v>
      </c>
      <c r="AT6" s="76">
        <f t="shared" si="12"/>
        <v>590092923</v>
      </c>
      <c r="AU6" s="76">
        <f t="shared" si="12"/>
        <v>1181524700</v>
      </c>
      <c r="AV6" s="76">
        <f t="shared" si="12"/>
        <v>1588527958</v>
      </c>
      <c r="AW6" s="76">
        <f t="shared" si="12"/>
        <v>2743825959</v>
      </c>
      <c r="AX6" s="76">
        <f t="shared" si="12"/>
        <v>2603098287</v>
      </c>
      <c r="AY6" s="76">
        <f aca="true" t="shared" si="13" ref="AY6:AY37">SUM(AR6:AX6)</f>
        <v>8739616001</v>
      </c>
      <c r="AZ6" s="76">
        <f>SUM(,AZ30,AZ57,AZ62,AZ72)</f>
        <v>319981278</v>
      </c>
      <c r="BA6" s="76">
        <f>SUM(,BA30,BA57,BA62,BA72)</f>
        <v>807319329</v>
      </c>
      <c r="BB6" s="76">
        <f>SUM(,BB30,BB57,BB62,BB72)</f>
        <v>937901203</v>
      </c>
      <c r="BC6" s="76">
        <f>SUM(,BC30,BC57,BC62,BC72)</f>
        <v>1043019378</v>
      </c>
      <c r="BD6" s="76">
        <f>SUM(,BD30,BD57,BD62,BD72)</f>
        <v>532310423</v>
      </c>
      <c r="BE6" s="76">
        <f aca="true" t="shared" si="14" ref="BE6:BE37">SUM(AZ6:BD6)</f>
        <v>3640531611</v>
      </c>
      <c r="BF6" s="76">
        <f>SUM(,BF30,BF57,BF62,BF72)</f>
        <v>319981278</v>
      </c>
      <c r="BG6" s="76">
        <f>SUM(,BG30,BG57,BG62,BG72)</f>
        <v>807319329</v>
      </c>
      <c r="BH6" s="76">
        <f>SUM(,BH30,BH57,BH62,BH72)</f>
        <v>937901203</v>
      </c>
      <c r="BI6" s="76">
        <f>SUM(,BI30,BI57,BI62,BI72)</f>
        <v>1043019378</v>
      </c>
      <c r="BJ6" s="76">
        <f>SUM(,BJ30,BJ57,BJ62,BJ72)</f>
        <v>532310423</v>
      </c>
      <c r="BK6" s="82">
        <f aca="true" t="shared" si="15" ref="BK6:BK37">SUM(BF6:BJ6)</f>
        <v>3640531611</v>
      </c>
      <c r="BL6" s="81">
        <f aca="true" t="shared" si="16" ref="BL6:BR6">SUM(,BL30,BL57,BL62,BL72)</f>
        <v>4714031</v>
      </c>
      <c r="BM6" s="76">
        <f t="shared" si="16"/>
        <v>27832143</v>
      </c>
      <c r="BN6" s="76">
        <f t="shared" si="16"/>
        <v>948797328</v>
      </c>
      <c r="BO6" s="76">
        <f t="shared" si="16"/>
        <v>2136828774</v>
      </c>
      <c r="BP6" s="76">
        <f t="shared" si="16"/>
        <v>2856062396</v>
      </c>
      <c r="BQ6" s="76">
        <f t="shared" si="16"/>
        <v>4794361015</v>
      </c>
      <c r="BR6" s="76">
        <f t="shared" si="16"/>
        <v>5005750175</v>
      </c>
      <c r="BS6" s="80">
        <f aca="true" t="shared" si="17" ref="BS6:BS37">SUM(BL6:BR6)</f>
        <v>15774345862</v>
      </c>
      <c r="BT6" s="81">
        <f aca="true" t="shared" si="18" ref="BT6:BZ6">SUM(,BT30,BT57,BT62,BT72)</f>
        <v>4714031</v>
      </c>
      <c r="BU6" s="76">
        <f t="shared" si="18"/>
        <v>914730716</v>
      </c>
      <c r="BV6" s="76">
        <f t="shared" si="18"/>
        <v>5004144593</v>
      </c>
      <c r="BW6" s="76">
        <f t="shared" si="18"/>
        <v>6004295135</v>
      </c>
      <c r="BX6" s="76">
        <f t="shared" si="18"/>
        <v>6333291774</v>
      </c>
      <c r="BY6" s="76">
        <f t="shared" si="18"/>
        <v>7752914676</v>
      </c>
      <c r="BZ6" s="76">
        <f t="shared" si="18"/>
        <v>8131113328</v>
      </c>
      <c r="CA6" s="82">
        <f aca="true" t="shared" si="19" ref="CA6:CA37">SUM(BT6:BZ6)</f>
        <v>34145204253</v>
      </c>
    </row>
    <row r="7" spans="1:79" s="83" customFormat="1" ht="18" customHeight="1">
      <c r="A7" s="84" t="s">
        <v>20</v>
      </c>
      <c r="B7" s="117">
        <v>3368018</v>
      </c>
      <c r="C7" s="117">
        <v>12882415</v>
      </c>
      <c r="D7" s="117">
        <v>18550907</v>
      </c>
      <c r="E7" s="117">
        <v>13634131</v>
      </c>
      <c r="F7" s="117">
        <v>14211531</v>
      </c>
      <c r="G7" s="117">
        <v>20977491</v>
      </c>
      <c r="H7" s="85">
        <f t="shared" si="1"/>
        <v>83624493</v>
      </c>
      <c r="I7" s="117">
        <v>0</v>
      </c>
      <c r="J7" s="117">
        <v>73283</v>
      </c>
      <c r="K7" s="117">
        <v>928370</v>
      </c>
      <c r="L7" s="117">
        <v>875907</v>
      </c>
      <c r="M7" s="117">
        <v>1053782</v>
      </c>
      <c r="N7" s="117">
        <v>1745541</v>
      </c>
      <c r="O7" s="86">
        <f t="shared" si="3"/>
        <v>4676883</v>
      </c>
      <c r="P7" s="117">
        <v>1205705</v>
      </c>
      <c r="Q7" s="117">
        <v>2800448</v>
      </c>
      <c r="R7" s="117">
        <v>4157774</v>
      </c>
      <c r="S7" s="117">
        <v>3838513</v>
      </c>
      <c r="T7" s="117">
        <v>2899375</v>
      </c>
      <c r="U7" s="117">
        <v>3322746</v>
      </c>
      <c r="V7" s="86">
        <f t="shared" si="5"/>
        <v>18224561</v>
      </c>
      <c r="W7" s="117">
        <v>53865</v>
      </c>
      <c r="X7" s="117">
        <v>26129</v>
      </c>
      <c r="Y7" s="117">
        <v>241617</v>
      </c>
      <c r="Z7" s="117">
        <v>95914</v>
      </c>
      <c r="AA7" s="117">
        <v>123546</v>
      </c>
      <c r="AB7" s="117">
        <v>151042</v>
      </c>
      <c r="AC7" s="85">
        <f t="shared" si="7"/>
        <v>692113</v>
      </c>
      <c r="AD7" s="117">
        <v>234900</v>
      </c>
      <c r="AE7" s="117">
        <v>419633</v>
      </c>
      <c r="AF7" s="117">
        <v>339043</v>
      </c>
      <c r="AG7" s="117">
        <v>177250</v>
      </c>
      <c r="AH7" s="117">
        <v>176400</v>
      </c>
      <c r="AI7" s="117">
        <v>259380</v>
      </c>
      <c r="AJ7" s="119">
        <f t="shared" si="9"/>
        <v>1606606</v>
      </c>
      <c r="AK7" s="117">
        <v>4862488</v>
      </c>
      <c r="AL7" s="117">
        <v>16201908</v>
      </c>
      <c r="AM7" s="117">
        <v>24217711</v>
      </c>
      <c r="AN7" s="117">
        <v>18621715</v>
      </c>
      <c r="AO7" s="117">
        <v>18464634</v>
      </c>
      <c r="AP7" s="117">
        <v>26456200</v>
      </c>
      <c r="AQ7" s="120">
        <f t="shared" si="11"/>
        <v>108824656</v>
      </c>
      <c r="AR7" s="117">
        <v>0</v>
      </c>
      <c r="AS7" s="117">
        <v>0</v>
      </c>
      <c r="AT7" s="117">
        <v>1207763</v>
      </c>
      <c r="AU7" s="117">
        <v>5604513</v>
      </c>
      <c r="AV7" s="117">
        <v>5177201</v>
      </c>
      <c r="AW7" s="117">
        <v>12644967</v>
      </c>
      <c r="AX7" s="117">
        <v>11924844</v>
      </c>
      <c r="AY7" s="86">
        <f t="shared" si="13"/>
        <v>36559288</v>
      </c>
      <c r="AZ7" s="117">
        <v>1151087</v>
      </c>
      <c r="BA7" s="117">
        <v>3048414</v>
      </c>
      <c r="BB7" s="117">
        <v>4607640</v>
      </c>
      <c r="BC7" s="117">
        <v>3865905</v>
      </c>
      <c r="BD7" s="117">
        <v>2427411</v>
      </c>
      <c r="BE7" s="86">
        <f t="shared" si="14"/>
        <v>15100457</v>
      </c>
      <c r="BF7" s="117">
        <v>1151087</v>
      </c>
      <c r="BG7" s="117">
        <v>3048414</v>
      </c>
      <c r="BH7" s="117">
        <v>4607640</v>
      </c>
      <c r="BI7" s="117">
        <v>3865905</v>
      </c>
      <c r="BJ7" s="117">
        <v>2427411</v>
      </c>
      <c r="BK7" s="120">
        <f t="shared" si="15"/>
        <v>15100457</v>
      </c>
      <c r="BL7" s="117">
        <v>0</v>
      </c>
      <c r="BM7" s="117">
        <v>0</v>
      </c>
      <c r="BN7" s="117">
        <v>2358850</v>
      </c>
      <c r="BO7" s="117">
        <v>8652927</v>
      </c>
      <c r="BP7" s="117">
        <v>10852711</v>
      </c>
      <c r="BQ7" s="117">
        <v>20230073</v>
      </c>
      <c r="BR7" s="117">
        <v>21156259</v>
      </c>
      <c r="BS7" s="121">
        <f t="shared" si="17"/>
        <v>63250820</v>
      </c>
      <c r="BT7" s="117">
        <v>0</v>
      </c>
      <c r="BU7" s="117">
        <v>4862488</v>
      </c>
      <c r="BV7" s="117">
        <v>18560758</v>
      </c>
      <c r="BW7" s="117">
        <v>32870638</v>
      </c>
      <c r="BX7" s="117">
        <v>29474426</v>
      </c>
      <c r="BY7" s="117">
        <v>38694707</v>
      </c>
      <c r="BZ7" s="117">
        <v>47612459</v>
      </c>
      <c r="CA7" s="87">
        <f t="shared" si="19"/>
        <v>172075476</v>
      </c>
    </row>
    <row r="8" spans="1:91" s="83" customFormat="1" ht="18" customHeight="1">
      <c r="A8" s="88" t="s">
        <v>21</v>
      </c>
      <c r="B8" s="117">
        <v>6893499</v>
      </c>
      <c r="C8" s="117">
        <v>26039860</v>
      </c>
      <c r="D8" s="117">
        <v>23987469</v>
      </c>
      <c r="E8" s="117">
        <v>23568016</v>
      </c>
      <c r="F8" s="117">
        <v>20172355</v>
      </c>
      <c r="G8" s="117">
        <v>22667330</v>
      </c>
      <c r="H8" s="85">
        <f t="shared" si="1"/>
        <v>123328529</v>
      </c>
      <c r="I8" s="117">
        <v>0</v>
      </c>
      <c r="J8" s="117">
        <v>782303</v>
      </c>
      <c r="K8" s="117">
        <v>1721724</v>
      </c>
      <c r="L8" s="117">
        <v>2223320</v>
      </c>
      <c r="M8" s="117">
        <v>1776768</v>
      </c>
      <c r="N8" s="117">
        <v>1263911</v>
      </c>
      <c r="O8" s="86">
        <f t="shared" si="3"/>
        <v>7768026</v>
      </c>
      <c r="P8" s="117">
        <v>2611477</v>
      </c>
      <c r="Q8" s="117">
        <v>7244393</v>
      </c>
      <c r="R8" s="117">
        <v>6224944</v>
      </c>
      <c r="S8" s="117">
        <v>4906355</v>
      </c>
      <c r="T8" s="117">
        <v>4564876</v>
      </c>
      <c r="U8" s="117">
        <v>3035417</v>
      </c>
      <c r="V8" s="86">
        <f t="shared" si="5"/>
        <v>28587462</v>
      </c>
      <c r="W8" s="117">
        <v>12384</v>
      </c>
      <c r="X8" s="117">
        <v>61861</v>
      </c>
      <c r="Y8" s="117">
        <v>59121</v>
      </c>
      <c r="Z8" s="117">
        <v>285930</v>
      </c>
      <c r="AA8" s="117">
        <v>0</v>
      </c>
      <c r="AB8" s="117">
        <v>29520</v>
      </c>
      <c r="AC8" s="85">
        <f t="shared" si="7"/>
        <v>448816</v>
      </c>
      <c r="AD8" s="117">
        <v>191340</v>
      </c>
      <c r="AE8" s="117">
        <v>1109164</v>
      </c>
      <c r="AF8" s="117">
        <v>273993</v>
      </c>
      <c r="AG8" s="117">
        <v>643050</v>
      </c>
      <c r="AH8" s="117">
        <v>180000</v>
      </c>
      <c r="AI8" s="117">
        <v>0</v>
      </c>
      <c r="AJ8" s="119">
        <f t="shared" si="9"/>
        <v>2397547</v>
      </c>
      <c r="AK8" s="117">
        <v>9708700</v>
      </c>
      <c r="AL8" s="117">
        <v>35237581</v>
      </c>
      <c r="AM8" s="117">
        <v>32267251</v>
      </c>
      <c r="AN8" s="117">
        <v>31626671</v>
      </c>
      <c r="AO8" s="117">
        <v>26693999</v>
      </c>
      <c r="AP8" s="117">
        <v>26996178</v>
      </c>
      <c r="AQ8" s="120">
        <f t="shared" si="11"/>
        <v>162530380</v>
      </c>
      <c r="AR8" s="117">
        <v>0</v>
      </c>
      <c r="AS8" s="117">
        <v>0</v>
      </c>
      <c r="AT8" s="117">
        <v>4080795</v>
      </c>
      <c r="AU8" s="117">
        <v>7358599</v>
      </c>
      <c r="AV8" s="117">
        <v>13031645</v>
      </c>
      <c r="AW8" s="117">
        <v>29529409</v>
      </c>
      <c r="AX8" s="117">
        <v>33302740</v>
      </c>
      <c r="AY8" s="86">
        <f t="shared" si="13"/>
        <v>87303188</v>
      </c>
      <c r="AZ8" s="117">
        <v>2438272</v>
      </c>
      <c r="BA8" s="117">
        <v>3893491</v>
      </c>
      <c r="BB8" s="117">
        <v>8067773</v>
      </c>
      <c r="BC8" s="117">
        <v>6703865</v>
      </c>
      <c r="BD8" s="117">
        <v>4809280</v>
      </c>
      <c r="BE8" s="86">
        <f t="shared" si="14"/>
        <v>25912681</v>
      </c>
      <c r="BF8" s="117">
        <v>2438272</v>
      </c>
      <c r="BG8" s="117">
        <v>3893491</v>
      </c>
      <c r="BH8" s="117">
        <v>8067773</v>
      </c>
      <c r="BI8" s="117">
        <v>6703865</v>
      </c>
      <c r="BJ8" s="117">
        <v>4809280</v>
      </c>
      <c r="BK8" s="120">
        <f t="shared" si="15"/>
        <v>25912681</v>
      </c>
      <c r="BL8" s="117">
        <v>0</v>
      </c>
      <c r="BM8" s="117">
        <v>0</v>
      </c>
      <c r="BN8" s="117">
        <v>6854077</v>
      </c>
      <c r="BO8" s="117">
        <v>11859620</v>
      </c>
      <c r="BP8" s="117">
        <v>22765375</v>
      </c>
      <c r="BQ8" s="117">
        <v>45805282</v>
      </c>
      <c r="BR8" s="117">
        <v>47773328</v>
      </c>
      <c r="BS8" s="121">
        <f t="shared" si="17"/>
        <v>135057682</v>
      </c>
      <c r="BT8" s="117">
        <v>0</v>
      </c>
      <c r="BU8" s="117">
        <v>9708700</v>
      </c>
      <c r="BV8" s="117">
        <v>42091658</v>
      </c>
      <c r="BW8" s="117">
        <v>44126871</v>
      </c>
      <c r="BX8" s="117">
        <v>54392046</v>
      </c>
      <c r="BY8" s="117">
        <v>72499281</v>
      </c>
      <c r="BZ8" s="117">
        <v>74769506</v>
      </c>
      <c r="CA8" s="87">
        <f t="shared" si="19"/>
        <v>297588062</v>
      </c>
      <c r="CC8" s="111" t="s">
        <v>120</v>
      </c>
      <c r="CD8" s="111"/>
      <c r="CI8" s="89"/>
      <c r="CJ8" s="89"/>
      <c r="CK8" s="89"/>
      <c r="CL8" s="89"/>
      <c r="CM8" s="89"/>
    </row>
    <row r="9" spans="1:91" s="83" customFormat="1" ht="18" customHeight="1">
      <c r="A9" s="88" t="s">
        <v>22</v>
      </c>
      <c r="B9" s="117">
        <v>12324576</v>
      </c>
      <c r="C9" s="117">
        <v>51724325</v>
      </c>
      <c r="D9" s="117">
        <v>43466780</v>
      </c>
      <c r="E9" s="117">
        <v>36574210</v>
      </c>
      <c r="F9" s="117">
        <v>43871775</v>
      </c>
      <c r="G9" s="117">
        <v>44891876</v>
      </c>
      <c r="H9" s="85">
        <f t="shared" si="1"/>
        <v>232853542</v>
      </c>
      <c r="I9" s="117">
        <v>101976</v>
      </c>
      <c r="J9" s="117">
        <v>1208734</v>
      </c>
      <c r="K9" s="117">
        <v>3312928</v>
      </c>
      <c r="L9" s="117">
        <v>3045056</v>
      </c>
      <c r="M9" s="117">
        <v>3179432</v>
      </c>
      <c r="N9" s="117">
        <v>2369201</v>
      </c>
      <c r="O9" s="86">
        <f t="shared" si="3"/>
        <v>13217327</v>
      </c>
      <c r="P9" s="117">
        <v>4137058</v>
      </c>
      <c r="Q9" s="117">
        <v>12781786</v>
      </c>
      <c r="R9" s="117">
        <v>12383122</v>
      </c>
      <c r="S9" s="117">
        <v>9692787</v>
      </c>
      <c r="T9" s="117">
        <v>9882873</v>
      </c>
      <c r="U9" s="117">
        <v>7323865</v>
      </c>
      <c r="V9" s="86">
        <f t="shared" si="5"/>
        <v>56201491</v>
      </c>
      <c r="W9" s="117">
        <v>77203</v>
      </c>
      <c r="X9" s="117">
        <v>326929</v>
      </c>
      <c r="Y9" s="117">
        <v>356999</v>
      </c>
      <c r="Z9" s="117">
        <v>436157</v>
      </c>
      <c r="AA9" s="117">
        <v>351313</v>
      </c>
      <c r="AB9" s="117">
        <v>186305</v>
      </c>
      <c r="AC9" s="85">
        <f t="shared" si="7"/>
        <v>1734906</v>
      </c>
      <c r="AD9" s="117">
        <v>294345</v>
      </c>
      <c r="AE9" s="117">
        <v>1504520</v>
      </c>
      <c r="AF9" s="117">
        <v>1178516</v>
      </c>
      <c r="AG9" s="117">
        <v>272986</v>
      </c>
      <c r="AH9" s="117">
        <v>298692</v>
      </c>
      <c r="AI9" s="117">
        <v>0</v>
      </c>
      <c r="AJ9" s="119">
        <f t="shared" si="9"/>
        <v>3549059</v>
      </c>
      <c r="AK9" s="117">
        <v>16935158</v>
      </c>
      <c r="AL9" s="117">
        <v>67546294</v>
      </c>
      <c r="AM9" s="117">
        <v>60698345</v>
      </c>
      <c r="AN9" s="117">
        <v>50021196</v>
      </c>
      <c r="AO9" s="117">
        <v>57584085</v>
      </c>
      <c r="AP9" s="117">
        <v>54771247</v>
      </c>
      <c r="AQ9" s="120">
        <f t="shared" si="11"/>
        <v>307556325</v>
      </c>
      <c r="AR9" s="117">
        <v>968662</v>
      </c>
      <c r="AS9" s="117">
        <v>2021371</v>
      </c>
      <c r="AT9" s="117">
        <v>11547651</v>
      </c>
      <c r="AU9" s="117">
        <v>20312880</v>
      </c>
      <c r="AV9" s="117">
        <v>20830514</v>
      </c>
      <c r="AW9" s="117">
        <v>44213115</v>
      </c>
      <c r="AX9" s="117">
        <v>39710806</v>
      </c>
      <c r="AY9" s="86">
        <f t="shared" si="13"/>
        <v>139604999</v>
      </c>
      <c r="AZ9" s="117">
        <v>5334018</v>
      </c>
      <c r="BA9" s="117">
        <v>10332423</v>
      </c>
      <c r="BB9" s="117">
        <v>13064493</v>
      </c>
      <c r="BC9" s="117">
        <v>16583533</v>
      </c>
      <c r="BD9" s="117">
        <v>7601477</v>
      </c>
      <c r="BE9" s="86">
        <f t="shared" si="14"/>
        <v>52915944</v>
      </c>
      <c r="BF9" s="117">
        <v>5334018</v>
      </c>
      <c r="BG9" s="117">
        <v>10332423</v>
      </c>
      <c r="BH9" s="117">
        <v>13064493</v>
      </c>
      <c r="BI9" s="117">
        <v>16583533</v>
      </c>
      <c r="BJ9" s="117">
        <v>7601477</v>
      </c>
      <c r="BK9" s="120">
        <f t="shared" si="15"/>
        <v>52915944</v>
      </c>
      <c r="BL9" s="117">
        <v>968662</v>
      </c>
      <c r="BM9" s="117">
        <v>2021371</v>
      </c>
      <c r="BN9" s="117">
        <v>17126769</v>
      </c>
      <c r="BO9" s="117">
        <v>34239373</v>
      </c>
      <c r="BP9" s="117">
        <v>36200533</v>
      </c>
      <c r="BQ9" s="117">
        <v>73502932</v>
      </c>
      <c r="BR9" s="117">
        <v>66093044</v>
      </c>
      <c r="BS9" s="121">
        <f t="shared" si="17"/>
        <v>230152684</v>
      </c>
      <c r="BT9" s="117">
        <v>968662</v>
      </c>
      <c r="BU9" s="117">
        <v>18956529</v>
      </c>
      <c r="BV9" s="117">
        <v>84673063</v>
      </c>
      <c r="BW9" s="117">
        <v>94937718</v>
      </c>
      <c r="BX9" s="117">
        <v>86221729</v>
      </c>
      <c r="BY9" s="117">
        <v>131087017</v>
      </c>
      <c r="BZ9" s="117">
        <v>120864291</v>
      </c>
      <c r="CA9" s="87">
        <f t="shared" si="19"/>
        <v>537709009</v>
      </c>
      <c r="CC9" s="111" t="s">
        <v>121</v>
      </c>
      <c r="CD9" s="111"/>
      <c r="CI9" s="89"/>
      <c r="CJ9" s="89"/>
      <c r="CK9" s="89"/>
      <c r="CL9" s="89"/>
      <c r="CM9" s="89"/>
    </row>
    <row r="10" spans="1:91" s="83" customFormat="1" ht="18" customHeight="1">
      <c r="A10" s="88" t="s">
        <v>23</v>
      </c>
      <c r="B10" s="117">
        <v>10064532</v>
      </c>
      <c r="C10" s="117">
        <v>85466812</v>
      </c>
      <c r="D10" s="117">
        <v>83339787</v>
      </c>
      <c r="E10" s="117">
        <v>83889956</v>
      </c>
      <c r="F10" s="117">
        <v>71075056</v>
      </c>
      <c r="G10" s="117">
        <v>77560301</v>
      </c>
      <c r="H10" s="85">
        <f t="shared" si="1"/>
        <v>411396444</v>
      </c>
      <c r="I10" s="117">
        <v>0</v>
      </c>
      <c r="J10" s="117">
        <v>1034498</v>
      </c>
      <c r="K10" s="117">
        <v>3214546</v>
      </c>
      <c r="L10" s="117">
        <v>4827055</v>
      </c>
      <c r="M10" s="117">
        <v>4691425</v>
      </c>
      <c r="N10" s="117">
        <v>4036511</v>
      </c>
      <c r="O10" s="86">
        <f t="shared" si="3"/>
        <v>17804035</v>
      </c>
      <c r="P10" s="117">
        <v>4642520</v>
      </c>
      <c r="Q10" s="117">
        <v>23932256</v>
      </c>
      <c r="R10" s="117">
        <v>18489049</v>
      </c>
      <c r="S10" s="117">
        <v>15610992</v>
      </c>
      <c r="T10" s="117">
        <v>14837033</v>
      </c>
      <c r="U10" s="117">
        <v>10308254</v>
      </c>
      <c r="V10" s="86">
        <f t="shared" si="5"/>
        <v>87820104</v>
      </c>
      <c r="W10" s="117">
        <v>172968</v>
      </c>
      <c r="X10" s="117">
        <v>653417</v>
      </c>
      <c r="Y10" s="117">
        <v>423164</v>
      </c>
      <c r="Z10" s="117">
        <v>556567</v>
      </c>
      <c r="AA10" s="117">
        <v>514737</v>
      </c>
      <c r="AB10" s="117">
        <v>103514</v>
      </c>
      <c r="AC10" s="85">
        <f t="shared" si="7"/>
        <v>2424367</v>
      </c>
      <c r="AD10" s="117">
        <v>505857</v>
      </c>
      <c r="AE10" s="117">
        <v>2582939</v>
      </c>
      <c r="AF10" s="117">
        <v>2492508</v>
      </c>
      <c r="AG10" s="117">
        <v>1324762</v>
      </c>
      <c r="AH10" s="117">
        <v>939797</v>
      </c>
      <c r="AI10" s="117">
        <v>100809</v>
      </c>
      <c r="AJ10" s="119">
        <f t="shared" si="9"/>
        <v>7946672</v>
      </c>
      <c r="AK10" s="117">
        <v>15385877</v>
      </c>
      <c r="AL10" s="117">
        <v>113669922</v>
      </c>
      <c r="AM10" s="117">
        <v>107959054</v>
      </c>
      <c r="AN10" s="117">
        <v>106209332</v>
      </c>
      <c r="AO10" s="117">
        <v>92058048</v>
      </c>
      <c r="AP10" s="117">
        <v>92109389</v>
      </c>
      <c r="AQ10" s="120">
        <f t="shared" si="11"/>
        <v>527391622</v>
      </c>
      <c r="AR10" s="117">
        <v>0</v>
      </c>
      <c r="AS10" s="117">
        <v>0</v>
      </c>
      <c r="AT10" s="117">
        <v>13217095</v>
      </c>
      <c r="AU10" s="117">
        <v>37816654</v>
      </c>
      <c r="AV10" s="117">
        <v>46474575</v>
      </c>
      <c r="AW10" s="117">
        <v>77701301</v>
      </c>
      <c r="AX10" s="117">
        <v>72657959</v>
      </c>
      <c r="AY10" s="86">
        <f t="shared" si="13"/>
        <v>247867584</v>
      </c>
      <c r="AZ10" s="117">
        <v>7009744</v>
      </c>
      <c r="BA10" s="117">
        <v>15758212</v>
      </c>
      <c r="BB10" s="117">
        <v>17287183</v>
      </c>
      <c r="BC10" s="117">
        <v>20361713</v>
      </c>
      <c r="BD10" s="117">
        <v>8874820</v>
      </c>
      <c r="BE10" s="86">
        <f t="shared" si="14"/>
        <v>69291672</v>
      </c>
      <c r="BF10" s="117">
        <v>7009744</v>
      </c>
      <c r="BG10" s="117">
        <v>15758212</v>
      </c>
      <c r="BH10" s="117">
        <v>17287183</v>
      </c>
      <c r="BI10" s="117">
        <v>20361713</v>
      </c>
      <c r="BJ10" s="117">
        <v>8874820</v>
      </c>
      <c r="BK10" s="120">
        <f t="shared" si="15"/>
        <v>69291672</v>
      </c>
      <c r="BL10" s="117">
        <v>0</v>
      </c>
      <c r="BM10" s="117">
        <v>0</v>
      </c>
      <c r="BN10" s="117">
        <v>20582308</v>
      </c>
      <c r="BO10" s="117">
        <v>58432966</v>
      </c>
      <c r="BP10" s="117">
        <v>70196026</v>
      </c>
      <c r="BQ10" s="117">
        <v>119947513</v>
      </c>
      <c r="BR10" s="117">
        <v>123906767</v>
      </c>
      <c r="BS10" s="121">
        <f t="shared" si="17"/>
        <v>393065580</v>
      </c>
      <c r="BT10" s="117">
        <v>0</v>
      </c>
      <c r="BU10" s="117">
        <v>15385877</v>
      </c>
      <c r="BV10" s="117">
        <v>134252230</v>
      </c>
      <c r="BW10" s="117">
        <v>166392020</v>
      </c>
      <c r="BX10" s="117">
        <v>176405358</v>
      </c>
      <c r="BY10" s="117">
        <v>212005561</v>
      </c>
      <c r="BZ10" s="117">
        <v>216016156</v>
      </c>
      <c r="CA10" s="87">
        <f t="shared" si="19"/>
        <v>920457202</v>
      </c>
      <c r="CC10" s="111" t="s">
        <v>122</v>
      </c>
      <c r="CD10" s="111"/>
      <c r="CI10" s="89"/>
      <c r="CJ10" s="89"/>
      <c r="CK10" s="89"/>
      <c r="CL10" s="89"/>
      <c r="CM10" s="89"/>
    </row>
    <row r="11" spans="1:91" s="83" customFormat="1" ht="18" customHeight="1">
      <c r="A11" s="88" t="s">
        <v>24</v>
      </c>
      <c r="B11" s="117">
        <v>13349005</v>
      </c>
      <c r="C11" s="117">
        <v>53333856</v>
      </c>
      <c r="D11" s="117">
        <v>57367511</v>
      </c>
      <c r="E11" s="117">
        <v>63863053</v>
      </c>
      <c r="F11" s="117">
        <v>53174970</v>
      </c>
      <c r="G11" s="117">
        <v>60689717</v>
      </c>
      <c r="H11" s="85">
        <f t="shared" si="1"/>
        <v>301778112</v>
      </c>
      <c r="I11" s="117">
        <v>44754</v>
      </c>
      <c r="J11" s="117">
        <v>1071523</v>
      </c>
      <c r="K11" s="117">
        <v>2477810</v>
      </c>
      <c r="L11" s="117">
        <v>5052900</v>
      </c>
      <c r="M11" s="117">
        <v>5601416</v>
      </c>
      <c r="N11" s="117">
        <v>4082325</v>
      </c>
      <c r="O11" s="86">
        <f t="shared" si="3"/>
        <v>18330728</v>
      </c>
      <c r="P11" s="117">
        <v>5023127</v>
      </c>
      <c r="Q11" s="117">
        <v>13121675</v>
      </c>
      <c r="R11" s="117">
        <v>12215838</v>
      </c>
      <c r="S11" s="117">
        <v>13799359</v>
      </c>
      <c r="T11" s="117">
        <v>8587294</v>
      </c>
      <c r="U11" s="117">
        <v>8898495</v>
      </c>
      <c r="V11" s="86">
        <f t="shared" si="5"/>
        <v>61645788</v>
      </c>
      <c r="W11" s="117">
        <v>313509</v>
      </c>
      <c r="X11" s="117">
        <v>555854</v>
      </c>
      <c r="Y11" s="117">
        <v>289846</v>
      </c>
      <c r="Z11" s="117">
        <v>494446</v>
      </c>
      <c r="AA11" s="117">
        <v>423897</v>
      </c>
      <c r="AB11" s="117">
        <v>238248</v>
      </c>
      <c r="AC11" s="85">
        <f t="shared" si="7"/>
        <v>2315800</v>
      </c>
      <c r="AD11" s="117">
        <v>1384875</v>
      </c>
      <c r="AE11" s="117">
        <v>2089955</v>
      </c>
      <c r="AF11" s="117">
        <v>790044</v>
      </c>
      <c r="AG11" s="117">
        <v>1362894</v>
      </c>
      <c r="AH11" s="117">
        <v>919309</v>
      </c>
      <c r="AI11" s="117">
        <v>256758</v>
      </c>
      <c r="AJ11" s="119">
        <f t="shared" si="9"/>
        <v>6803835</v>
      </c>
      <c r="AK11" s="117">
        <v>20115270</v>
      </c>
      <c r="AL11" s="117">
        <v>70172863</v>
      </c>
      <c r="AM11" s="117">
        <v>73141049</v>
      </c>
      <c r="AN11" s="117">
        <v>84572652</v>
      </c>
      <c r="AO11" s="117">
        <v>68706886</v>
      </c>
      <c r="AP11" s="117">
        <v>74165543</v>
      </c>
      <c r="AQ11" s="120">
        <f t="shared" si="11"/>
        <v>390874263</v>
      </c>
      <c r="AR11" s="117">
        <v>0</v>
      </c>
      <c r="AS11" s="117">
        <v>406037</v>
      </c>
      <c r="AT11" s="117">
        <v>6641965</v>
      </c>
      <c r="AU11" s="117">
        <v>16926678</v>
      </c>
      <c r="AV11" s="117">
        <v>24464668</v>
      </c>
      <c r="AW11" s="117">
        <v>42776245</v>
      </c>
      <c r="AX11" s="117">
        <v>58579843</v>
      </c>
      <c r="AY11" s="86">
        <f t="shared" si="13"/>
        <v>149795436</v>
      </c>
      <c r="AZ11" s="117">
        <v>5347849</v>
      </c>
      <c r="BA11" s="117">
        <v>10340798</v>
      </c>
      <c r="BB11" s="117">
        <v>16122298</v>
      </c>
      <c r="BC11" s="117">
        <v>16160117</v>
      </c>
      <c r="BD11" s="117">
        <v>9071309</v>
      </c>
      <c r="BE11" s="86">
        <f t="shared" si="14"/>
        <v>57042371</v>
      </c>
      <c r="BF11" s="117">
        <v>5347849</v>
      </c>
      <c r="BG11" s="117">
        <v>10340798</v>
      </c>
      <c r="BH11" s="117">
        <v>16122298</v>
      </c>
      <c r="BI11" s="117">
        <v>16160117</v>
      </c>
      <c r="BJ11" s="117">
        <v>9071309</v>
      </c>
      <c r="BK11" s="120">
        <f t="shared" si="15"/>
        <v>57042371</v>
      </c>
      <c r="BL11" s="117">
        <v>0</v>
      </c>
      <c r="BM11" s="117">
        <v>406037</v>
      </c>
      <c r="BN11" s="117">
        <v>12490422</v>
      </c>
      <c r="BO11" s="117">
        <v>29445817</v>
      </c>
      <c r="BP11" s="117">
        <v>46935032</v>
      </c>
      <c r="BQ11" s="117">
        <v>81820626</v>
      </c>
      <c r="BR11" s="117">
        <v>111841730</v>
      </c>
      <c r="BS11" s="121">
        <f t="shared" si="17"/>
        <v>282939664</v>
      </c>
      <c r="BT11" s="117">
        <v>0</v>
      </c>
      <c r="BU11" s="117">
        <v>20521307</v>
      </c>
      <c r="BV11" s="117">
        <v>82663285</v>
      </c>
      <c r="BW11" s="117">
        <v>102586866</v>
      </c>
      <c r="BX11" s="117">
        <v>131507684</v>
      </c>
      <c r="BY11" s="117">
        <v>150527512</v>
      </c>
      <c r="BZ11" s="117">
        <v>186007273</v>
      </c>
      <c r="CA11" s="87">
        <f t="shared" si="19"/>
        <v>673813927</v>
      </c>
      <c r="CC11" s="111"/>
      <c r="CD11" s="111"/>
      <c r="CF11" s="89"/>
      <c r="CG11" s="89"/>
      <c r="CH11" s="89"/>
      <c r="CI11" s="89"/>
      <c r="CJ11" s="89"/>
      <c r="CK11" s="89"/>
      <c r="CL11" s="89"/>
      <c r="CM11" s="89"/>
    </row>
    <row r="12" spans="1:88" s="83" customFormat="1" ht="18" customHeight="1">
      <c r="A12" s="88" t="s">
        <v>25</v>
      </c>
      <c r="B12" s="117">
        <v>9822667</v>
      </c>
      <c r="C12" s="117">
        <v>50621536</v>
      </c>
      <c r="D12" s="117">
        <v>52148077</v>
      </c>
      <c r="E12" s="117">
        <v>37448595</v>
      </c>
      <c r="F12" s="117">
        <v>37318244</v>
      </c>
      <c r="G12" s="117">
        <v>47248667</v>
      </c>
      <c r="H12" s="85">
        <f t="shared" si="1"/>
        <v>234607786</v>
      </c>
      <c r="I12" s="117">
        <v>52620</v>
      </c>
      <c r="J12" s="117">
        <v>1166266</v>
      </c>
      <c r="K12" s="117">
        <v>3824592</v>
      </c>
      <c r="L12" s="117">
        <v>4397037</v>
      </c>
      <c r="M12" s="117">
        <v>5846824</v>
      </c>
      <c r="N12" s="117">
        <v>3881070</v>
      </c>
      <c r="O12" s="86">
        <f t="shared" si="3"/>
        <v>19168409</v>
      </c>
      <c r="P12" s="117">
        <v>3650742</v>
      </c>
      <c r="Q12" s="117">
        <v>13620935</v>
      </c>
      <c r="R12" s="117">
        <v>14388539</v>
      </c>
      <c r="S12" s="117">
        <v>14873960</v>
      </c>
      <c r="T12" s="117">
        <v>11382985</v>
      </c>
      <c r="U12" s="117">
        <v>7727766</v>
      </c>
      <c r="V12" s="86">
        <f t="shared" si="5"/>
        <v>65644927</v>
      </c>
      <c r="W12" s="117">
        <v>115290</v>
      </c>
      <c r="X12" s="117">
        <v>350947</v>
      </c>
      <c r="Y12" s="117">
        <v>369777</v>
      </c>
      <c r="Z12" s="117">
        <v>452147</v>
      </c>
      <c r="AA12" s="117">
        <v>155943</v>
      </c>
      <c r="AB12" s="117">
        <v>18900</v>
      </c>
      <c r="AC12" s="85">
        <f t="shared" si="7"/>
        <v>1463004</v>
      </c>
      <c r="AD12" s="117">
        <v>1119716</v>
      </c>
      <c r="AE12" s="117">
        <v>1622710</v>
      </c>
      <c r="AF12" s="117">
        <v>2094392</v>
      </c>
      <c r="AG12" s="117">
        <v>307595</v>
      </c>
      <c r="AH12" s="117">
        <v>361493</v>
      </c>
      <c r="AI12" s="117">
        <v>350292</v>
      </c>
      <c r="AJ12" s="119">
        <f t="shared" si="9"/>
        <v>5856198</v>
      </c>
      <c r="AK12" s="117">
        <v>14761035</v>
      </c>
      <c r="AL12" s="117">
        <v>67382394</v>
      </c>
      <c r="AM12" s="117">
        <v>72825377</v>
      </c>
      <c r="AN12" s="117">
        <v>57479334</v>
      </c>
      <c r="AO12" s="117">
        <v>55065489</v>
      </c>
      <c r="AP12" s="117">
        <v>59226695</v>
      </c>
      <c r="AQ12" s="120">
        <f t="shared" si="11"/>
        <v>326740324</v>
      </c>
      <c r="AR12" s="117">
        <v>0</v>
      </c>
      <c r="AS12" s="117">
        <v>3786159</v>
      </c>
      <c r="AT12" s="117">
        <v>8672605</v>
      </c>
      <c r="AU12" s="117">
        <v>18610127</v>
      </c>
      <c r="AV12" s="117">
        <v>27684495</v>
      </c>
      <c r="AW12" s="117">
        <v>58962429</v>
      </c>
      <c r="AX12" s="117">
        <v>48894066</v>
      </c>
      <c r="AY12" s="86">
        <f t="shared" si="13"/>
        <v>166609881</v>
      </c>
      <c r="AZ12" s="117">
        <v>6335891</v>
      </c>
      <c r="BA12" s="117">
        <v>14371787</v>
      </c>
      <c r="BB12" s="117">
        <v>21821656</v>
      </c>
      <c r="BC12" s="117">
        <v>24855474</v>
      </c>
      <c r="BD12" s="117">
        <v>10060780</v>
      </c>
      <c r="BE12" s="86">
        <f t="shared" si="14"/>
        <v>77445588</v>
      </c>
      <c r="BF12" s="117">
        <v>6335891</v>
      </c>
      <c r="BG12" s="117">
        <v>14371787</v>
      </c>
      <c r="BH12" s="117">
        <v>21821656</v>
      </c>
      <c r="BI12" s="117">
        <v>24855474</v>
      </c>
      <c r="BJ12" s="117">
        <v>10060780</v>
      </c>
      <c r="BK12" s="120">
        <f t="shared" si="15"/>
        <v>77445588</v>
      </c>
      <c r="BL12" s="117">
        <v>0</v>
      </c>
      <c r="BM12" s="117">
        <v>3786159</v>
      </c>
      <c r="BN12" s="117">
        <v>15963699</v>
      </c>
      <c r="BO12" s="117">
        <v>36320040</v>
      </c>
      <c r="BP12" s="117">
        <v>56020373</v>
      </c>
      <c r="BQ12" s="117">
        <v>96124304</v>
      </c>
      <c r="BR12" s="117">
        <v>92038753</v>
      </c>
      <c r="BS12" s="121">
        <f t="shared" si="17"/>
        <v>300253328</v>
      </c>
      <c r="BT12" s="117">
        <v>0</v>
      </c>
      <c r="BU12" s="117">
        <v>18547194</v>
      </c>
      <c r="BV12" s="117">
        <v>83346093</v>
      </c>
      <c r="BW12" s="117">
        <v>109145417</v>
      </c>
      <c r="BX12" s="117">
        <v>113499707</v>
      </c>
      <c r="BY12" s="117">
        <v>151189793</v>
      </c>
      <c r="BZ12" s="117">
        <v>151265448</v>
      </c>
      <c r="CA12" s="87">
        <f t="shared" si="19"/>
        <v>626993652</v>
      </c>
      <c r="CC12" s="111"/>
      <c r="CD12" s="111"/>
      <c r="CI12" s="89"/>
      <c r="CJ12" s="89"/>
    </row>
    <row r="13" spans="1:82" s="83" customFormat="1" ht="18" customHeight="1">
      <c r="A13" s="88" t="s">
        <v>26</v>
      </c>
      <c r="B13" s="117">
        <v>24595506</v>
      </c>
      <c r="C13" s="117">
        <v>76027981</v>
      </c>
      <c r="D13" s="117">
        <v>51130152</v>
      </c>
      <c r="E13" s="117">
        <v>47957052</v>
      </c>
      <c r="F13" s="117">
        <v>39229453</v>
      </c>
      <c r="G13" s="117">
        <v>43149734</v>
      </c>
      <c r="H13" s="85">
        <f t="shared" si="1"/>
        <v>282089878</v>
      </c>
      <c r="I13" s="117">
        <v>258128</v>
      </c>
      <c r="J13" s="117">
        <v>2178772</v>
      </c>
      <c r="K13" s="117">
        <v>2575786</v>
      </c>
      <c r="L13" s="117">
        <v>3981264</v>
      </c>
      <c r="M13" s="117">
        <v>4506291</v>
      </c>
      <c r="N13" s="117">
        <v>4335720</v>
      </c>
      <c r="O13" s="86">
        <f t="shared" si="3"/>
        <v>17835961</v>
      </c>
      <c r="P13" s="117">
        <v>7950180</v>
      </c>
      <c r="Q13" s="117">
        <v>14490262</v>
      </c>
      <c r="R13" s="117">
        <v>12601242</v>
      </c>
      <c r="S13" s="117">
        <v>10246507</v>
      </c>
      <c r="T13" s="117">
        <v>7510000</v>
      </c>
      <c r="U13" s="117">
        <v>4535156</v>
      </c>
      <c r="V13" s="86">
        <f t="shared" si="5"/>
        <v>57333347</v>
      </c>
      <c r="W13" s="117">
        <v>537850</v>
      </c>
      <c r="X13" s="117">
        <v>875011</v>
      </c>
      <c r="Y13" s="117">
        <v>588727</v>
      </c>
      <c r="Z13" s="117">
        <v>368092</v>
      </c>
      <c r="AA13" s="117">
        <v>180185</v>
      </c>
      <c r="AB13" s="117">
        <v>330605</v>
      </c>
      <c r="AC13" s="85">
        <f t="shared" si="7"/>
        <v>2880470</v>
      </c>
      <c r="AD13" s="117">
        <v>3634424</v>
      </c>
      <c r="AE13" s="117">
        <v>2362080</v>
      </c>
      <c r="AF13" s="117">
        <v>1814788</v>
      </c>
      <c r="AG13" s="117">
        <v>823958</v>
      </c>
      <c r="AH13" s="117">
        <v>442237</v>
      </c>
      <c r="AI13" s="117">
        <v>139179</v>
      </c>
      <c r="AJ13" s="119">
        <f t="shared" si="9"/>
        <v>9216666</v>
      </c>
      <c r="AK13" s="117">
        <v>36976088</v>
      </c>
      <c r="AL13" s="117">
        <v>95934106</v>
      </c>
      <c r="AM13" s="117">
        <v>68710695</v>
      </c>
      <c r="AN13" s="117">
        <v>63376873</v>
      </c>
      <c r="AO13" s="117">
        <v>51868166</v>
      </c>
      <c r="AP13" s="117">
        <v>52490394</v>
      </c>
      <c r="AQ13" s="120">
        <f t="shared" si="11"/>
        <v>369356322</v>
      </c>
      <c r="AR13" s="117">
        <v>255473</v>
      </c>
      <c r="AS13" s="117">
        <v>534016</v>
      </c>
      <c r="AT13" s="117">
        <v>18271035</v>
      </c>
      <c r="AU13" s="117">
        <v>29648306</v>
      </c>
      <c r="AV13" s="117">
        <v>37021502</v>
      </c>
      <c r="AW13" s="117">
        <v>56540369</v>
      </c>
      <c r="AX13" s="117">
        <v>45848465</v>
      </c>
      <c r="AY13" s="86">
        <f t="shared" si="13"/>
        <v>188119166</v>
      </c>
      <c r="AZ13" s="117">
        <v>13682795</v>
      </c>
      <c r="BA13" s="117">
        <v>31541210</v>
      </c>
      <c r="BB13" s="117">
        <v>25170942</v>
      </c>
      <c r="BC13" s="117">
        <v>24488689</v>
      </c>
      <c r="BD13" s="117">
        <v>11767812</v>
      </c>
      <c r="BE13" s="86">
        <f t="shared" si="14"/>
        <v>106651448</v>
      </c>
      <c r="BF13" s="117">
        <v>13682795</v>
      </c>
      <c r="BG13" s="117">
        <v>31541210</v>
      </c>
      <c r="BH13" s="117">
        <v>25170942</v>
      </c>
      <c r="BI13" s="117">
        <v>24488689</v>
      </c>
      <c r="BJ13" s="117">
        <v>11767812</v>
      </c>
      <c r="BK13" s="120">
        <f t="shared" si="15"/>
        <v>106651448</v>
      </c>
      <c r="BL13" s="117">
        <v>255473</v>
      </c>
      <c r="BM13" s="117">
        <v>534016</v>
      </c>
      <c r="BN13" s="117">
        <v>32245619</v>
      </c>
      <c r="BO13" s="117">
        <v>64776534</v>
      </c>
      <c r="BP13" s="117">
        <v>68278517</v>
      </c>
      <c r="BQ13" s="117">
        <v>94175450</v>
      </c>
      <c r="BR13" s="117">
        <v>75023749</v>
      </c>
      <c r="BS13" s="121">
        <f t="shared" si="17"/>
        <v>335289358</v>
      </c>
      <c r="BT13" s="117">
        <v>255473</v>
      </c>
      <c r="BU13" s="117">
        <v>37510104</v>
      </c>
      <c r="BV13" s="117">
        <v>128179725</v>
      </c>
      <c r="BW13" s="117">
        <v>133487229</v>
      </c>
      <c r="BX13" s="117">
        <v>131655390</v>
      </c>
      <c r="BY13" s="117">
        <v>146043616</v>
      </c>
      <c r="BZ13" s="117">
        <v>127514143</v>
      </c>
      <c r="CA13" s="87">
        <f t="shared" si="19"/>
        <v>704645680</v>
      </c>
      <c r="CC13" s="111" t="s">
        <v>123</v>
      </c>
      <c r="CD13" s="111"/>
    </row>
    <row r="14" spans="1:82" s="83" customFormat="1" ht="18" customHeight="1">
      <c r="A14" s="88" t="s">
        <v>27</v>
      </c>
      <c r="B14" s="117">
        <v>18450815</v>
      </c>
      <c r="C14" s="117">
        <v>96727813</v>
      </c>
      <c r="D14" s="117">
        <v>82539789</v>
      </c>
      <c r="E14" s="117">
        <v>76311759</v>
      </c>
      <c r="F14" s="117">
        <v>62704528</v>
      </c>
      <c r="G14" s="117">
        <v>59590447</v>
      </c>
      <c r="H14" s="85">
        <f t="shared" si="1"/>
        <v>396325151</v>
      </c>
      <c r="I14" s="117">
        <v>77586</v>
      </c>
      <c r="J14" s="117">
        <v>2561233</v>
      </c>
      <c r="K14" s="117">
        <v>6384114</v>
      </c>
      <c r="L14" s="117">
        <v>9600373</v>
      </c>
      <c r="M14" s="117">
        <v>10897022</v>
      </c>
      <c r="N14" s="117">
        <v>7704199</v>
      </c>
      <c r="O14" s="86">
        <f t="shared" si="3"/>
        <v>37224527</v>
      </c>
      <c r="P14" s="117">
        <v>6576981</v>
      </c>
      <c r="Q14" s="117">
        <v>20566739</v>
      </c>
      <c r="R14" s="117">
        <v>20110734</v>
      </c>
      <c r="S14" s="117">
        <v>16160273</v>
      </c>
      <c r="T14" s="117">
        <v>15508170</v>
      </c>
      <c r="U14" s="117">
        <v>8675120</v>
      </c>
      <c r="V14" s="86">
        <f t="shared" si="5"/>
        <v>87598017</v>
      </c>
      <c r="W14" s="117">
        <v>268785</v>
      </c>
      <c r="X14" s="117">
        <v>828007</v>
      </c>
      <c r="Y14" s="117">
        <v>574147</v>
      </c>
      <c r="Z14" s="117">
        <v>754678</v>
      </c>
      <c r="AA14" s="117">
        <v>353863</v>
      </c>
      <c r="AB14" s="117">
        <v>95067</v>
      </c>
      <c r="AC14" s="85">
        <f t="shared" si="7"/>
        <v>2874547</v>
      </c>
      <c r="AD14" s="117">
        <v>2279880</v>
      </c>
      <c r="AE14" s="117">
        <v>2479479</v>
      </c>
      <c r="AF14" s="117">
        <v>762923</v>
      </c>
      <c r="AG14" s="117">
        <v>1903994</v>
      </c>
      <c r="AH14" s="117">
        <v>490653</v>
      </c>
      <c r="AI14" s="117">
        <v>0</v>
      </c>
      <c r="AJ14" s="119">
        <f t="shared" si="9"/>
        <v>7916929</v>
      </c>
      <c r="AK14" s="117">
        <v>27654047</v>
      </c>
      <c r="AL14" s="117">
        <v>123163271</v>
      </c>
      <c r="AM14" s="117">
        <v>110371707</v>
      </c>
      <c r="AN14" s="117">
        <v>104731077</v>
      </c>
      <c r="AO14" s="117">
        <v>89954236</v>
      </c>
      <c r="AP14" s="117">
        <v>76064833</v>
      </c>
      <c r="AQ14" s="120">
        <f t="shared" si="11"/>
        <v>531939171</v>
      </c>
      <c r="AR14" s="117">
        <v>0</v>
      </c>
      <c r="AS14" s="117">
        <v>752744</v>
      </c>
      <c r="AT14" s="117">
        <v>8301227</v>
      </c>
      <c r="AU14" s="117">
        <v>34065394</v>
      </c>
      <c r="AV14" s="117">
        <v>58258978</v>
      </c>
      <c r="AW14" s="117">
        <v>109727058</v>
      </c>
      <c r="AX14" s="117">
        <v>75867850</v>
      </c>
      <c r="AY14" s="86">
        <f t="shared" si="13"/>
        <v>286973251</v>
      </c>
      <c r="AZ14" s="117">
        <v>9169295</v>
      </c>
      <c r="BA14" s="117">
        <v>21383815</v>
      </c>
      <c r="BB14" s="117">
        <v>27152244</v>
      </c>
      <c r="BC14" s="117">
        <v>34120662</v>
      </c>
      <c r="BD14" s="117">
        <v>19691495</v>
      </c>
      <c r="BE14" s="86">
        <f t="shared" si="14"/>
        <v>111517511</v>
      </c>
      <c r="BF14" s="117">
        <v>9169295</v>
      </c>
      <c r="BG14" s="117">
        <v>21383815</v>
      </c>
      <c r="BH14" s="117">
        <v>27152244</v>
      </c>
      <c r="BI14" s="117">
        <v>34120662</v>
      </c>
      <c r="BJ14" s="117">
        <v>19691495</v>
      </c>
      <c r="BK14" s="120">
        <f t="shared" si="15"/>
        <v>111517511</v>
      </c>
      <c r="BL14" s="117">
        <v>0</v>
      </c>
      <c r="BM14" s="117">
        <v>752744</v>
      </c>
      <c r="BN14" s="117">
        <v>17901665</v>
      </c>
      <c r="BO14" s="117">
        <v>59940717</v>
      </c>
      <c r="BP14" s="117">
        <v>93296065</v>
      </c>
      <c r="BQ14" s="117">
        <v>169191740</v>
      </c>
      <c r="BR14" s="117">
        <v>133420331</v>
      </c>
      <c r="BS14" s="121">
        <f t="shared" si="17"/>
        <v>474503262</v>
      </c>
      <c r="BT14" s="117">
        <v>0</v>
      </c>
      <c r="BU14" s="117">
        <v>28406791</v>
      </c>
      <c r="BV14" s="117">
        <v>141064936</v>
      </c>
      <c r="BW14" s="117">
        <v>170312424</v>
      </c>
      <c r="BX14" s="117">
        <v>198027142</v>
      </c>
      <c r="BY14" s="117">
        <v>259145976</v>
      </c>
      <c r="BZ14" s="117">
        <v>209485164</v>
      </c>
      <c r="CA14" s="87">
        <f t="shared" si="19"/>
        <v>1006442433</v>
      </c>
      <c r="CC14" s="111" t="s">
        <v>124</v>
      </c>
      <c r="CD14" s="111"/>
    </row>
    <row r="15" spans="1:82" s="83" customFormat="1" ht="18" customHeight="1">
      <c r="A15" s="88" t="s">
        <v>28</v>
      </c>
      <c r="B15" s="117">
        <v>30265425</v>
      </c>
      <c r="C15" s="117">
        <v>92271673</v>
      </c>
      <c r="D15" s="117">
        <v>63890015</v>
      </c>
      <c r="E15" s="117">
        <v>63216173</v>
      </c>
      <c r="F15" s="117">
        <v>48357822</v>
      </c>
      <c r="G15" s="117">
        <v>52641724</v>
      </c>
      <c r="H15" s="85">
        <f t="shared" si="1"/>
        <v>350642832</v>
      </c>
      <c r="I15" s="117">
        <v>104495</v>
      </c>
      <c r="J15" s="117">
        <v>3538773</v>
      </c>
      <c r="K15" s="117">
        <v>8077165</v>
      </c>
      <c r="L15" s="117">
        <v>8021618</v>
      </c>
      <c r="M15" s="117">
        <v>5810200</v>
      </c>
      <c r="N15" s="117">
        <v>5419739</v>
      </c>
      <c r="O15" s="86">
        <f t="shared" si="3"/>
        <v>30971990</v>
      </c>
      <c r="P15" s="117">
        <v>11188298</v>
      </c>
      <c r="Q15" s="117">
        <v>24583186</v>
      </c>
      <c r="R15" s="117">
        <v>18739949</v>
      </c>
      <c r="S15" s="117">
        <v>15855298</v>
      </c>
      <c r="T15" s="117">
        <v>13630562</v>
      </c>
      <c r="U15" s="117">
        <v>10663407</v>
      </c>
      <c r="V15" s="86">
        <f t="shared" si="5"/>
        <v>94660700</v>
      </c>
      <c r="W15" s="117">
        <v>612908</v>
      </c>
      <c r="X15" s="117">
        <v>1182989</v>
      </c>
      <c r="Y15" s="117">
        <v>716255</v>
      </c>
      <c r="Z15" s="117">
        <v>729755</v>
      </c>
      <c r="AA15" s="117">
        <v>193686</v>
      </c>
      <c r="AB15" s="117">
        <v>79852</v>
      </c>
      <c r="AC15" s="85">
        <f t="shared" si="7"/>
        <v>3515445</v>
      </c>
      <c r="AD15" s="117">
        <v>2764687</v>
      </c>
      <c r="AE15" s="117">
        <v>2791061</v>
      </c>
      <c r="AF15" s="117">
        <v>1814619</v>
      </c>
      <c r="AG15" s="117">
        <v>784146</v>
      </c>
      <c r="AH15" s="117">
        <v>426680</v>
      </c>
      <c r="AI15" s="117">
        <v>0</v>
      </c>
      <c r="AJ15" s="119">
        <f t="shared" si="9"/>
        <v>8581193</v>
      </c>
      <c r="AK15" s="117">
        <v>44935813</v>
      </c>
      <c r="AL15" s="117">
        <v>124367682</v>
      </c>
      <c r="AM15" s="117">
        <v>93238003</v>
      </c>
      <c r="AN15" s="117">
        <v>88606990</v>
      </c>
      <c r="AO15" s="117">
        <v>68418950</v>
      </c>
      <c r="AP15" s="117">
        <v>68804722</v>
      </c>
      <c r="AQ15" s="120">
        <f t="shared" si="11"/>
        <v>488372160</v>
      </c>
      <c r="AR15" s="117">
        <v>553526</v>
      </c>
      <c r="AS15" s="117">
        <v>1281430</v>
      </c>
      <c r="AT15" s="117">
        <v>16935194</v>
      </c>
      <c r="AU15" s="117">
        <v>28592795</v>
      </c>
      <c r="AV15" s="117">
        <v>49294915</v>
      </c>
      <c r="AW15" s="117">
        <v>87198180</v>
      </c>
      <c r="AX15" s="117">
        <v>70414473</v>
      </c>
      <c r="AY15" s="86">
        <f t="shared" si="13"/>
        <v>254270513</v>
      </c>
      <c r="AZ15" s="117">
        <v>11696944</v>
      </c>
      <c r="BA15" s="117">
        <v>24148516</v>
      </c>
      <c r="BB15" s="117">
        <v>32350236</v>
      </c>
      <c r="BC15" s="117">
        <v>26080961</v>
      </c>
      <c r="BD15" s="117">
        <v>12504877</v>
      </c>
      <c r="BE15" s="86">
        <f t="shared" si="14"/>
        <v>106781534</v>
      </c>
      <c r="BF15" s="117">
        <v>11696944</v>
      </c>
      <c r="BG15" s="117">
        <v>24148516</v>
      </c>
      <c r="BH15" s="117">
        <v>32350236</v>
      </c>
      <c r="BI15" s="117">
        <v>26080961</v>
      </c>
      <c r="BJ15" s="117">
        <v>12504877</v>
      </c>
      <c r="BK15" s="120">
        <f t="shared" si="15"/>
        <v>106781534</v>
      </c>
      <c r="BL15" s="117">
        <v>553526</v>
      </c>
      <c r="BM15" s="117">
        <v>1281430</v>
      </c>
      <c r="BN15" s="117">
        <v>28906338</v>
      </c>
      <c r="BO15" s="117">
        <v>54711212</v>
      </c>
      <c r="BP15" s="117">
        <v>94536425</v>
      </c>
      <c r="BQ15" s="117">
        <v>141105509</v>
      </c>
      <c r="BR15" s="117">
        <v>127671076</v>
      </c>
      <c r="BS15" s="121">
        <f t="shared" si="17"/>
        <v>448765516</v>
      </c>
      <c r="BT15" s="117">
        <v>553526</v>
      </c>
      <c r="BU15" s="117">
        <v>46217243</v>
      </c>
      <c r="BV15" s="117">
        <v>153274020</v>
      </c>
      <c r="BW15" s="117">
        <v>147949215</v>
      </c>
      <c r="BX15" s="117">
        <v>183143415</v>
      </c>
      <c r="BY15" s="117">
        <v>209524459</v>
      </c>
      <c r="BZ15" s="117">
        <v>196475798</v>
      </c>
      <c r="CA15" s="87">
        <f t="shared" si="19"/>
        <v>937137676</v>
      </c>
      <c r="CC15" s="111"/>
      <c r="CD15" s="111"/>
    </row>
    <row r="16" spans="1:82" s="83" customFormat="1" ht="18" customHeight="1">
      <c r="A16" s="88" t="s">
        <v>29</v>
      </c>
      <c r="B16" s="117">
        <v>13142393</v>
      </c>
      <c r="C16" s="117">
        <v>73105672</v>
      </c>
      <c r="D16" s="117">
        <v>65886492</v>
      </c>
      <c r="E16" s="117">
        <v>59661228</v>
      </c>
      <c r="F16" s="117">
        <v>57045902</v>
      </c>
      <c r="G16" s="117">
        <v>71205847</v>
      </c>
      <c r="H16" s="85">
        <f t="shared" si="1"/>
        <v>340047534</v>
      </c>
      <c r="I16" s="117">
        <v>22890</v>
      </c>
      <c r="J16" s="117">
        <v>1332709</v>
      </c>
      <c r="K16" s="117">
        <v>4840463</v>
      </c>
      <c r="L16" s="117">
        <v>6471846</v>
      </c>
      <c r="M16" s="117">
        <v>7163610</v>
      </c>
      <c r="N16" s="117">
        <v>6560330</v>
      </c>
      <c r="O16" s="86">
        <f t="shared" si="3"/>
        <v>26391848</v>
      </c>
      <c r="P16" s="117">
        <v>4863581</v>
      </c>
      <c r="Q16" s="117">
        <v>19423716</v>
      </c>
      <c r="R16" s="117">
        <v>16646430</v>
      </c>
      <c r="S16" s="117">
        <v>15714367</v>
      </c>
      <c r="T16" s="117">
        <v>14130277</v>
      </c>
      <c r="U16" s="117">
        <v>11199271</v>
      </c>
      <c r="V16" s="86">
        <f t="shared" si="5"/>
        <v>81977642</v>
      </c>
      <c r="W16" s="117">
        <v>170252</v>
      </c>
      <c r="X16" s="117">
        <v>570463</v>
      </c>
      <c r="Y16" s="117">
        <v>355324</v>
      </c>
      <c r="Z16" s="117">
        <v>267674</v>
      </c>
      <c r="AA16" s="117">
        <v>82805</v>
      </c>
      <c r="AB16" s="117">
        <v>298111</v>
      </c>
      <c r="AC16" s="85">
        <f t="shared" si="7"/>
        <v>1744629</v>
      </c>
      <c r="AD16" s="117">
        <v>1146689</v>
      </c>
      <c r="AE16" s="117">
        <v>2511516</v>
      </c>
      <c r="AF16" s="117">
        <v>1635165</v>
      </c>
      <c r="AG16" s="117">
        <v>391377</v>
      </c>
      <c r="AH16" s="117">
        <v>755312</v>
      </c>
      <c r="AI16" s="117">
        <v>466062</v>
      </c>
      <c r="AJ16" s="119">
        <f t="shared" si="9"/>
        <v>6906121</v>
      </c>
      <c r="AK16" s="117">
        <v>19345805</v>
      </c>
      <c r="AL16" s="117">
        <v>96944076</v>
      </c>
      <c r="AM16" s="117">
        <v>89363874</v>
      </c>
      <c r="AN16" s="117">
        <v>82506492</v>
      </c>
      <c r="AO16" s="117">
        <v>79177906</v>
      </c>
      <c r="AP16" s="117">
        <v>89729621</v>
      </c>
      <c r="AQ16" s="120">
        <f t="shared" si="11"/>
        <v>457067774</v>
      </c>
      <c r="AR16" s="117">
        <v>240105</v>
      </c>
      <c r="AS16" s="117">
        <v>0</v>
      </c>
      <c r="AT16" s="117">
        <v>22724773</v>
      </c>
      <c r="AU16" s="117">
        <v>39776274</v>
      </c>
      <c r="AV16" s="117">
        <v>47344247</v>
      </c>
      <c r="AW16" s="117">
        <v>83406148</v>
      </c>
      <c r="AX16" s="117">
        <v>61783539</v>
      </c>
      <c r="AY16" s="86">
        <f t="shared" si="13"/>
        <v>255275086</v>
      </c>
      <c r="AZ16" s="117">
        <v>5596660</v>
      </c>
      <c r="BA16" s="117">
        <v>12142870</v>
      </c>
      <c r="BB16" s="117">
        <v>11093050</v>
      </c>
      <c r="BC16" s="117">
        <v>13737125</v>
      </c>
      <c r="BD16" s="117">
        <v>8765899</v>
      </c>
      <c r="BE16" s="86">
        <f t="shared" si="14"/>
        <v>51335604</v>
      </c>
      <c r="BF16" s="117">
        <v>5596660</v>
      </c>
      <c r="BG16" s="117">
        <v>12142870</v>
      </c>
      <c r="BH16" s="117">
        <v>11093050</v>
      </c>
      <c r="BI16" s="117">
        <v>13737125</v>
      </c>
      <c r="BJ16" s="117">
        <v>8765899</v>
      </c>
      <c r="BK16" s="120">
        <f t="shared" si="15"/>
        <v>51335604</v>
      </c>
      <c r="BL16" s="117">
        <v>240105</v>
      </c>
      <c r="BM16" s="117">
        <v>0</v>
      </c>
      <c r="BN16" s="117">
        <v>28605345</v>
      </c>
      <c r="BO16" s="117">
        <v>54623875</v>
      </c>
      <c r="BP16" s="117">
        <v>63016530</v>
      </c>
      <c r="BQ16" s="117">
        <v>112983560</v>
      </c>
      <c r="BR16" s="117">
        <v>103499489</v>
      </c>
      <c r="BS16" s="121">
        <f t="shared" si="17"/>
        <v>362968904</v>
      </c>
      <c r="BT16" s="117">
        <v>240105</v>
      </c>
      <c r="BU16" s="117">
        <v>19345805</v>
      </c>
      <c r="BV16" s="117">
        <v>125549421</v>
      </c>
      <c r="BW16" s="117">
        <v>143987749</v>
      </c>
      <c r="BX16" s="117">
        <v>145523022</v>
      </c>
      <c r="BY16" s="117">
        <v>192161466</v>
      </c>
      <c r="BZ16" s="117">
        <v>193229110</v>
      </c>
      <c r="CA16" s="87">
        <f t="shared" si="19"/>
        <v>820036678</v>
      </c>
      <c r="CC16" s="111" t="s">
        <v>125</v>
      </c>
      <c r="CD16" s="111"/>
    </row>
    <row r="17" spans="1:82" s="83" customFormat="1" ht="18" customHeight="1">
      <c r="A17" s="88" t="s">
        <v>30</v>
      </c>
      <c r="B17" s="117">
        <v>24541765</v>
      </c>
      <c r="C17" s="117">
        <v>165380166</v>
      </c>
      <c r="D17" s="117">
        <v>172955502</v>
      </c>
      <c r="E17" s="117">
        <v>171182801</v>
      </c>
      <c r="F17" s="117">
        <v>136792170</v>
      </c>
      <c r="G17" s="117">
        <v>176389005</v>
      </c>
      <c r="H17" s="85">
        <f t="shared" si="1"/>
        <v>847241409</v>
      </c>
      <c r="I17" s="117">
        <v>83482</v>
      </c>
      <c r="J17" s="117">
        <v>2240974</v>
      </c>
      <c r="K17" s="117">
        <v>5927547</v>
      </c>
      <c r="L17" s="117">
        <v>8122991</v>
      </c>
      <c r="M17" s="117">
        <v>9786384</v>
      </c>
      <c r="N17" s="117">
        <v>12206669</v>
      </c>
      <c r="O17" s="86">
        <f t="shared" si="3"/>
        <v>38368047</v>
      </c>
      <c r="P17" s="117">
        <v>10277155</v>
      </c>
      <c r="Q17" s="117">
        <v>42772745</v>
      </c>
      <c r="R17" s="117">
        <v>44472403</v>
      </c>
      <c r="S17" s="117">
        <v>34097868</v>
      </c>
      <c r="T17" s="117">
        <v>28826082</v>
      </c>
      <c r="U17" s="117">
        <v>27049848</v>
      </c>
      <c r="V17" s="86">
        <f t="shared" si="5"/>
        <v>187496101</v>
      </c>
      <c r="W17" s="117">
        <v>224514</v>
      </c>
      <c r="X17" s="117">
        <v>1423012</v>
      </c>
      <c r="Y17" s="117">
        <v>1394172</v>
      </c>
      <c r="Z17" s="117">
        <v>850253</v>
      </c>
      <c r="AA17" s="117">
        <v>815975</v>
      </c>
      <c r="AB17" s="117">
        <v>769155</v>
      </c>
      <c r="AC17" s="85">
        <f t="shared" si="7"/>
        <v>5477081</v>
      </c>
      <c r="AD17" s="117">
        <v>4263710</v>
      </c>
      <c r="AE17" s="117">
        <v>8394765</v>
      </c>
      <c r="AF17" s="117">
        <v>6915555</v>
      </c>
      <c r="AG17" s="117">
        <v>4331153</v>
      </c>
      <c r="AH17" s="117">
        <v>1988520</v>
      </c>
      <c r="AI17" s="117">
        <v>1947037</v>
      </c>
      <c r="AJ17" s="119">
        <f t="shared" si="9"/>
        <v>27840740</v>
      </c>
      <c r="AK17" s="117">
        <v>39390626</v>
      </c>
      <c r="AL17" s="117">
        <v>220211662</v>
      </c>
      <c r="AM17" s="117">
        <v>231665179</v>
      </c>
      <c r="AN17" s="117">
        <v>218585066</v>
      </c>
      <c r="AO17" s="117">
        <v>178209131</v>
      </c>
      <c r="AP17" s="117">
        <v>218361714</v>
      </c>
      <c r="AQ17" s="120">
        <f t="shared" si="11"/>
        <v>1106423378</v>
      </c>
      <c r="AR17" s="117">
        <v>0</v>
      </c>
      <c r="AS17" s="117">
        <v>1313233</v>
      </c>
      <c r="AT17" s="117">
        <v>24279221</v>
      </c>
      <c r="AU17" s="117">
        <v>45379847</v>
      </c>
      <c r="AV17" s="117">
        <v>77555481</v>
      </c>
      <c r="AW17" s="117">
        <v>122622263</v>
      </c>
      <c r="AX17" s="117">
        <v>152312342</v>
      </c>
      <c r="AY17" s="86">
        <f t="shared" si="13"/>
        <v>423462387</v>
      </c>
      <c r="AZ17" s="117">
        <v>11346773</v>
      </c>
      <c r="BA17" s="117">
        <v>38070133</v>
      </c>
      <c r="BB17" s="117">
        <v>37760903</v>
      </c>
      <c r="BC17" s="117">
        <v>40999514</v>
      </c>
      <c r="BD17" s="117">
        <v>19387454</v>
      </c>
      <c r="BE17" s="86">
        <f t="shared" si="14"/>
        <v>147564777</v>
      </c>
      <c r="BF17" s="117">
        <v>11346773</v>
      </c>
      <c r="BG17" s="117">
        <v>38070133</v>
      </c>
      <c r="BH17" s="117">
        <v>37760903</v>
      </c>
      <c r="BI17" s="117">
        <v>40999514</v>
      </c>
      <c r="BJ17" s="117">
        <v>19387454</v>
      </c>
      <c r="BK17" s="120">
        <f t="shared" si="15"/>
        <v>147564777</v>
      </c>
      <c r="BL17" s="117">
        <v>0</v>
      </c>
      <c r="BM17" s="117">
        <v>1313233</v>
      </c>
      <c r="BN17" s="117">
        <v>37336898</v>
      </c>
      <c r="BO17" s="117">
        <v>91241653</v>
      </c>
      <c r="BP17" s="117">
        <v>129541562</v>
      </c>
      <c r="BQ17" s="117">
        <v>213165106</v>
      </c>
      <c r="BR17" s="117">
        <v>301305171</v>
      </c>
      <c r="BS17" s="121">
        <f t="shared" si="17"/>
        <v>773903623</v>
      </c>
      <c r="BT17" s="117">
        <v>0</v>
      </c>
      <c r="BU17" s="117">
        <v>40703859</v>
      </c>
      <c r="BV17" s="117">
        <v>257548560</v>
      </c>
      <c r="BW17" s="117">
        <v>322906832</v>
      </c>
      <c r="BX17" s="117">
        <v>348126628</v>
      </c>
      <c r="BY17" s="117">
        <v>391374237</v>
      </c>
      <c r="BZ17" s="117">
        <v>519666885</v>
      </c>
      <c r="CA17" s="87">
        <f t="shared" si="19"/>
        <v>1880327001</v>
      </c>
      <c r="CC17" s="111" t="s">
        <v>127</v>
      </c>
      <c r="CD17" s="111"/>
    </row>
    <row r="18" spans="1:86" s="83" customFormat="1" ht="18" customHeight="1">
      <c r="A18" s="88" t="s">
        <v>31</v>
      </c>
      <c r="B18" s="117">
        <v>42283031</v>
      </c>
      <c r="C18" s="117">
        <v>182206849</v>
      </c>
      <c r="D18" s="117">
        <v>202701905</v>
      </c>
      <c r="E18" s="117">
        <v>204882089</v>
      </c>
      <c r="F18" s="117">
        <v>172303905</v>
      </c>
      <c r="G18" s="117">
        <v>192624621</v>
      </c>
      <c r="H18" s="85">
        <f t="shared" si="1"/>
        <v>997002400</v>
      </c>
      <c r="I18" s="117">
        <v>125442</v>
      </c>
      <c r="J18" s="117">
        <v>2244596</v>
      </c>
      <c r="K18" s="117">
        <v>8722627</v>
      </c>
      <c r="L18" s="117">
        <v>16518377</v>
      </c>
      <c r="M18" s="117">
        <v>15469440</v>
      </c>
      <c r="N18" s="117">
        <v>14083331</v>
      </c>
      <c r="O18" s="86">
        <f t="shared" si="3"/>
        <v>57163813</v>
      </c>
      <c r="P18" s="117">
        <v>17380766</v>
      </c>
      <c r="Q18" s="117">
        <v>53316696</v>
      </c>
      <c r="R18" s="117">
        <v>56711167</v>
      </c>
      <c r="S18" s="117">
        <v>46857030</v>
      </c>
      <c r="T18" s="117">
        <v>41425328</v>
      </c>
      <c r="U18" s="117">
        <v>36196276</v>
      </c>
      <c r="V18" s="86">
        <f t="shared" si="5"/>
        <v>251887263</v>
      </c>
      <c r="W18" s="117">
        <v>943756</v>
      </c>
      <c r="X18" s="117">
        <v>2585748</v>
      </c>
      <c r="Y18" s="117">
        <v>2899010</v>
      </c>
      <c r="Z18" s="117">
        <v>2435527</v>
      </c>
      <c r="AA18" s="117">
        <v>1764796</v>
      </c>
      <c r="AB18" s="117">
        <v>1066683</v>
      </c>
      <c r="AC18" s="85">
        <f t="shared" si="7"/>
        <v>11695520</v>
      </c>
      <c r="AD18" s="117">
        <v>5708394</v>
      </c>
      <c r="AE18" s="117">
        <v>12697730</v>
      </c>
      <c r="AF18" s="117">
        <v>9053343</v>
      </c>
      <c r="AG18" s="117">
        <v>7964697</v>
      </c>
      <c r="AH18" s="117">
        <v>3863423</v>
      </c>
      <c r="AI18" s="117">
        <v>1862831</v>
      </c>
      <c r="AJ18" s="119">
        <f t="shared" si="9"/>
        <v>41150418</v>
      </c>
      <c r="AK18" s="117">
        <v>66441389</v>
      </c>
      <c r="AL18" s="117">
        <v>253051619</v>
      </c>
      <c r="AM18" s="117">
        <v>280088052</v>
      </c>
      <c r="AN18" s="117">
        <v>278657720</v>
      </c>
      <c r="AO18" s="117">
        <v>234826892</v>
      </c>
      <c r="AP18" s="117">
        <v>245833742</v>
      </c>
      <c r="AQ18" s="120">
        <f t="shared" si="11"/>
        <v>1358899414</v>
      </c>
      <c r="AR18" s="117">
        <v>0</v>
      </c>
      <c r="AS18" s="117">
        <v>1740616</v>
      </c>
      <c r="AT18" s="117">
        <v>23035117</v>
      </c>
      <c r="AU18" s="117">
        <v>65644413</v>
      </c>
      <c r="AV18" s="117">
        <v>82154443</v>
      </c>
      <c r="AW18" s="117">
        <v>144682470</v>
      </c>
      <c r="AX18" s="117">
        <v>156628522</v>
      </c>
      <c r="AY18" s="86">
        <f t="shared" si="13"/>
        <v>473885581</v>
      </c>
      <c r="AZ18" s="117">
        <v>9604830</v>
      </c>
      <c r="BA18" s="117">
        <v>47107066</v>
      </c>
      <c r="BB18" s="117">
        <v>56384706</v>
      </c>
      <c r="BC18" s="117">
        <v>60709232</v>
      </c>
      <c r="BD18" s="117">
        <v>27165751</v>
      </c>
      <c r="BE18" s="86">
        <f t="shared" si="14"/>
        <v>200971585</v>
      </c>
      <c r="BF18" s="117">
        <v>9604830</v>
      </c>
      <c r="BG18" s="117">
        <v>47107066</v>
      </c>
      <c r="BH18" s="117">
        <v>56384706</v>
      </c>
      <c r="BI18" s="117">
        <v>60709232</v>
      </c>
      <c r="BJ18" s="117">
        <v>27165751</v>
      </c>
      <c r="BK18" s="120">
        <f t="shared" si="15"/>
        <v>200971585</v>
      </c>
      <c r="BL18" s="117">
        <v>0</v>
      </c>
      <c r="BM18" s="117">
        <v>1740616</v>
      </c>
      <c r="BN18" s="117">
        <v>34217463</v>
      </c>
      <c r="BO18" s="117">
        <v>121725982</v>
      </c>
      <c r="BP18" s="117">
        <v>156796551</v>
      </c>
      <c r="BQ18" s="117">
        <v>266684412</v>
      </c>
      <c r="BR18" s="117">
        <v>318952548</v>
      </c>
      <c r="BS18" s="121">
        <f t="shared" si="17"/>
        <v>900117572</v>
      </c>
      <c r="BT18" s="117">
        <v>0</v>
      </c>
      <c r="BU18" s="117">
        <v>68182005</v>
      </c>
      <c r="BV18" s="117">
        <v>287269082</v>
      </c>
      <c r="BW18" s="117">
        <v>401814034</v>
      </c>
      <c r="BX18" s="117">
        <v>435454271</v>
      </c>
      <c r="BY18" s="117">
        <v>501511304</v>
      </c>
      <c r="BZ18" s="117">
        <v>564786290</v>
      </c>
      <c r="CA18" s="87">
        <f t="shared" si="19"/>
        <v>2259016986</v>
      </c>
      <c r="CC18" s="111" t="s">
        <v>126</v>
      </c>
      <c r="CD18" s="112"/>
      <c r="CF18" s="89"/>
      <c r="CG18" s="89"/>
      <c r="CH18" s="89"/>
    </row>
    <row r="19" spans="1:97" s="83" customFormat="1" ht="18" customHeight="1">
      <c r="A19" s="88" t="s">
        <v>32</v>
      </c>
      <c r="B19" s="117">
        <v>14112772</v>
      </c>
      <c r="C19" s="117">
        <v>60279326</v>
      </c>
      <c r="D19" s="117">
        <v>56197529</v>
      </c>
      <c r="E19" s="117">
        <v>48154329</v>
      </c>
      <c r="F19" s="117">
        <v>45182253</v>
      </c>
      <c r="G19" s="117">
        <v>54231326</v>
      </c>
      <c r="H19" s="85">
        <f t="shared" si="1"/>
        <v>278157535</v>
      </c>
      <c r="I19" s="117">
        <v>55148</v>
      </c>
      <c r="J19" s="117">
        <v>1932696</v>
      </c>
      <c r="K19" s="117">
        <v>4316172</v>
      </c>
      <c r="L19" s="117">
        <v>4668041</v>
      </c>
      <c r="M19" s="117">
        <v>5600354</v>
      </c>
      <c r="N19" s="117">
        <v>5247953</v>
      </c>
      <c r="O19" s="86">
        <f t="shared" si="3"/>
        <v>21820364</v>
      </c>
      <c r="P19" s="117">
        <v>5191303</v>
      </c>
      <c r="Q19" s="117">
        <v>16055892</v>
      </c>
      <c r="R19" s="117">
        <v>16686260</v>
      </c>
      <c r="S19" s="117">
        <v>14015836</v>
      </c>
      <c r="T19" s="117">
        <v>8932701</v>
      </c>
      <c r="U19" s="117">
        <v>9487715</v>
      </c>
      <c r="V19" s="86">
        <f t="shared" si="5"/>
        <v>70369707</v>
      </c>
      <c r="W19" s="117">
        <v>149902</v>
      </c>
      <c r="X19" s="117">
        <v>648228</v>
      </c>
      <c r="Y19" s="117">
        <v>157846</v>
      </c>
      <c r="Z19" s="117">
        <v>491015</v>
      </c>
      <c r="AA19" s="117">
        <v>79006</v>
      </c>
      <c r="AB19" s="117">
        <v>88924</v>
      </c>
      <c r="AC19" s="85">
        <f t="shared" si="7"/>
        <v>1614921</v>
      </c>
      <c r="AD19" s="117">
        <v>1085182</v>
      </c>
      <c r="AE19" s="117">
        <v>1904565</v>
      </c>
      <c r="AF19" s="117">
        <v>1134853</v>
      </c>
      <c r="AG19" s="117">
        <v>1080539</v>
      </c>
      <c r="AH19" s="117">
        <v>291510</v>
      </c>
      <c r="AI19" s="117">
        <v>189056</v>
      </c>
      <c r="AJ19" s="119">
        <f t="shared" si="9"/>
        <v>5685705</v>
      </c>
      <c r="AK19" s="117">
        <v>20594307</v>
      </c>
      <c r="AL19" s="117">
        <v>80820707</v>
      </c>
      <c r="AM19" s="117">
        <v>78492660</v>
      </c>
      <c r="AN19" s="117">
        <v>68409760</v>
      </c>
      <c r="AO19" s="117">
        <v>60085824</v>
      </c>
      <c r="AP19" s="117">
        <v>69244974</v>
      </c>
      <c r="AQ19" s="120">
        <f t="shared" si="11"/>
        <v>377648232</v>
      </c>
      <c r="AR19" s="117">
        <v>-49300</v>
      </c>
      <c r="AS19" s="117">
        <v>759240</v>
      </c>
      <c r="AT19" s="117">
        <v>5958773</v>
      </c>
      <c r="AU19" s="117">
        <v>17678449</v>
      </c>
      <c r="AV19" s="117">
        <v>27522493</v>
      </c>
      <c r="AW19" s="117">
        <v>47168877</v>
      </c>
      <c r="AX19" s="117">
        <v>61471744</v>
      </c>
      <c r="AY19" s="86">
        <f t="shared" si="13"/>
        <v>160510276</v>
      </c>
      <c r="AZ19" s="117">
        <v>3440988</v>
      </c>
      <c r="BA19" s="117">
        <v>10885285</v>
      </c>
      <c r="BB19" s="117">
        <v>10506216</v>
      </c>
      <c r="BC19" s="117">
        <v>15699838</v>
      </c>
      <c r="BD19" s="117">
        <v>6882646</v>
      </c>
      <c r="BE19" s="86">
        <f t="shared" si="14"/>
        <v>47414973</v>
      </c>
      <c r="BF19" s="117">
        <v>3440988</v>
      </c>
      <c r="BG19" s="117">
        <v>10885285</v>
      </c>
      <c r="BH19" s="117">
        <v>10506216</v>
      </c>
      <c r="BI19" s="117">
        <v>15699838</v>
      </c>
      <c r="BJ19" s="117">
        <v>6882646</v>
      </c>
      <c r="BK19" s="120">
        <f t="shared" si="15"/>
        <v>47414973</v>
      </c>
      <c r="BL19" s="117">
        <v>-49300</v>
      </c>
      <c r="BM19" s="117">
        <v>759240</v>
      </c>
      <c r="BN19" s="117">
        <v>9825367</v>
      </c>
      <c r="BO19" s="117">
        <v>31576796</v>
      </c>
      <c r="BP19" s="117">
        <v>40897305</v>
      </c>
      <c r="BQ19" s="117">
        <v>76923664</v>
      </c>
      <c r="BR19" s="117">
        <v>90262993</v>
      </c>
      <c r="BS19" s="121">
        <f t="shared" si="17"/>
        <v>250196065</v>
      </c>
      <c r="BT19" s="117">
        <v>-49300</v>
      </c>
      <c r="BU19" s="117">
        <v>21353547</v>
      </c>
      <c r="BV19" s="117">
        <v>90646074</v>
      </c>
      <c r="BW19" s="117">
        <v>110069456</v>
      </c>
      <c r="BX19" s="117">
        <v>109307065</v>
      </c>
      <c r="BY19" s="117">
        <v>137009488</v>
      </c>
      <c r="BZ19" s="117">
        <v>159507967</v>
      </c>
      <c r="CA19" s="87">
        <f t="shared" si="19"/>
        <v>627844297</v>
      </c>
      <c r="CC19" s="111"/>
      <c r="CD19" s="111"/>
      <c r="CN19" s="89"/>
      <c r="CO19" s="89"/>
      <c r="CP19" s="89"/>
      <c r="CQ19" s="89"/>
      <c r="CR19" s="89"/>
      <c r="CS19" s="89"/>
    </row>
    <row r="20" spans="1:79" s="83" customFormat="1" ht="18" customHeight="1">
      <c r="A20" s="88" t="s">
        <v>33</v>
      </c>
      <c r="B20" s="117">
        <v>11764230</v>
      </c>
      <c r="C20" s="117">
        <v>89807354</v>
      </c>
      <c r="D20" s="117">
        <v>83497930</v>
      </c>
      <c r="E20" s="117">
        <v>78323382</v>
      </c>
      <c r="F20" s="117">
        <v>63403040</v>
      </c>
      <c r="G20" s="117">
        <v>84196606</v>
      </c>
      <c r="H20" s="85">
        <f t="shared" si="1"/>
        <v>410992542</v>
      </c>
      <c r="I20" s="117">
        <v>0</v>
      </c>
      <c r="J20" s="117">
        <v>1106045</v>
      </c>
      <c r="K20" s="117">
        <v>3863508</v>
      </c>
      <c r="L20" s="117">
        <v>4879794</v>
      </c>
      <c r="M20" s="117">
        <v>7174813</v>
      </c>
      <c r="N20" s="117">
        <v>7092515</v>
      </c>
      <c r="O20" s="86">
        <f t="shared" si="3"/>
        <v>24116675</v>
      </c>
      <c r="P20" s="117">
        <v>4651468</v>
      </c>
      <c r="Q20" s="117">
        <v>23796312</v>
      </c>
      <c r="R20" s="117">
        <v>18174109</v>
      </c>
      <c r="S20" s="117">
        <v>15732431</v>
      </c>
      <c r="T20" s="117">
        <v>14731960</v>
      </c>
      <c r="U20" s="117">
        <v>11155697</v>
      </c>
      <c r="V20" s="86">
        <f t="shared" si="5"/>
        <v>88241977</v>
      </c>
      <c r="W20" s="117">
        <v>182376</v>
      </c>
      <c r="X20" s="117">
        <v>269461</v>
      </c>
      <c r="Y20" s="117">
        <v>609691</v>
      </c>
      <c r="Z20" s="117">
        <v>748634</v>
      </c>
      <c r="AA20" s="117">
        <v>660076</v>
      </c>
      <c r="AB20" s="117">
        <v>149032</v>
      </c>
      <c r="AC20" s="85">
        <f t="shared" si="7"/>
        <v>2619270</v>
      </c>
      <c r="AD20" s="117">
        <v>1214482</v>
      </c>
      <c r="AE20" s="117">
        <v>2891205</v>
      </c>
      <c r="AF20" s="117">
        <v>1074361</v>
      </c>
      <c r="AG20" s="117">
        <v>947727</v>
      </c>
      <c r="AH20" s="117">
        <v>1278178</v>
      </c>
      <c r="AI20" s="117">
        <v>405265</v>
      </c>
      <c r="AJ20" s="119">
        <f t="shared" si="9"/>
        <v>7811218</v>
      </c>
      <c r="AK20" s="117">
        <v>17812556</v>
      </c>
      <c r="AL20" s="117">
        <v>117870377</v>
      </c>
      <c r="AM20" s="117">
        <v>107219599</v>
      </c>
      <c r="AN20" s="117">
        <v>100631968</v>
      </c>
      <c r="AO20" s="117">
        <v>87248067</v>
      </c>
      <c r="AP20" s="117">
        <v>102999115</v>
      </c>
      <c r="AQ20" s="120">
        <f t="shared" si="11"/>
        <v>533781682</v>
      </c>
      <c r="AR20" s="117">
        <v>0</v>
      </c>
      <c r="AS20" s="117">
        <v>264632</v>
      </c>
      <c r="AT20" s="117">
        <v>19504383</v>
      </c>
      <c r="AU20" s="117">
        <v>26810103</v>
      </c>
      <c r="AV20" s="117">
        <v>38624146</v>
      </c>
      <c r="AW20" s="117">
        <v>81957996</v>
      </c>
      <c r="AX20" s="117">
        <v>58459167</v>
      </c>
      <c r="AY20" s="86">
        <f t="shared" si="13"/>
        <v>225620427</v>
      </c>
      <c r="AZ20" s="117">
        <v>9364916</v>
      </c>
      <c r="BA20" s="117">
        <v>19192417</v>
      </c>
      <c r="BB20" s="117">
        <v>26787964</v>
      </c>
      <c r="BC20" s="117">
        <v>27922347</v>
      </c>
      <c r="BD20" s="117">
        <v>11809798</v>
      </c>
      <c r="BE20" s="86">
        <f t="shared" si="14"/>
        <v>95077442</v>
      </c>
      <c r="BF20" s="117">
        <v>9364916</v>
      </c>
      <c r="BG20" s="117">
        <v>19192417</v>
      </c>
      <c r="BH20" s="117">
        <v>26787964</v>
      </c>
      <c r="BI20" s="117">
        <v>27922347</v>
      </c>
      <c r="BJ20" s="117">
        <v>11809798</v>
      </c>
      <c r="BK20" s="120">
        <f t="shared" si="15"/>
        <v>95077442</v>
      </c>
      <c r="BL20" s="117">
        <v>0</v>
      </c>
      <c r="BM20" s="117">
        <v>264632</v>
      </c>
      <c r="BN20" s="117">
        <v>30300526</v>
      </c>
      <c r="BO20" s="117">
        <v>49911635</v>
      </c>
      <c r="BP20" s="117">
        <v>78660013</v>
      </c>
      <c r="BQ20" s="117">
        <v>144331769</v>
      </c>
      <c r="BR20" s="117">
        <v>116672400</v>
      </c>
      <c r="BS20" s="121">
        <f t="shared" si="17"/>
        <v>420140975</v>
      </c>
      <c r="BT20" s="117">
        <v>0</v>
      </c>
      <c r="BU20" s="117">
        <v>18077188</v>
      </c>
      <c r="BV20" s="117">
        <v>148170903</v>
      </c>
      <c r="BW20" s="117">
        <v>157131234</v>
      </c>
      <c r="BX20" s="117">
        <v>179291981</v>
      </c>
      <c r="BY20" s="117">
        <v>231579836</v>
      </c>
      <c r="BZ20" s="117">
        <v>219671515</v>
      </c>
      <c r="CA20" s="87">
        <f t="shared" si="19"/>
        <v>953922657</v>
      </c>
    </row>
    <row r="21" spans="1:79" s="83" customFormat="1" ht="18" customHeight="1">
      <c r="A21" s="88" t="s">
        <v>34</v>
      </c>
      <c r="B21" s="117">
        <v>35953864</v>
      </c>
      <c r="C21" s="117">
        <v>163057549</v>
      </c>
      <c r="D21" s="117">
        <v>134696066</v>
      </c>
      <c r="E21" s="117">
        <v>106988197</v>
      </c>
      <c r="F21" s="117">
        <v>95378434</v>
      </c>
      <c r="G21" s="117">
        <v>110113947</v>
      </c>
      <c r="H21" s="85">
        <f t="shared" si="1"/>
        <v>646188057</v>
      </c>
      <c r="I21" s="117">
        <v>209999</v>
      </c>
      <c r="J21" s="117">
        <v>3355291</v>
      </c>
      <c r="K21" s="117">
        <v>8780507</v>
      </c>
      <c r="L21" s="117">
        <v>10779030</v>
      </c>
      <c r="M21" s="117">
        <v>10443190</v>
      </c>
      <c r="N21" s="117">
        <v>9713639</v>
      </c>
      <c r="O21" s="86">
        <f t="shared" si="3"/>
        <v>43281656</v>
      </c>
      <c r="P21" s="117">
        <v>13457129</v>
      </c>
      <c r="Q21" s="117">
        <v>46918084</v>
      </c>
      <c r="R21" s="117">
        <v>38312125</v>
      </c>
      <c r="S21" s="117">
        <v>24460606</v>
      </c>
      <c r="T21" s="117">
        <v>24577742</v>
      </c>
      <c r="U21" s="117">
        <v>16811082</v>
      </c>
      <c r="V21" s="86">
        <f t="shared" si="5"/>
        <v>164536768</v>
      </c>
      <c r="W21" s="117">
        <v>646658</v>
      </c>
      <c r="X21" s="117">
        <v>1138115</v>
      </c>
      <c r="Y21" s="117">
        <v>1107186</v>
      </c>
      <c r="Z21" s="117">
        <v>1418699</v>
      </c>
      <c r="AA21" s="117">
        <v>1126241</v>
      </c>
      <c r="AB21" s="117">
        <v>494551</v>
      </c>
      <c r="AC21" s="85">
        <f t="shared" si="7"/>
        <v>5931450</v>
      </c>
      <c r="AD21" s="117">
        <v>4459761</v>
      </c>
      <c r="AE21" s="117">
        <v>6759453</v>
      </c>
      <c r="AF21" s="117">
        <v>5548702</v>
      </c>
      <c r="AG21" s="117">
        <v>3050421</v>
      </c>
      <c r="AH21" s="117">
        <v>1318815</v>
      </c>
      <c r="AI21" s="117">
        <v>1051564</v>
      </c>
      <c r="AJ21" s="119">
        <f t="shared" si="9"/>
        <v>22188716</v>
      </c>
      <c r="AK21" s="117">
        <v>54727411</v>
      </c>
      <c r="AL21" s="117">
        <v>221228492</v>
      </c>
      <c r="AM21" s="117">
        <v>188444586</v>
      </c>
      <c r="AN21" s="117">
        <v>146696953</v>
      </c>
      <c r="AO21" s="117">
        <v>132844422</v>
      </c>
      <c r="AP21" s="117">
        <v>138184783</v>
      </c>
      <c r="AQ21" s="120">
        <f t="shared" si="11"/>
        <v>882126647</v>
      </c>
      <c r="AR21" s="117">
        <v>0</v>
      </c>
      <c r="AS21" s="117">
        <v>1223382</v>
      </c>
      <c r="AT21" s="117">
        <v>23600194</v>
      </c>
      <c r="AU21" s="117">
        <v>64147924</v>
      </c>
      <c r="AV21" s="117">
        <v>72576707</v>
      </c>
      <c r="AW21" s="117">
        <v>141113347</v>
      </c>
      <c r="AX21" s="117">
        <v>109615558</v>
      </c>
      <c r="AY21" s="86">
        <f t="shared" si="13"/>
        <v>412277112</v>
      </c>
      <c r="AZ21" s="117">
        <v>8291557</v>
      </c>
      <c r="BA21" s="117">
        <v>27100458</v>
      </c>
      <c r="BB21" s="117">
        <v>36004837</v>
      </c>
      <c r="BC21" s="117">
        <v>33865653</v>
      </c>
      <c r="BD21" s="117">
        <v>14379338</v>
      </c>
      <c r="BE21" s="86">
        <f t="shared" si="14"/>
        <v>119641843</v>
      </c>
      <c r="BF21" s="117">
        <v>8291557</v>
      </c>
      <c r="BG21" s="117">
        <v>27100458</v>
      </c>
      <c r="BH21" s="117">
        <v>36004837</v>
      </c>
      <c r="BI21" s="117">
        <v>33865653</v>
      </c>
      <c r="BJ21" s="117">
        <v>14379338</v>
      </c>
      <c r="BK21" s="120">
        <f t="shared" si="15"/>
        <v>119641843</v>
      </c>
      <c r="BL21" s="117">
        <v>0</v>
      </c>
      <c r="BM21" s="117">
        <v>1223382</v>
      </c>
      <c r="BN21" s="117">
        <v>35196509</v>
      </c>
      <c r="BO21" s="117">
        <v>94286287</v>
      </c>
      <c r="BP21" s="117">
        <v>122232865</v>
      </c>
      <c r="BQ21" s="117">
        <v>217901261</v>
      </c>
      <c r="BR21" s="117">
        <v>186383309</v>
      </c>
      <c r="BS21" s="121">
        <f t="shared" si="17"/>
        <v>657223613</v>
      </c>
      <c r="BT21" s="117">
        <v>0</v>
      </c>
      <c r="BU21" s="117">
        <v>55950793</v>
      </c>
      <c r="BV21" s="117">
        <v>256425001</v>
      </c>
      <c r="BW21" s="117">
        <v>282730873</v>
      </c>
      <c r="BX21" s="117">
        <v>268929818</v>
      </c>
      <c r="BY21" s="117">
        <v>350745683</v>
      </c>
      <c r="BZ21" s="117">
        <v>324568092</v>
      </c>
      <c r="CA21" s="87">
        <f t="shared" si="19"/>
        <v>1539350260</v>
      </c>
    </row>
    <row r="22" spans="1:79" s="83" customFormat="1" ht="18" customHeight="1">
      <c r="A22" s="88" t="s">
        <v>35</v>
      </c>
      <c r="B22" s="117">
        <v>16736711</v>
      </c>
      <c r="C22" s="117">
        <v>71480619</v>
      </c>
      <c r="D22" s="117">
        <v>70922517</v>
      </c>
      <c r="E22" s="117">
        <v>65716354</v>
      </c>
      <c r="F22" s="117">
        <v>61928038</v>
      </c>
      <c r="G22" s="117">
        <v>53779318</v>
      </c>
      <c r="H22" s="85">
        <f t="shared" si="1"/>
        <v>340563557</v>
      </c>
      <c r="I22" s="117">
        <v>45984</v>
      </c>
      <c r="J22" s="117">
        <v>1154219</v>
      </c>
      <c r="K22" s="117">
        <v>2996129</v>
      </c>
      <c r="L22" s="117">
        <v>4268115</v>
      </c>
      <c r="M22" s="117">
        <v>4364741</v>
      </c>
      <c r="N22" s="117">
        <v>4281477</v>
      </c>
      <c r="O22" s="86">
        <f t="shared" si="3"/>
        <v>17110665</v>
      </c>
      <c r="P22" s="117">
        <v>5970488</v>
      </c>
      <c r="Q22" s="117">
        <v>18042488</v>
      </c>
      <c r="R22" s="117">
        <v>13951056</v>
      </c>
      <c r="S22" s="117">
        <v>11578678</v>
      </c>
      <c r="T22" s="117">
        <v>10318820</v>
      </c>
      <c r="U22" s="117">
        <v>6249317</v>
      </c>
      <c r="V22" s="86">
        <f t="shared" si="5"/>
        <v>66110847</v>
      </c>
      <c r="W22" s="117">
        <v>96606</v>
      </c>
      <c r="X22" s="117">
        <v>368693</v>
      </c>
      <c r="Y22" s="117">
        <v>624796</v>
      </c>
      <c r="Z22" s="117">
        <v>471129</v>
      </c>
      <c r="AA22" s="117">
        <v>320631</v>
      </c>
      <c r="AB22" s="117">
        <v>92967</v>
      </c>
      <c r="AC22" s="85">
        <f t="shared" si="7"/>
        <v>1974822</v>
      </c>
      <c r="AD22" s="117">
        <v>1305502</v>
      </c>
      <c r="AE22" s="117">
        <v>2256736</v>
      </c>
      <c r="AF22" s="117">
        <v>1176813</v>
      </c>
      <c r="AG22" s="117">
        <v>1662143</v>
      </c>
      <c r="AH22" s="117">
        <v>1196802</v>
      </c>
      <c r="AI22" s="117">
        <v>31500</v>
      </c>
      <c r="AJ22" s="119">
        <f t="shared" si="9"/>
        <v>7629496</v>
      </c>
      <c r="AK22" s="117">
        <v>24155291</v>
      </c>
      <c r="AL22" s="117">
        <v>93302755</v>
      </c>
      <c r="AM22" s="117">
        <v>89671311</v>
      </c>
      <c r="AN22" s="117">
        <v>83696419</v>
      </c>
      <c r="AO22" s="117">
        <v>78129032</v>
      </c>
      <c r="AP22" s="117">
        <v>64434579</v>
      </c>
      <c r="AQ22" s="120">
        <f t="shared" si="11"/>
        <v>433389387</v>
      </c>
      <c r="AR22" s="117">
        <v>0</v>
      </c>
      <c r="AS22" s="117">
        <v>603968</v>
      </c>
      <c r="AT22" s="117">
        <v>11225541</v>
      </c>
      <c r="AU22" s="117">
        <v>29212309</v>
      </c>
      <c r="AV22" s="117">
        <v>36785721</v>
      </c>
      <c r="AW22" s="117">
        <v>57388589</v>
      </c>
      <c r="AX22" s="117">
        <v>60924563</v>
      </c>
      <c r="AY22" s="86">
        <f t="shared" si="13"/>
        <v>196140691</v>
      </c>
      <c r="AZ22" s="117">
        <v>5402820</v>
      </c>
      <c r="BA22" s="117">
        <v>17603711</v>
      </c>
      <c r="BB22" s="117">
        <v>21252987</v>
      </c>
      <c r="BC22" s="117">
        <v>20275074</v>
      </c>
      <c r="BD22" s="117">
        <v>8162815</v>
      </c>
      <c r="BE22" s="86">
        <f t="shared" si="14"/>
        <v>72697407</v>
      </c>
      <c r="BF22" s="117">
        <v>5402820</v>
      </c>
      <c r="BG22" s="117">
        <v>17603711</v>
      </c>
      <c r="BH22" s="117">
        <v>21252987</v>
      </c>
      <c r="BI22" s="117">
        <v>20275074</v>
      </c>
      <c r="BJ22" s="117">
        <v>8162815</v>
      </c>
      <c r="BK22" s="120">
        <f t="shared" si="15"/>
        <v>72697407</v>
      </c>
      <c r="BL22" s="117">
        <v>0</v>
      </c>
      <c r="BM22" s="117">
        <v>603968</v>
      </c>
      <c r="BN22" s="117">
        <v>17426436</v>
      </c>
      <c r="BO22" s="117">
        <v>49798761</v>
      </c>
      <c r="BP22" s="117">
        <v>64011412</v>
      </c>
      <c r="BQ22" s="117">
        <v>97455857</v>
      </c>
      <c r="BR22" s="117">
        <v>103773875</v>
      </c>
      <c r="BS22" s="121">
        <f t="shared" si="17"/>
        <v>333070309</v>
      </c>
      <c r="BT22" s="117">
        <v>0</v>
      </c>
      <c r="BU22" s="117">
        <v>24759259</v>
      </c>
      <c r="BV22" s="117">
        <v>110729191</v>
      </c>
      <c r="BW22" s="117">
        <v>139470072</v>
      </c>
      <c r="BX22" s="117">
        <v>147707831</v>
      </c>
      <c r="BY22" s="117">
        <v>175584889</v>
      </c>
      <c r="BZ22" s="117">
        <v>168208454</v>
      </c>
      <c r="CA22" s="87">
        <f t="shared" si="19"/>
        <v>766459696</v>
      </c>
    </row>
    <row r="23" spans="1:79" s="83" customFormat="1" ht="18" customHeight="1">
      <c r="A23" s="88" t="s">
        <v>36</v>
      </c>
      <c r="B23" s="117">
        <v>14802837</v>
      </c>
      <c r="C23" s="117">
        <v>85725230</v>
      </c>
      <c r="D23" s="117">
        <v>118194715</v>
      </c>
      <c r="E23" s="117">
        <v>112933353</v>
      </c>
      <c r="F23" s="117">
        <v>71014146</v>
      </c>
      <c r="G23" s="117">
        <v>82515604</v>
      </c>
      <c r="H23" s="85">
        <f t="shared" si="1"/>
        <v>485185885</v>
      </c>
      <c r="I23" s="117">
        <v>34482</v>
      </c>
      <c r="J23" s="117">
        <v>1562352</v>
      </c>
      <c r="K23" s="117">
        <v>4924033</v>
      </c>
      <c r="L23" s="117">
        <v>8220308</v>
      </c>
      <c r="M23" s="117">
        <v>7436568</v>
      </c>
      <c r="N23" s="117">
        <v>8300955</v>
      </c>
      <c r="O23" s="86">
        <f t="shared" si="3"/>
        <v>30478698</v>
      </c>
      <c r="P23" s="117">
        <v>5635105</v>
      </c>
      <c r="Q23" s="117">
        <v>22016909</v>
      </c>
      <c r="R23" s="117">
        <v>22710017</v>
      </c>
      <c r="S23" s="117">
        <v>19399200</v>
      </c>
      <c r="T23" s="117">
        <v>14341003</v>
      </c>
      <c r="U23" s="117">
        <v>9145305</v>
      </c>
      <c r="V23" s="86">
        <f t="shared" si="5"/>
        <v>93247539</v>
      </c>
      <c r="W23" s="117">
        <v>145878</v>
      </c>
      <c r="X23" s="117">
        <v>821838</v>
      </c>
      <c r="Y23" s="117">
        <v>594236</v>
      </c>
      <c r="Z23" s="117">
        <v>384264</v>
      </c>
      <c r="AA23" s="117">
        <v>330207</v>
      </c>
      <c r="AB23" s="117">
        <v>129666</v>
      </c>
      <c r="AC23" s="85">
        <f t="shared" si="7"/>
        <v>2406089</v>
      </c>
      <c r="AD23" s="117">
        <v>1413820</v>
      </c>
      <c r="AE23" s="117">
        <v>2514157</v>
      </c>
      <c r="AF23" s="117">
        <v>1383696</v>
      </c>
      <c r="AG23" s="117">
        <v>961068</v>
      </c>
      <c r="AH23" s="117">
        <v>977251</v>
      </c>
      <c r="AI23" s="117">
        <v>138190</v>
      </c>
      <c r="AJ23" s="119">
        <f t="shared" si="9"/>
        <v>7388182</v>
      </c>
      <c r="AK23" s="117">
        <v>22032122</v>
      </c>
      <c r="AL23" s="117">
        <v>112640486</v>
      </c>
      <c r="AM23" s="117">
        <v>147806697</v>
      </c>
      <c r="AN23" s="117">
        <v>141898193</v>
      </c>
      <c r="AO23" s="117">
        <v>94099175</v>
      </c>
      <c r="AP23" s="117">
        <v>100229720</v>
      </c>
      <c r="AQ23" s="120">
        <f t="shared" si="11"/>
        <v>618706393</v>
      </c>
      <c r="AR23" s="117">
        <v>0</v>
      </c>
      <c r="AS23" s="117">
        <v>249883</v>
      </c>
      <c r="AT23" s="117">
        <v>13167231</v>
      </c>
      <c r="AU23" s="117">
        <v>30236326</v>
      </c>
      <c r="AV23" s="117">
        <v>48910348</v>
      </c>
      <c r="AW23" s="117">
        <v>90526717</v>
      </c>
      <c r="AX23" s="117">
        <v>93973542</v>
      </c>
      <c r="AY23" s="86">
        <f t="shared" si="13"/>
        <v>277064047</v>
      </c>
      <c r="AZ23" s="117">
        <v>9014335</v>
      </c>
      <c r="BA23" s="117">
        <v>21406701</v>
      </c>
      <c r="BB23" s="117">
        <v>23259514</v>
      </c>
      <c r="BC23" s="117">
        <v>28009281</v>
      </c>
      <c r="BD23" s="117">
        <v>14132440</v>
      </c>
      <c r="BE23" s="86">
        <f t="shared" si="14"/>
        <v>95822271</v>
      </c>
      <c r="BF23" s="117">
        <v>9014335</v>
      </c>
      <c r="BG23" s="117">
        <v>21406701</v>
      </c>
      <c r="BH23" s="117">
        <v>23259514</v>
      </c>
      <c r="BI23" s="117">
        <v>28009281</v>
      </c>
      <c r="BJ23" s="117">
        <v>14132440</v>
      </c>
      <c r="BK23" s="120">
        <f t="shared" si="15"/>
        <v>95822271</v>
      </c>
      <c r="BL23" s="117">
        <v>0</v>
      </c>
      <c r="BM23" s="117">
        <v>249883</v>
      </c>
      <c r="BN23" s="117">
        <v>22740806</v>
      </c>
      <c r="BO23" s="117">
        <v>56594074</v>
      </c>
      <c r="BP23" s="117">
        <v>82106652</v>
      </c>
      <c r="BQ23" s="117">
        <v>145426668</v>
      </c>
      <c r="BR23" s="117">
        <v>162956321</v>
      </c>
      <c r="BS23" s="121">
        <f t="shared" si="17"/>
        <v>470074404</v>
      </c>
      <c r="BT23" s="117">
        <v>0</v>
      </c>
      <c r="BU23" s="117">
        <v>22282005</v>
      </c>
      <c r="BV23" s="117">
        <v>135381292</v>
      </c>
      <c r="BW23" s="117">
        <v>204400771</v>
      </c>
      <c r="BX23" s="117">
        <v>224004845</v>
      </c>
      <c r="BY23" s="117">
        <v>239525843</v>
      </c>
      <c r="BZ23" s="117">
        <v>263186041</v>
      </c>
      <c r="CA23" s="87">
        <f t="shared" si="19"/>
        <v>1088780797</v>
      </c>
    </row>
    <row r="24" spans="1:79" s="83" customFormat="1" ht="18" customHeight="1">
      <c r="A24" s="88" t="s">
        <v>37</v>
      </c>
      <c r="B24" s="117">
        <v>10023111</v>
      </c>
      <c r="C24" s="117">
        <v>67560021</v>
      </c>
      <c r="D24" s="117">
        <v>60116696</v>
      </c>
      <c r="E24" s="117">
        <v>53412316</v>
      </c>
      <c r="F24" s="117">
        <v>48904962</v>
      </c>
      <c r="G24" s="117">
        <v>46274399</v>
      </c>
      <c r="H24" s="85">
        <f t="shared" si="1"/>
        <v>286291505</v>
      </c>
      <c r="I24" s="117">
        <v>48225</v>
      </c>
      <c r="J24" s="117">
        <v>899335</v>
      </c>
      <c r="K24" s="117">
        <v>2751808</v>
      </c>
      <c r="L24" s="117">
        <v>4249953</v>
      </c>
      <c r="M24" s="117">
        <v>5410985</v>
      </c>
      <c r="N24" s="117">
        <v>4989413</v>
      </c>
      <c r="O24" s="86">
        <f t="shared" si="3"/>
        <v>18349719</v>
      </c>
      <c r="P24" s="117">
        <v>3318258</v>
      </c>
      <c r="Q24" s="117">
        <v>13507305</v>
      </c>
      <c r="R24" s="117">
        <v>13973062</v>
      </c>
      <c r="S24" s="117">
        <v>10202892</v>
      </c>
      <c r="T24" s="117">
        <v>9598197</v>
      </c>
      <c r="U24" s="117">
        <v>7429078</v>
      </c>
      <c r="V24" s="86">
        <f t="shared" si="5"/>
        <v>58028792</v>
      </c>
      <c r="W24" s="117">
        <v>19561</v>
      </c>
      <c r="X24" s="117">
        <v>461770</v>
      </c>
      <c r="Y24" s="117">
        <v>577566</v>
      </c>
      <c r="Z24" s="117">
        <v>375835</v>
      </c>
      <c r="AA24" s="117">
        <v>250819</v>
      </c>
      <c r="AB24" s="117">
        <v>224521</v>
      </c>
      <c r="AC24" s="85">
        <f t="shared" si="7"/>
        <v>1910072</v>
      </c>
      <c r="AD24" s="117">
        <v>939759</v>
      </c>
      <c r="AE24" s="117">
        <v>2719917</v>
      </c>
      <c r="AF24" s="117">
        <v>2361866</v>
      </c>
      <c r="AG24" s="117">
        <v>1305774</v>
      </c>
      <c r="AH24" s="117">
        <v>563260</v>
      </c>
      <c r="AI24" s="117">
        <v>255168</v>
      </c>
      <c r="AJ24" s="119">
        <f t="shared" si="9"/>
        <v>8145744</v>
      </c>
      <c r="AK24" s="117">
        <v>14348914</v>
      </c>
      <c r="AL24" s="117">
        <v>85148348</v>
      </c>
      <c r="AM24" s="117">
        <v>79780998</v>
      </c>
      <c r="AN24" s="117">
        <v>69546770</v>
      </c>
      <c r="AO24" s="117">
        <v>64728223</v>
      </c>
      <c r="AP24" s="117">
        <v>59172579</v>
      </c>
      <c r="AQ24" s="120">
        <f t="shared" si="11"/>
        <v>372725832</v>
      </c>
      <c r="AR24" s="117">
        <v>0</v>
      </c>
      <c r="AS24" s="117">
        <v>261062</v>
      </c>
      <c r="AT24" s="117">
        <v>12137839</v>
      </c>
      <c r="AU24" s="117">
        <v>14627833</v>
      </c>
      <c r="AV24" s="117">
        <v>26631390</v>
      </c>
      <c r="AW24" s="117">
        <v>38538565</v>
      </c>
      <c r="AX24" s="117">
        <v>32359680</v>
      </c>
      <c r="AY24" s="86">
        <f t="shared" si="13"/>
        <v>124556369</v>
      </c>
      <c r="AZ24" s="117">
        <v>7748718</v>
      </c>
      <c r="BA24" s="117">
        <v>22558638</v>
      </c>
      <c r="BB24" s="117">
        <v>26051068</v>
      </c>
      <c r="BC24" s="117">
        <v>26097294</v>
      </c>
      <c r="BD24" s="117">
        <v>12458548</v>
      </c>
      <c r="BE24" s="86">
        <f t="shared" si="14"/>
        <v>94914266</v>
      </c>
      <c r="BF24" s="117">
        <v>7748718</v>
      </c>
      <c r="BG24" s="117">
        <v>22558638</v>
      </c>
      <c r="BH24" s="117">
        <v>26051068</v>
      </c>
      <c r="BI24" s="117">
        <v>26097294</v>
      </c>
      <c r="BJ24" s="117">
        <v>12458548</v>
      </c>
      <c r="BK24" s="120">
        <f t="shared" si="15"/>
        <v>94914266</v>
      </c>
      <c r="BL24" s="117">
        <v>0</v>
      </c>
      <c r="BM24" s="117">
        <v>261062</v>
      </c>
      <c r="BN24" s="117">
        <v>21260776</v>
      </c>
      <c r="BO24" s="117">
        <v>41597854</v>
      </c>
      <c r="BP24" s="117">
        <v>60728444</v>
      </c>
      <c r="BQ24" s="117">
        <v>91580253</v>
      </c>
      <c r="BR24" s="117">
        <v>85781681</v>
      </c>
      <c r="BS24" s="121">
        <f t="shared" si="17"/>
        <v>301210070</v>
      </c>
      <c r="BT24" s="117">
        <v>0</v>
      </c>
      <c r="BU24" s="117">
        <v>14609976</v>
      </c>
      <c r="BV24" s="117">
        <v>106409124</v>
      </c>
      <c r="BW24" s="117">
        <v>121378852</v>
      </c>
      <c r="BX24" s="117">
        <v>130275214</v>
      </c>
      <c r="BY24" s="117">
        <v>156308476</v>
      </c>
      <c r="BZ24" s="117">
        <v>144954260</v>
      </c>
      <c r="CA24" s="87">
        <f t="shared" si="19"/>
        <v>673935902</v>
      </c>
    </row>
    <row r="25" spans="1:79" s="83" customFormat="1" ht="18" customHeight="1">
      <c r="A25" s="88" t="s">
        <v>38</v>
      </c>
      <c r="B25" s="117">
        <v>18796863</v>
      </c>
      <c r="C25" s="117">
        <v>136392645</v>
      </c>
      <c r="D25" s="117">
        <v>142509564</v>
      </c>
      <c r="E25" s="117">
        <v>113929898</v>
      </c>
      <c r="F25" s="117">
        <v>105297899</v>
      </c>
      <c r="G25" s="117">
        <v>117538671</v>
      </c>
      <c r="H25" s="85">
        <f t="shared" si="1"/>
        <v>634465540</v>
      </c>
      <c r="I25" s="117">
        <v>146447</v>
      </c>
      <c r="J25" s="117">
        <v>1478840</v>
      </c>
      <c r="K25" s="117">
        <v>5612302</v>
      </c>
      <c r="L25" s="117">
        <v>6064426</v>
      </c>
      <c r="M25" s="117">
        <v>7569182</v>
      </c>
      <c r="N25" s="117">
        <v>6611820</v>
      </c>
      <c r="O25" s="86">
        <f t="shared" si="3"/>
        <v>27483017</v>
      </c>
      <c r="P25" s="117">
        <v>6766338</v>
      </c>
      <c r="Q25" s="117">
        <v>28634667</v>
      </c>
      <c r="R25" s="117">
        <v>28621656</v>
      </c>
      <c r="S25" s="117">
        <v>17737976</v>
      </c>
      <c r="T25" s="117">
        <v>17752043</v>
      </c>
      <c r="U25" s="117">
        <v>12592572</v>
      </c>
      <c r="V25" s="86">
        <f t="shared" si="5"/>
        <v>112105252</v>
      </c>
      <c r="W25" s="117">
        <v>77256</v>
      </c>
      <c r="X25" s="117">
        <v>692456</v>
      </c>
      <c r="Y25" s="117">
        <v>613367</v>
      </c>
      <c r="Z25" s="117">
        <v>403702</v>
      </c>
      <c r="AA25" s="117">
        <v>679396</v>
      </c>
      <c r="AB25" s="117">
        <v>207081</v>
      </c>
      <c r="AC25" s="85">
        <f t="shared" si="7"/>
        <v>2673258</v>
      </c>
      <c r="AD25" s="117">
        <v>2141124</v>
      </c>
      <c r="AE25" s="117">
        <v>3479492</v>
      </c>
      <c r="AF25" s="117">
        <v>2122236</v>
      </c>
      <c r="AG25" s="117">
        <v>1016360</v>
      </c>
      <c r="AH25" s="117">
        <v>933536</v>
      </c>
      <c r="AI25" s="117">
        <v>389021</v>
      </c>
      <c r="AJ25" s="119">
        <f t="shared" si="9"/>
        <v>10081769</v>
      </c>
      <c r="AK25" s="117">
        <v>27928028</v>
      </c>
      <c r="AL25" s="117">
        <v>170678100</v>
      </c>
      <c r="AM25" s="117">
        <v>179479125</v>
      </c>
      <c r="AN25" s="117">
        <v>139152362</v>
      </c>
      <c r="AO25" s="117">
        <v>132232056</v>
      </c>
      <c r="AP25" s="117">
        <v>137339165</v>
      </c>
      <c r="AQ25" s="120">
        <f t="shared" si="11"/>
        <v>786808836</v>
      </c>
      <c r="AR25" s="117">
        <v>478308</v>
      </c>
      <c r="AS25" s="117">
        <v>558942</v>
      </c>
      <c r="AT25" s="117">
        <v>18072680</v>
      </c>
      <c r="AU25" s="117">
        <v>36990309</v>
      </c>
      <c r="AV25" s="117">
        <v>41600697</v>
      </c>
      <c r="AW25" s="117">
        <v>73211550</v>
      </c>
      <c r="AX25" s="117">
        <v>73029425</v>
      </c>
      <c r="AY25" s="86">
        <f t="shared" si="13"/>
        <v>243941911</v>
      </c>
      <c r="AZ25" s="117">
        <v>10830504</v>
      </c>
      <c r="BA25" s="117">
        <v>38434650</v>
      </c>
      <c r="BB25" s="117">
        <v>36291188</v>
      </c>
      <c r="BC25" s="117">
        <v>48305048</v>
      </c>
      <c r="BD25" s="117">
        <v>19618263</v>
      </c>
      <c r="BE25" s="86">
        <f t="shared" si="14"/>
        <v>153479653</v>
      </c>
      <c r="BF25" s="117">
        <v>10830504</v>
      </c>
      <c r="BG25" s="117">
        <v>38434650</v>
      </c>
      <c r="BH25" s="117">
        <v>36291188</v>
      </c>
      <c r="BI25" s="117">
        <v>48305048</v>
      </c>
      <c r="BJ25" s="117">
        <v>19618263</v>
      </c>
      <c r="BK25" s="120">
        <f t="shared" si="15"/>
        <v>153479653</v>
      </c>
      <c r="BL25" s="117">
        <v>478308</v>
      </c>
      <c r="BM25" s="117">
        <v>558942</v>
      </c>
      <c r="BN25" s="117">
        <v>30045370</v>
      </c>
      <c r="BO25" s="117">
        <v>88177579</v>
      </c>
      <c r="BP25" s="117">
        <v>101247945</v>
      </c>
      <c r="BQ25" s="117">
        <v>186291420</v>
      </c>
      <c r="BR25" s="117">
        <v>193329537</v>
      </c>
      <c r="BS25" s="121">
        <f t="shared" si="17"/>
        <v>600129101</v>
      </c>
      <c r="BT25" s="117">
        <v>478308</v>
      </c>
      <c r="BU25" s="117">
        <v>28486970</v>
      </c>
      <c r="BV25" s="117">
        <v>200723470</v>
      </c>
      <c r="BW25" s="117">
        <v>267656704</v>
      </c>
      <c r="BX25" s="117">
        <v>240400307</v>
      </c>
      <c r="BY25" s="117">
        <v>318523476</v>
      </c>
      <c r="BZ25" s="117">
        <v>330668702</v>
      </c>
      <c r="CA25" s="87">
        <f t="shared" si="19"/>
        <v>1386937937</v>
      </c>
    </row>
    <row r="26" spans="1:79" s="83" customFormat="1" ht="18" customHeight="1">
      <c r="A26" s="88" t="s">
        <v>39</v>
      </c>
      <c r="B26" s="117">
        <v>41183827</v>
      </c>
      <c r="C26" s="117">
        <v>179490445</v>
      </c>
      <c r="D26" s="117">
        <v>131400529</v>
      </c>
      <c r="E26" s="117">
        <v>131478285</v>
      </c>
      <c r="F26" s="117">
        <v>123076279</v>
      </c>
      <c r="G26" s="117">
        <v>115448512</v>
      </c>
      <c r="H26" s="85">
        <f t="shared" si="1"/>
        <v>722077877</v>
      </c>
      <c r="I26" s="117">
        <v>167215</v>
      </c>
      <c r="J26" s="117">
        <v>4623051</v>
      </c>
      <c r="K26" s="117">
        <v>7728999</v>
      </c>
      <c r="L26" s="117">
        <v>12879521</v>
      </c>
      <c r="M26" s="117">
        <v>14128234</v>
      </c>
      <c r="N26" s="117">
        <v>10539347</v>
      </c>
      <c r="O26" s="86">
        <f t="shared" si="3"/>
        <v>50066367</v>
      </c>
      <c r="P26" s="117">
        <v>14913105</v>
      </c>
      <c r="Q26" s="117">
        <v>43674293</v>
      </c>
      <c r="R26" s="117">
        <v>31222711</v>
      </c>
      <c r="S26" s="117">
        <v>24627901</v>
      </c>
      <c r="T26" s="117">
        <v>17031671</v>
      </c>
      <c r="U26" s="117">
        <v>17198298</v>
      </c>
      <c r="V26" s="86">
        <f t="shared" si="5"/>
        <v>148667979</v>
      </c>
      <c r="W26" s="117">
        <v>359929</v>
      </c>
      <c r="X26" s="117">
        <v>1730746</v>
      </c>
      <c r="Y26" s="117">
        <v>1633538</v>
      </c>
      <c r="Z26" s="117">
        <v>1208544</v>
      </c>
      <c r="AA26" s="117">
        <v>793075</v>
      </c>
      <c r="AB26" s="117">
        <v>597701</v>
      </c>
      <c r="AC26" s="85">
        <f t="shared" si="7"/>
        <v>6323533</v>
      </c>
      <c r="AD26" s="117">
        <v>3078801</v>
      </c>
      <c r="AE26" s="117">
        <v>4566442</v>
      </c>
      <c r="AF26" s="117">
        <v>3198528</v>
      </c>
      <c r="AG26" s="117">
        <v>2933616</v>
      </c>
      <c r="AH26" s="117">
        <v>1178415</v>
      </c>
      <c r="AI26" s="117">
        <v>495526</v>
      </c>
      <c r="AJ26" s="119">
        <f t="shared" si="9"/>
        <v>15451328</v>
      </c>
      <c r="AK26" s="117">
        <v>59702877</v>
      </c>
      <c r="AL26" s="117">
        <v>234084977</v>
      </c>
      <c r="AM26" s="117">
        <v>175184305</v>
      </c>
      <c r="AN26" s="117">
        <v>173127867</v>
      </c>
      <c r="AO26" s="117">
        <v>156207674</v>
      </c>
      <c r="AP26" s="117">
        <v>144279384</v>
      </c>
      <c r="AQ26" s="120">
        <f t="shared" si="11"/>
        <v>942587084</v>
      </c>
      <c r="AR26" s="117">
        <v>0</v>
      </c>
      <c r="AS26" s="117">
        <v>537676</v>
      </c>
      <c r="AT26" s="117">
        <v>28936650</v>
      </c>
      <c r="AU26" s="117">
        <v>49698218</v>
      </c>
      <c r="AV26" s="117">
        <v>67980815</v>
      </c>
      <c r="AW26" s="117">
        <v>119685693</v>
      </c>
      <c r="AX26" s="117">
        <v>86871589</v>
      </c>
      <c r="AY26" s="86">
        <f t="shared" si="13"/>
        <v>353710641</v>
      </c>
      <c r="AZ26" s="117">
        <v>23802464</v>
      </c>
      <c r="BA26" s="117">
        <v>37524045</v>
      </c>
      <c r="BB26" s="117">
        <v>50972141</v>
      </c>
      <c r="BC26" s="117">
        <v>44407545</v>
      </c>
      <c r="BD26" s="117">
        <v>15779880</v>
      </c>
      <c r="BE26" s="86">
        <f t="shared" si="14"/>
        <v>172486075</v>
      </c>
      <c r="BF26" s="117">
        <v>23802464</v>
      </c>
      <c r="BG26" s="117">
        <v>37524045</v>
      </c>
      <c r="BH26" s="117">
        <v>50972141</v>
      </c>
      <c r="BI26" s="117">
        <v>44407545</v>
      </c>
      <c r="BJ26" s="117">
        <v>15779880</v>
      </c>
      <c r="BK26" s="120">
        <f t="shared" si="15"/>
        <v>172486075</v>
      </c>
      <c r="BL26" s="117">
        <v>0</v>
      </c>
      <c r="BM26" s="117">
        <v>537676</v>
      </c>
      <c r="BN26" s="117">
        <v>54867756</v>
      </c>
      <c r="BO26" s="117">
        <v>97096734</v>
      </c>
      <c r="BP26" s="117">
        <v>140167243</v>
      </c>
      <c r="BQ26" s="117">
        <v>232264737</v>
      </c>
      <c r="BR26" s="117">
        <v>181416095</v>
      </c>
      <c r="BS26" s="121">
        <f t="shared" si="17"/>
        <v>706350241</v>
      </c>
      <c r="BT26" s="117">
        <v>0</v>
      </c>
      <c r="BU26" s="117">
        <v>60240553</v>
      </c>
      <c r="BV26" s="117">
        <v>288952733</v>
      </c>
      <c r="BW26" s="117">
        <v>272281039</v>
      </c>
      <c r="BX26" s="117">
        <v>313295110</v>
      </c>
      <c r="BY26" s="117">
        <v>388472411</v>
      </c>
      <c r="BZ26" s="117">
        <v>325695479</v>
      </c>
      <c r="CA26" s="87">
        <f t="shared" si="19"/>
        <v>1648937325</v>
      </c>
    </row>
    <row r="27" spans="1:79" s="83" customFormat="1" ht="18" customHeight="1">
      <c r="A27" s="88" t="s">
        <v>40</v>
      </c>
      <c r="B27" s="117">
        <v>21548553</v>
      </c>
      <c r="C27" s="117">
        <v>156193652</v>
      </c>
      <c r="D27" s="117">
        <v>163647570</v>
      </c>
      <c r="E27" s="117">
        <v>169483514</v>
      </c>
      <c r="F27" s="117">
        <v>126626925</v>
      </c>
      <c r="G27" s="117">
        <v>151944169</v>
      </c>
      <c r="H27" s="85">
        <f t="shared" si="1"/>
        <v>789444383</v>
      </c>
      <c r="I27" s="117">
        <v>15260</v>
      </c>
      <c r="J27" s="117">
        <v>2303140</v>
      </c>
      <c r="K27" s="117">
        <v>7287586</v>
      </c>
      <c r="L27" s="117">
        <v>10563414</v>
      </c>
      <c r="M27" s="117">
        <v>12723314</v>
      </c>
      <c r="N27" s="117">
        <v>14452613</v>
      </c>
      <c r="O27" s="86">
        <f t="shared" si="3"/>
        <v>47345327</v>
      </c>
      <c r="P27" s="117">
        <v>8146208</v>
      </c>
      <c r="Q27" s="117">
        <v>46009708</v>
      </c>
      <c r="R27" s="117">
        <v>47577866</v>
      </c>
      <c r="S27" s="117">
        <v>40559332</v>
      </c>
      <c r="T27" s="117">
        <v>38604718</v>
      </c>
      <c r="U27" s="117">
        <v>35653227</v>
      </c>
      <c r="V27" s="86">
        <f t="shared" si="5"/>
        <v>216551059</v>
      </c>
      <c r="W27" s="117">
        <v>157575</v>
      </c>
      <c r="X27" s="117">
        <v>409329</v>
      </c>
      <c r="Y27" s="117">
        <v>662682</v>
      </c>
      <c r="Z27" s="117">
        <v>920043</v>
      </c>
      <c r="AA27" s="117">
        <v>749890</v>
      </c>
      <c r="AB27" s="117">
        <v>219023</v>
      </c>
      <c r="AC27" s="85">
        <f t="shared" si="7"/>
        <v>3118542</v>
      </c>
      <c r="AD27" s="117">
        <v>116181</v>
      </c>
      <c r="AE27" s="117">
        <v>619632</v>
      </c>
      <c r="AF27" s="117">
        <v>1476661</v>
      </c>
      <c r="AG27" s="117">
        <v>1357014</v>
      </c>
      <c r="AH27" s="117">
        <v>1547207</v>
      </c>
      <c r="AI27" s="117">
        <v>778347</v>
      </c>
      <c r="AJ27" s="119">
        <f t="shared" si="9"/>
        <v>5895042</v>
      </c>
      <c r="AK27" s="117">
        <v>29983777</v>
      </c>
      <c r="AL27" s="117">
        <v>205535461</v>
      </c>
      <c r="AM27" s="117">
        <v>220652365</v>
      </c>
      <c r="AN27" s="117">
        <v>222883317</v>
      </c>
      <c r="AO27" s="117">
        <v>180252054</v>
      </c>
      <c r="AP27" s="117">
        <v>203047379</v>
      </c>
      <c r="AQ27" s="120">
        <f t="shared" si="11"/>
        <v>1062354353</v>
      </c>
      <c r="AR27" s="117">
        <v>244973</v>
      </c>
      <c r="AS27" s="117">
        <v>1130330</v>
      </c>
      <c r="AT27" s="117">
        <v>20944333</v>
      </c>
      <c r="AU27" s="117">
        <v>51238607</v>
      </c>
      <c r="AV27" s="117">
        <v>68866755</v>
      </c>
      <c r="AW27" s="117">
        <v>130173538</v>
      </c>
      <c r="AX27" s="117">
        <v>106466456</v>
      </c>
      <c r="AY27" s="86">
        <f t="shared" si="13"/>
        <v>379064992</v>
      </c>
      <c r="AZ27" s="117">
        <v>12884346</v>
      </c>
      <c r="BA27" s="117">
        <v>37288609</v>
      </c>
      <c r="BB27" s="117">
        <v>47298052</v>
      </c>
      <c r="BC27" s="117">
        <v>58898855</v>
      </c>
      <c r="BD27" s="117">
        <v>34327787</v>
      </c>
      <c r="BE27" s="86">
        <f t="shared" si="14"/>
        <v>190697649</v>
      </c>
      <c r="BF27" s="117">
        <v>12884346</v>
      </c>
      <c r="BG27" s="117">
        <v>37288609</v>
      </c>
      <c r="BH27" s="117">
        <v>47298052</v>
      </c>
      <c r="BI27" s="117">
        <v>58898855</v>
      </c>
      <c r="BJ27" s="117">
        <v>34327787</v>
      </c>
      <c r="BK27" s="120">
        <f t="shared" si="15"/>
        <v>190697649</v>
      </c>
      <c r="BL27" s="117">
        <v>244973</v>
      </c>
      <c r="BM27" s="117">
        <v>1130330</v>
      </c>
      <c r="BN27" s="117">
        <v>35438986</v>
      </c>
      <c r="BO27" s="117">
        <v>93957619</v>
      </c>
      <c r="BP27" s="117">
        <v>128939140</v>
      </c>
      <c r="BQ27" s="117">
        <v>226704615</v>
      </c>
      <c r="BR27" s="117">
        <v>196416101</v>
      </c>
      <c r="BS27" s="121">
        <f t="shared" si="17"/>
        <v>682831764</v>
      </c>
      <c r="BT27" s="117">
        <v>244973</v>
      </c>
      <c r="BU27" s="117">
        <v>31114107</v>
      </c>
      <c r="BV27" s="117">
        <v>240974447</v>
      </c>
      <c r="BW27" s="117">
        <v>314609984</v>
      </c>
      <c r="BX27" s="117">
        <v>351822457</v>
      </c>
      <c r="BY27" s="117">
        <v>406956669</v>
      </c>
      <c r="BZ27" s="117">
        <v>399463480</v>
      </c>
      <c r="CA27" s="87">
        <f t="shared" si="19"/>
        <v>1745186117</v>
      </c>
    </row>
    <row r="28" spans="1:79" s="83" customFormat="1" ht="18" customHeight="1">
      <c r="A28" s="88" t="s">
        <v>41</v>
      </c>
      <c r="B28" s="117">
        <v>17391030</v>
      </c>
      <c r="C28" s="117">
        <v>101106680</v>
      </c>
      <c r="D28" s="117">
        <v>100261040</v>
      </c>
      <c r="E28" s="117">
        <v>79716075</v>
      </c>
      <c r="F28" s="117">
        <v>71668695</v>
      </c>
      <c r="G28" s="117">
        <v>80383790</v>
      </c>
      <c r="H28" s="85">
        <f t="shared" si="1"/>
        <v>450527310</v>
      </c>
      <c r="I28" s="117">
        <v>0</v>
      </c>
      <c r="J28" s="117">
        <v>1599447</v>
      </c>
      <c r="K28" s="117">
        <v>5318315</v>
      </c>
      <c r="L28" s="117">
        <v>5974184</v>
      </c>
      <c r="M28" s="117">
        <v>8551659</v>
      </c>
      <c r="N28" s="117">
        <v>10566370</v>
      </c>
      <c r="O28" s="86">
        <f t="shared" si="3"/>
        <v>32009975</v>
      </c>
      <c r="P28" s="117">
        <v>6746773</v>
      </c>
      <c r="Q28" s="117">
        <v>26530965</v>
      </c>
      <c r="R28" s="117">
        <v>22424346</v>
      </c>
      <c r="S28" s="117">
        <v>17889424</v>
      </c>
      <c r="T28" s="117">
        <v>19404764</v>
      </c>
      <c r="U28" s="117">
        <v>16378333</v>
      </c>
      <c r="V28" s="86">
        <f t="shared" si="5"/>
        <v>109374605</v>
      </c>
      <c r="W28" s="117">
        <v>242101</v>
      </c>
      <c r="X28" s="117">
        <v>647929</v>
      </c>
      <c r="Y28" s="117">
        <v>697911</v>
      </c>
      <c r="Z28" s="117">
        <v>382254</v>
      </c>
      <c r="AA28" s="117">
        <v>467153</v>
      </c>
      <c r="AB28" s="117">
        <v>249664</v>
      </c>
      <c r="AC28" s="85">
        <f t="shared" si="7"/>
        <v>2687012</v>
      </c>
      <c r="AD28" s="117">
        <v>599604</v>
      </c>
      <c r="AE28" s="117">
        <v>819256</v>
      </c>
      <c r="AF28" s="117">
        <v>1241939</v>
      </c>
      <c r="AG28" s="117">
        <v>1436430</v>
      </c>
      <c r="AH28" s="117">
        <v>222430</v>
      </c>
      <c r="AI28" s="117">
        <v>13302</v>
      </c>
      <c r="AJ28" s="119">
        <f t="shared" si="9"/>
        <v>4332961</v>
      </c>
      <c r="AK28" s="117">
        <v>24979508</v>
      </c>
      <c r="AL28" s="117">
        <v>130704277</v>
      </c>
      <c r="AM28" s="117">
        <v>129943551</v>
      </c>
      <c r="AN28" s="117">
        <v>105398367</v>
      </c>
      <c r="AO28" s="117">
        <v>100314701</v>
      </c>
      <c r="AP28" s="117">
        <v>107591459</v>
      </c>
      <c r="AQ28" s="120">
        <f t="shared" si="11"/>
        <v>598931863</v>
      </c>
      <c r="AR28" s="117">
        <v>255099</v>
      </c>
      <c r="AS28" s="117">
        <v>244973</v>
      </c>
      <c r="AT28" s="117">
        <v>24461279</v>
      </c>
      <c r="AU28" s="117">
        <v>39407279</v>
      </c>
      <c r="AV28" s="117">
        <v>55367422</v>
      </c>
      <c r="AW28" s="117">
        <v>77173791</v>
      </c>
      <c r="AX28" s="117">
        <v>88217156</v>
      </c>
      <c r="AY28" s="86">
        <f t="shared" si="13"/>
        <v>285126999</v>
      </c>
      <c r="AZ28" s="117">
        <v>16998405</v>
      </c>
      <c r="BA28" s="117">
        <v>38671190</v>
      </c>
      <c r="BB28" s="117">
        <v>40293353</v>
      </c>
      <c r="BC28" s="117">
        <v>52345406</v>
      </c>
      <c r="BD28" s="117">
        <v>36059417</v>
      </c>
      <c r="BE28" s="86">
        <f t="shared" si="14"/>
        <v>184367771</v>
      </c>
      <c r="BF28" s="117">
        <v>16998405</v>
      </c>
      <c r="BG28" s="117">
        <v>38671190</v>
      </c>
      <c r="BH28" s="117">
        <v>40293353</v>
      </c>
      <c r="BI28" s="117">
        <v>52345406</v>
      </c>
      <c r="BJ28" s="117">
        <v>36059417</v>
      </c>
      <c r="BK28" s="120">
        <f t="shared" si="15"/>
        <v>184367771</v>
      </c>
      <c r="BL28" s="117">
        <v>255099</v>
      </c>
      <c r="BM28" s="117">
        <v>244973</v>
      </c>
      <c r="BN28" s="117">
        <v>44189176</v>
      </c>
      <c r="BO28" s="117">
        <v>81010675</v>
      </c>
      <c r="BP28" s="117">
        <v>104563087</v>
      </c>
      <c r="BQ28" s="117">
        <v>157364555</v>
      </c>
      <c r="BR28" s="117">
        <v>177881887</v>
      </c>
      <c r="BS28" s="121">
        <f t="shared" si="17"/>
        <v>565509452</v>
      </c>
      <c r="BT28" s="117">
        <v>255099</v>
      </c>
      <c r="BU28" s="117">
        <v>25224481</v>
      </c>
      <c r="BV28" s="117">
        <v>174893453</v>
      </c>
      <c r="BW28" s="117">
        <v>210954226</v>
      </c>
      <c r="BX28" s="117">
        <v>209961454</v>
      </c>
      <c r="BY28" s="117">
        <v>257679256</v>
      </c>
      <c r="BZ28" s="117">
        <v>285473346</v>
      </c>
      <c r="CA28" s="87">
        <f t="shared" si="19"/>
        <v>1164441315</v>
      </c>
    </row>
    <row r="29" spans="1:79" s="83" customFormat="1" ht="18" customHeight="1">
      <c r="A29" s="88" t="s">
        <v>42</v>
      </c>
      <c r="B29" s="117">
        <v>16648388</v>
      </c>
      <c r="C29" s="117">
        <v>85403884</v>
      </c>
      <c r="D29" s="117">
        <v>94965002</v>
      </c>
      <c r="E29" s="117">
        <v>93387411</v>
      </c>
      <c r="F29" s="117">
        <v>92492865</v>
      </c>
      <c r="G29" s="117">
        <v>106728388</v>
      </c>
      <c r="H29" s="85">
        <f t="shared" si="1"/>
        <v>489625938</v>
      </c>
      <c r="I29" s="117">
        <v>77349</v>
      </c>
      <c r="J29" s="117">
        <v>3527907</v>
      </c>
      <c r="K29" s="117">
        <v>8035490</v>
      </c>
      <c r="L29" s="117">
        <v>11366525</v>
      </c>
      <c r="M29" s="117">
        <v>14205184</v>
      </c>
      <c r="N29" s="117">
        <v>17785236</v>
      </c>
      <c r="O29" s="86">
        <f t="shared" si="3"/>
        <v>54997691</v>
      </c>
      <c r="P29" s="117">
        <v>7079584</v>
      </c>
      <c r="Q29" s="117">
        <v>28943081</v>
      </c>
      <c r="R29" s="117">
        <v>27438727</v>
      </c>
      <c r="S29" s="117">
        <v>18944285</v>
      </c>
      <c r="T29" s="117">
        <v>20074477</v>
      </c>
      <c r="U29" s="117">
        <v>18074662</v>
      </c>
      <c r="V29" s="86">
        <f t="shared" si="5"/>
        <v>120554816</v>
      </c>
      <c r="W29" s="117">
        <v>566476</v>
      </c>
      <c r="X29" s="117">
        <v>1659229</v>
      </c>
      <c r="Y29" s="117">
        <v>1096420</v>
      </c>
      <c r="Z29" s="117">
        <v>1182593</v>
      </c>
      <c r="AA29" s="117">
        <v>907605</v>
      </c>
      <c r="AB29" s="117">
        <v>413518</v>
      </c>
      <c r="AC29" s="85">
        <f t="shared" si="7"/>
        <v>5825841</v>
      </c>
      <c r="AD29" s="117">
        <v>2188451</v>
      </c>
      <c r="AE29" s="117">
        <v>5354745</v>
      </c>
      <c r="AF29" s="117">
        <v>4356007</v>
      </c>
      <c r="AG29" s="117">
        <v>3199848</v>
      </c>
      <c r="AH29" s="117">
        <v>1994919</v>
      </c>
      <c r="AI29" s="117">
        <v>431010</v>
      </c>
      <c r="AJ29" s="119">
        <f t="shared" si="9"/>
        <v>17524980</v>
      </c>
      <c r="AK29" s="117">
        <v>26560248</v>
      </c>
      <c r="AL29" s="117">
        <v>124888846</v>
      </c>
      <c r="AM29" s="117">
        <v>135891646</v>
      </c>
      <c r="AN29" s="117">
        <v>128080662</v>
      </c>
      <c r="AO29" s="117">
        <v>129675050</v>
      </c>
      <c r="AP29" s="117">
        <v>143432814</v>
      </c>
      <c r="AQ29" s="120">
        <f t="shared" si="11"/>
        <v>688529266</v>
      </c>
      <c r="AR29" s="117">
        <v>490826</v>
      </c>
      <c r="AS29" s="117">
        <v>2349963</v>
      </c>
      <c r="AT29" s="117">
        <v>23468638</v>
      </c>
      <c r="AU29" s="117">
        <v>41595267</v>
      </c>
      <c r="AV29" s="117">
        <v>57348808</v>
      </c>
      <c r="AW29" s="117">
        <v>99761564</v>
      </c>
      <c r="AX29" s="117">
        <v>79671561</v>
      </c>
      <c r="AY29" s="86">
        <f t="shared" si="13"/>
        <v>304686627</v>
      </c>
      <c r="AZ29" s="117">
        <v>11223758</v>
      </c>
      <c r="BA29" s="117">
        <v>39959192</v>
      </c>
      <c r="BB29" s="117">
        <v>41913850</v>
      </c>
      <c r="BC29" s="117">
        <v>61500957</v>
      </c>
      <c r="BD29" s="117">
        <v>31122286</v>
      </c>
      <c r="BE29" s="86">
        <f t="shared" si="14"/>
        <v>185720043</v>
      </c>
      <c r="BF29" s="117">
        <v>11223758</v>
      </c>
      <c r="BG29" s="117">
        <v>39959192</v>
      </c>
      <c r="BH29" s="117">
        <v>41913850</v>
      </c>
      <c r="BI29" s="117">
        <v>61500957</v>
      </c>
      <c r="BJ29" s="117">
        <v>31122286</v>
      </c>
      <c r="BK29" s="120">
        <f t="shared" si="15"/>
        <v>185720043</v>
      </c>
      <c r="BL29" s="117">
        <v>490826</v>
      </c>
      <c r="BM29" s="117">
        <v>2349963</v>
      </c>
      <c r="BN29" s="117">
        <v>35825960</v>
      </c>
      <c r="BO29" s="117">
        <v>86927567</v>
      </c>
      <c r="BP29" s="117">
        <v>111576545</v>
      </c>
      <c r="BQ29" s="117">
        <v>195317127</v>
      </c>
      <c r="BR29" s="117">
        <v>177218771</v>
      </c>
      <c r="BS29" s="121">
        <f t="shared" si="17"/>
        <v>609706759</v>
      </c>
      <c r="BT29" s="117">
        <v>490826</v>
      </c>
      <c r="BU29" s="117">
        <v>28910211</v>
      </c>
      <c r="BV29" s="117">
        <v>160714806</v>
      </c>
      <c r="BW29" s="117">
        <v>222819213</v>
      </c>
      <c r="BX29" s="117">
        <v>239657207</v>
      </c>
      <c r="BY29" s="117">
        <v>324992177</v>
      </c>
      <c r="BZ29" s="117">
        <v>320651585</v>
      </c>
      <c r="CA29" s="87">
        <f t="shared" si="19"/>
        <v>1298236025</v>
      </c>
    </row>
    <row r="30" spans="1:79" s="83" customFormat="1" ht="18" customHeight="1">
      <c r="A30" s="90" t="s">
        <v>43</v>
      </c>
      <c r="B30" s="91">
        <f aca="true" t="shared" si="20" ref="B30:G30">SUM(B7:B29)</f>
        <v>428063418</v>
      </c>
      <c r="C30" s="91">
        <f t="shared" si="20"/>
        <v>2162286363</v>
      </c>
      <c r="D30" s="91">
        <f t="shared" si="20"/>
        <v>2074373544</v>
      </c>
      <c r="E30" s="91">
        <f t="shared" si="20"/>
        <v>1935712177</v>
      </c>
      <c r="F30" s="91">
        <f t="shared" si="20"/>
        <v>1661231247</v>
      </c>
      <c r="G30" s="91">
        <f t="shared" si="20"/>
        <v>1872791490</v>
      </c>
      <c r="H30" s="92">
        <f t="shared" si="1"/>
        <v>10134458239</v>
      </c>
      <c r="I30" s="91">
        <f aca="true" t="shared" si="21" ref="I30:N30">SUM(I7:I29)</f>
        <v>1671482</v>
      </c>
      <c r="J30" s="91">
        <f t="shared" si="21"/>
        <v>42975987</v>
      </c>
      <c r="K30" s="91">
        <f t="shared" si="21"/>
        <v>113622521</v>
      </c>
      <c r="L30" s="91">
        <f t="shared" si="21"/>
        <v>157051055</v>
      </c>
      <c r="M30" s="91">
        <f t="shared" si="21"/>
        <v>173390818</v>
      </c>
      <c r="N30" s="91">
        <f t="shared" si="21"/>
        <v>167269885</v>
      </c>
      <c r="O30" s="91">
        <f t="shared" si="3"/>
        <v>655981748</v>
      </c>
      <c r="P30" s="91">
        <f aca="true" t="shared" si="22" ref="P30:U30">SUM(P7:P29)</f>
        <v>161383349</v>
      </c>
      <c r="Q30" s="91">
        <f t="shared" si="22"/>
        <v>562784541</v>
      </c>
      <c r="R30" s="91">
        <f t="shared" si="22"/>
        <v>518233126</v>
      </c>
      <c r="S30" s="91">
        <f t="shared" si="22"/>
        <v>416801870</v>
      </c>
      <c r="T30" s="91">
        <f t="shared" si="22"/>
        <v>368552951</v>
      </c>
      <c r="U30" s="91">
        <f t="shared" si="22"/>
        <v>299110907</v>
      </c>
      <c r="V30" s="91">
        <f t="shared" si="5"/>
        <v>2326866744</v>
      </c>
      <c r="W30" s="91">
        <f aca="true" t="shared" si="23" ref="W30:AB30">SUM(W7:W29)</f>
        <v>6147602</v>
      </c>
      <c r="X30" s="91">
        <f t="shared" si="23"/>
        <v>18288161</v>
      </c>
      <c r="Y30" s="91">
        <f t="shared" si="23"/>
        <v>16643398</v>
      </c>
      <c r="Z30" s="91">
        <f t="shared" si="23"/>
        <v>15713852</v>
      </c>
      <c r="AA30" s="91">
        <f t="shared" si="23"/>
        <v>11324845</v>
      </c>
      <c r="AB30" s="91">
        <f t="shared" si="23"/>
        <v>6233650</v>
      </c>
      <c r="AC30" s="92">
        <f t="shared" si="7"/>
        <v>74351508</v>
      </c>
      <c r="AD30" s="91">
        <f aca="true" t="shared" si="24" ref="AD30:AI30">SUM(AD7:AD29)</f>
        <v>42071484</v>
      </c>
      <c r="AE30" s="91">
        <f t="shared" si="24"/>
        <v>74451152</v>
      </c>
      <c r="AF30" s="91">
        <f t="shared" si="24"/>
        <v>54240551</v>
      </c>
      <c r="AG30" s="91">
        <f t="shared" si="24"/>
        <v>39238802</v>
      </c>
      <c r="AH30" s="91">
        <f t="shared" si="24"/>
        <v>22344839</v>
      </c>
      <c r="AI30" s="91">
        <f t="shared" si="24"/>
        <v>9560297</v>
      </c>
      <c r="AJ30" s="93">
        <f t="shared" si="9"/>
        <v>241907125</v>
      </c>
      <c r="AK30" s="94">
        <f aca="true" t="shared" si="25" ref="AK30:AP30">SUM(AK7:AK29)</f>
        <v>639337335</v>
      </c>
      <c r="AL30" s="91">
        <f t="shared" si="25"/>
        <v>2860786204</v>
      </c>
      <c r="AM30" s="91">
        <f t="shared" si="25"/>
        <v>2777113140</v>
      </c>
      <c r="AN30" s="91">
        <f t="shared" si="25"/>
        <v>2564517756</v>
      </c>
      <c r="AO30" s="91">
        <f t="shared" si="25"/>
        <v>2236844700</v>
      </c>
      <c r="AP30" s="91">
        <f t="shared" si="25"/>
        <v>2354966229</v>
      </c>
      <c r="AQ30" s="95">
        <f t="shared" si="11"/>
        <v>13433565364</v>
      </c>
      <c r="AR30" s="94">
        <f aca="true" t="shared" si="26" ref="AR30:BZ30">SUM(AR7:AR29)</f>
        <v>3437672</v>
      </c>
      <c r="AS30" s="91">
        <f t="shared" si="26"/>
        <v>20019657</v>
      </c>
      <c r="AT30" s="91">
        <f t="shared" si="26"/>
        <v>360391982</v>
      </c>
      <c r="AU30" s="91">
        <f t="shared" si="26"/>
        <v>751379104</v>
      </c>
      <c r="AV30" s="91">
        <f t="shared" si="26"/>
        <v>1031507966</v>
      </c>
      <c r="AW30" s="91">
        <f t="shared" si="26"/>
        <v>1826704181</v>
      </c>
      <c r="AX30" s="91">
        <f t="shared" si="26"/>
        <v>1678985890</v>
      </c>
      <c r="AY30" s="91">
        <f t="shared" si="13"/>
        <v>5672426452</v>
      </c>
      <c r="AZ30" s="91">
        <f t="shared" si="26"/>
        <v>207716969</v>
      </c>
      <c r="BA30" s="91">
        <f t="shared" si="26"/>
        <v>542763631</v>
      </c>
      <c r="BB30" s="91">
        <f t="shared" si="26"/>
        <v>631514294</v>
      </c>
      <c r="BC30" s="91">
        <f t="shared" si="26"/>
        <v>705994088</v>
      </c>
      <c r="BD30" s="91">
        <f t="shared" si="26"/>
        <v>346861583</v>
      </c>
      <c r="BE30" s="91">
        <f t="shared" si="14"/>
        <v>2434850565</v>
      </c>
      <c r="BF30" s="91">
        <f t="shared" si="26"/>
        <v>207716969</v>
      </c>
      <c r="BG30" s="91">
        <f t="shared" si="26"/>
        <v>542763631</v>
      </c>
      <c r="BH30" s="91">
        <f t="shared" si="26"/>
        <v>631514294</v>
      </c>
      <c r="BI30" s="91">
        <f t="shared" si="26"/>
        <v>705994088</v>
      </c>
      <c r="BJ30" s="91">
        <f t="shared" si="26"/>
        <v>346861583</v>
      </c>
      <c r="BK30" s="96">
        <f t="shared" si="26"/>
        <v>2434850565</v>
      </c>
      <c r="BL30" s="94">
        <f t="shared" si="26"/>
        <v>3437672</v>
      </c>
      <c r="BM30" s="91">
        <f t="shared" si="26"/>
        <v>20019657</v>
      </c>
      <c r="BN30" s="91">
        <f t="shared" si="26"/>
        <v>591707121</v>
      </c>
      <c r="BO30" s="91">
        <f t="shared" si="26"/>
        <v>1396906297</v>
      </c>
      <c r="BP30" s="91">
        <f t="shared" si="26"/>
        <v>1883566351</v>
      </c>
      <c r="BQ30" s="91">
        <f t="shared" si="26"/>
        <v>3206298433</v>
      </c>
      <c r="BR30" s="91">
        <f t="shared" si="26"/>
        <v>3194775215</v>
      </c>
      <c r="BS30" s="97">
        <f t="shared" si="17"/>
        <v>10296710746</v>
      </c>
      <c r="BT30" s="94">
        <f t="shared" si="26"/>
        <v>3437672</v>
      </c>
      <c r="BU30" s="91">
        <f t="shared" si="26"/>
        <v>659356992</v>
      </c>
      <c r="BV30" s="91">
        <f t="shared" si="26"/>
        <v>3452493325</v>
      </c>
      <c r="BW30" s="91">
        <f t="shared" si="26"/>
        <v>4174019437</v>
      </c>
      <c r="BX30" s="91">
        <f t="shared" si="26"/>
        <v>4448084107</v>
      </c>
      <c r="BY30" s="91">
        <f t="shared" si="26"/>
        <v>5443143133</v>
      </c>
      <c r="BZ30" s="91">
        <f t="shared" si="26"/>
        <v>5549741444</v>
      </c>
      <c r="CA30" s="98">
        <f t="shared" si="19"/>
        <v>23730276110</v>
      </c>
    </row>
    <row r="31" spans="1:79" s="83" customFormat="1" ht="18" customHeight="1">
      <c r="A31" s="88" t="s">
        <v>44</v>
      </c>
      <c r="B31" s="117">
        <v>20384635</v>
      </c>
      <c r="C31" s="117">
        <v>110710682</v>
      </c>
      <c r="D31" s="117">
        <v>97943648</v>
      </c>
      <c r="E31" s="117">
        <v>95756841</v>
      </c>
      <c r="F31" s="117">
        <v>71805556</v>
      </c>
      <c r="G31" s="117">
        <v>75418647</v>
      </c>
      <c r="H31" s="85">
        <f t="shared" si="1"/>
        <v>472020009</v>
      </c>
      <c r="I31" s="117">
        <v>17596</v>
      </c>
      <c r="J31" s="117">
        <v>2893566</v>
      </c>
      <c r="K31" s="117">
        <v>7911538</v>
      </c>
      <c r="L31" s="117">
        <v>9715052</v>
      </c>
      <c r="M31" s="117">
        <v>10584787</v>
      </c>
      <c r="N31" s="117">
        <v>8410084</v>
      </c>
      <c r="O31" s="86">
        <f t="shared" si="3"/>
        <v>39532623</v>
      </c>
      <c r="P31" s="117">
        <v>9089079</v>
      </c>
      <c r="Q31" s="117">
        <v>33800920</v>
      </c>
      <c r="R31" s="117">
        <v>31068665</v>
      </c>
      <c r="S31" s="117">
        <v>18679171</v>
      </c>
      <c r="T31" s="117">
        <v>14592068</v>
      </c>
      <c r="U31" s="117">
        <v>15137397</v>
      </c>
      <c r="V31" s="86">
        <f t="shared" si="5"/>
        <v>122367300</v>
      </c>
      <c r="W31" s="117">
        <v>191582</v>
      </c>
      <c r="X31" s="117">
        <v>472695</v>
      </c>
      <c r="Y31" s="117">
        <v>1188872</v>
      </c>
      <c r="Z31" s="117">
        <v>777640</v>
      </c>
      <c r="AA31" s="117">
        <v>645612</v>
      </c>
      <c r="AB31" s="117">
        <v>164298</v>
      </c>
      <c r="AC31" s="85">
        <f t="shared" si="7"/>
        <v>3440699</v>
      </c>
      <c r="AD31" s="117">
        <v>1687109</v>
      </c>
      <c r="AE31" s="117">
        <v>2208426</v>
      </c>
      <c r="AF31" s="117">
        <v>2990168</v>
      </c>
      <c r="AG31" s="117">
        <v>1992379</v>
      </c>
      <c r="AH31" s="117">
        <v>1438784</v>
      </c>
      <c r="AI31" s="117">
        <v>858288</v>
      </c>
      <c r="AJ31" s="119">
        <f t="shared" si="9"/>
        <v>11175154</v>
      </c>
      <c r="AK31" s="117">
        <v>31370001</v>
      </c>
      <c r="AL31" s="117">
        <v>150086289</v>
      </c>
      <c r="AM31" s="117">
        <v>141102891</v>
      </c>
      <c r="AN31" s="117">
        <v>126921083</v>
      </c>
      <c r="AO31" s="117">
        <v>99066807</v>
      </c>
      <c r="AP31" s="117">
        <v>99988714</v>
      </c>
      <c r="AQ31" s="120">
        <f t="shared" si="11"/>
        <v>648535785</v>
      </c>
      <c r="AR31" s="117">
        <v>0</v>
      </c>
      <c r="AS31" s="117">
        <v>492188</v>
      </c>
      <c r="AT31" s="117">
        <v>17983835</v>
      </c>
      <c r="AU31" s="117">
        <v>44897499</v>
      </c>
      <c r="AV31" s="117">
        <v>61264955</v>
      </c>
      <c r="AW31" s="117">
        <v>101948792</v>
      </c>
      <c r="AX31" s="117">
        <v>106714710</v>
      </c>
      <c r="AY31" s="86">
        <f t="shared" si="13"/>
        <v>333301979</v>
      </c>
      <c r="AZ31" s="117">
        <v>7650324</v>
      </c>
      <c r="BA31" s="117">
        <v>30001854</v>
      </c>
      <c r="BB31" s="117">
        <v>33844099</v>
      </c>
      <c r="BC31" s="117">
        <v>38426898</v>
      </c>
      <c r="BD31" s="117">
        <v>28769439</v>
      </c>
      <c r="BE31" s="86">
        <f t="shared" si="14"/>
        <v>138692614</v>
      </c>
      <c r="BF31" s="117">
        <v>7650324</v>
      </c>
      <c r="BG31" s="117">
        <v>30001854</v>
      </c>
      <c r="BH31" s="117">
        <v>33844099</v>
      </c>
      <c r="BI31" s="117">
        <v>38426898</v>
      </c>
      <c r="BJ31" s="117">
        <v>28769439</v>
      </c>
      <c r="BK31" s="120">
        <f t="shared" si="15"/>
        <v>138692614</v>
      </c>
      <c r="BL31" s="117">
        <v>0</v>
      </c>
      <c r="BM31" s="117">
        <v>492188</v>
      </c>
      <c r="BN31" s="117">
        <v>28545398</v>
      </c>
      <c r="BO31" s="117">
        <v>83160763</v>
      </c>
      <c r="BP31" s="117">
        <v>123479137</v>
      </c>
      <c r="BQ31" s="117">
        <v>215441064</v>
      </c>
      <c r="BR31" s="117">
        <v>294563970</v>
      </c>
      <c r="BS31" s="121">
        <f t="shared" si="17"/>
        <v>745682520</v>
      </c>
      <c r="BT31" s="117">
        <v>0</v>
      </c>
      <c r="BU31" s="117">
        <v>31862189</v>
      </c>
      <c r="BV31" s="117">
        <v>178631687</v>
      </c>
      <c r="BW31" s="117">
        <v>224263654</v>
      </c>
      <c r="BX31" s="117">
        <v>250400220</v>
      </c>
      <c r="BY31" s="117">
        <v>314507871</v>
      </c>
      <c r="BZ31" s="117">
        <v>394552684</v>
      </c>
      <c r="CA31" s="87">
        <f t="shared" si="19"/>
        <v>1394218305</v>
      </c>
    </row>
    <row r="32" spans="1:79" s="83" customFormat="1" ht="18" customHeight="1">
      <c r="A32" s="88" t="s">
        <v>45</v>
      </c>
      <c r="B32" s="117">
        <v>11048046</v>
      </c>
      <c r="C32" s="117">
        <v>47247419</v>
      </c>
      <c r="D32" s="117">
        <v>34623838</v>
      </c>
      <c r="E32" s="117">
        <v>24533405</v>
      </c>
      <c r="F32" s="117">
        <v>23300651</v>
      </c>
      <c r="G32" s="117">
        <v>25658816</v>
      </c>
      <c r="H32" s="85">
        <f t="shared" si="1"/>
        <v>166412175</v>
      </c>
      <c r="I32" s="117">
        <v>47154</v>
      </c>
      <c r="J32" s="117">
        <v>2028173</v>
      </c>
      <c r="K32" s="117">
        <v>3115129</v>
      </c>
      <c r="L32" s="117">
        <v>2946798</v>
      </c>
      <c r="M32" s="117">
        <v>3186323</v>
      </c>
      <c r="N32" s="117">
        <v>2412619</v>
      </c>
      <c r="O32" s="86">
        <f t="shared" si="3"/>
        <v>13736196</v>
      </c>
      <c r="P32" s="117">
        <v>4250612</v>
      </c>
      <c r="Q32" s="117">
        <v>14586309</v>
      </c>
      <c r="R32" s="117">
        <v>8703139</v>
      </c>
      <c r="S32" s="117">
        <v>4376612</v>
      </c>
      <c r="T32" s="117">
        <v>3634973</v>
      </c>
      <c r="U32" s="117">
        <v>3531402</v>
      </c>
      <c r="V32" s="86">
        <f t="shared" si="5"/>
        <v>39083047</v>
      </c>
      <c r="W32" s="117">
        <v>295318</v>
      </c>
      <c r="X32" s="117">
        <v>488933</v>
      </c>
      <c r="Y32" s="117">
        <v>284087</v>
      </c>
      <c r="Z32" s="117">
        <v>312038</v>
      </c>
      <c r="AA32" s="117">
        <v>141880</v>
      </c>
      <c r="AB32" s="117">
        <v>97200</v>
      </c>
      <c r="AC32" s="85">
        <f t="shared" si="7"/>
        <v>1619456</v>
      </c>
      <c r="AD32" s="117">
        <v>997952</v>
      </c>
      <c r="AE32" s="117">
        <v>1898499</v>
      </c>
      <c r="AF32" s="117">
        <v>617389</v>
      </c>
      <c r="AG32" s="117">
        <v>148500</v>
      </c>
      <c r="AH32" s="117">
        <v>292085</v>
      </c>
      <c r="AI32" s="117">
        <v>180000</v>
      </c>
      <c r="AJ32" s="119">
        <f t="shared" si="9"/>
        <v>4134425</v>
      </c>
      <c r="AK32" s="117">
        <v>16639082</v>
      </c>
      <c r="AL32" s="117">
        <v>66249333</v>
      </c>
      <c r="AM32" s="117">
        <v>47343582</v>
      </c>
      <c r="AN32" s="117">
        <v>32317353</v>
      </c>
      <c r="AO32" s="117">
        <v>30555912</v>
      </c>
      <c r="AP32" s="117">
        <v>31880037</v>
      </c>
      <c r="AQ32" s="120">
        <f t="shared" si="11"/>
        <v>224985299</v>
      </c>
      <c r="AR32" s="117">
        <v>0</v>
      </c>
      <c r="AS32" s="117">
        <v>0</v>
      </c>
      <c r="AT32" s="117">
        <v>14778257</v>
      </c>
      <c r="AU32" s="117">
        <v>24899247</v>
      </c>
      <c r="AV32" s="117">
        <v>25869141</v>
      </c>
      <c r="AW32" s="117">
        <v>36825943</v>
      </c>
      <c r="AX32" s="117">
        <v>34411210</v>
      </c>
      <c r="AY32" s="86">
        <f t="shared" si="13"/>
        <v>136783798</v>
      </c>
      <c r="AZ32" s="117">
        <v>6622444</v>
      </c>
      <c r="BA32" s="117">
        <v>14505243</v>
      </c>
      <c r="BB32" s="117">
        <v>17720687</v>
      </c>
      <c r="BC32" s="117">
        <v>20278925</v>
      </c>
      <c r="BD32" s="117">
        <v>11122133</v>
      </c>
      <c r="BE32" s="86">
        <f t="shared" si="14"/>
        <v>70249432</v>
      </c>
      <c r="BF32" s="117">
        <v>6622444</v>
      </c>
      <c r="BG32" s="117">
        <v>14505243</v>
      </c>
      <c r="BH32" s="117">
        <v>17720687</v>
      </c>
      <c r="BI32" s="117">
        <v>20278925</v>
      </c>
      <c r="BJ32" s="117">
        <v>11122133</v>
      </c>
      <c r="BK32" s="120">
        <f t="shared" si="15"/>
        <v>70249432</v>
      </c>
      <c r="BL32" s="117">
        <v>0</v>
      </c>
      <c r="BM32" s="117">
        <v>0</v>
      </c>
      <c r="BN32" s="117">
        <v>22178944</v>
      </c>
      <c r="BO32" s="117">
        <v>40357538</v>
      </c>
      <c r="BP32" s="117">
        <v>45085943</v>
      </c>
      <c r="BQ32" s="117">
        <v>67064612</v>
      </c>
      <c r="BR32" s="117">
        <v>59291759</v>
      </c>
      <c r="BS32" s="121">
        <f t="shared" si="17"/>
        <v>233978796</v>
      </c>
      <c r="BT32" s="117">
        <v>0</v>
      </c>
      <c r="BU32" s="117">
        <v>16639082</v>
      </c>
      <c r="BV32" s="117">
        <v>88428277</v>
      </c>
      <c r="BW32" s="117">
        <v>87701120</v>
      </c>
      <c r="BX32" s="117">
        <v>77403296</v>
      </c>
      <c r="BY32" s="117">
        <v>97620524</v>
      </c>
      <c r="BZ32" s="117">
        <v>91171796</v>
      </c>
      <c r="CA32" s="87">
        <f t="shared" si="19"/>
        <v>458964095</v>
      </c>
    </row>
    <row r="33" spans="1:79" s="83" customFormat="1" ht="18" customHeight="1">
      <c r="A33" s="88" t="s">
        <v>46</v>
      </c>
      <c r="B33" s="117">
        <v>7595521</v>
      </c>
      <c r="C33" s="117">
        <v>42545565</v>
      </c>
      <c r="D33" s="117">
        <v>47005070</v>
      </c>
      <c r="E33" s="117">
        <v>41750809</v>
      </c>
      <c r="F33" s="117">
        <v>29559150</v>
      </c>
      <c r="G33" s="117">
        <v>32077822</v>
      </c>
      <c r="H33" s="85">
        <f t="shared" si="1"/>
        <v>200533937</v>
      </c>
      <c r="I33" s="117">
        <v>0</v>
      </c>
      <c r="J33" s="117">
        <v>927488</v>
      </c>
      <c r="K33" s="117">
        <v>1873076</v>
      </c>
      <c r="L33" s="117">
        <v>5250517</v>
      </c>
      <c r="M33" s="117">
        <v>2421572</v>
      </c>
      <c r="N33" s="117">
        <v>4201368</v>
      </c>
      <c r="O33" s="86">
        <f t="shared" si="3"/>
        <v>14674021</v>
      </c>
      <c r="P33" s="117">
        <v>2645398</v>
      </c>
      <c r="Q33" s="117">
        <v>11270269</v>
      </c>
      <c r="R33" s="117">
        <v>12656124</v>
      </c>
      <c r="S33" s="117">
        <v>9467437</v>
      </c>
      <c r="T33" s="117">
        <v>5578792</v>
      </c>
      <c r="U33" s="117">
        <v>7829396</v>
      </c>
      <c r="V33" s="86">
        <f t="shared" si="5"/>
        <v>49447416</v>
      </c>
      <c r="W33" s="117">
        <v>96193</v>
      </c>
      <c r="X33" s="117">
        <v>191739</v>
      </c>
      <c r="Y33" s="117">
        <v>759240</v>
      </c>
      <c r="Z33" s="117">
        <v>374723</v>
      </c>
      <c r="AA33" s="117">
        <v>159504</v>
      </c>
      <c r="AB33" s="117">
        <v>188217</v>
      </c>
      <c r="AC33" s="85">
        <f t="shared" si="7"/>
        <v>1769616</v>
      </c>
      <c r="AD33" s="117">
        <v>749213</v>
      </c>
      <c r="AE33" s="117">
        <v>843435</v>
      </c>
      <c r="AF33" s="117">
        <v>1369078</v>
      </c>
      <c r="AG33" s="117">
        <v>506484</v>
      </c>
      <c r="AH33" s="117">
        <v>494802</v>
      </c>
      <c r="AI33" s="117">
        <v>411984</v>
      </c>
      <c r="AJ33" s="119">
        <f t="shared" si="9"/>
        <v>4374996</v>
      </c>
      <c r="AK33" s="117">
        <v>11086325</v>
      </c>
      <c r="AL33" s="117">
        <v>55778496</v>
      </c>
      <c r="AM33" s="117">
        <v>63662588</v>
      </c>
      <c r="AN33" s="117">
        <v>57349970</v>
      </c>
      <c r="AO33" s="117">
        <v>38213820</v>
      </c>
      <c r="AP33" s="117">
        <v>44708787</v>
      </c>
      <c r="AQ33" s="120">
        <f t="shared" si="11"/>
        <v>270799986</v>
      </c>
      <c r="AR33" s="117">
        <v>0</v>
      </c>
      <c r="AS33" s="117">
        <v>0</v>
      </c>
      <c r="AT33" s="117">
        <v>4799732</v>
      </c>
      <c r="AU33" s="117">
        <v>16877475</v>
      </c>
      <c r="AV33" s="117">
        <v>23356126</v>
      </c>
      <c r="AW33" s="117">
        <v>32060905</v>
      </c>
      <c r="AX33" s="117">
        <v>57469817</v>
      </c>
      <c r="AY33" s="86">
        <f t="shared" si="13"/>
        <v>134564055</v>
      </c>
      <c r="AZ33" s="117">
        <v>3018264</v>
      </c>
      <c r="BA33" s="117">
        <v>12920800</v>
      </c>
      <c r="BB33" s="117">
        <v>15489046</v>
      </c>
      <c r="BC33" s="117">
        <v>16928926</v>
      </c>
      <c r="BD33" s="117">
        <v>10519290</v>
      </c>
      <c r="BE33" s="86">
        <f t="shared" si="14"/>
        <v>58876326</v>
      </c>
      <c r="BF33" s="117">
        <v>3018264</v>
      </c>
      <c r="BG33" s="117">
        <v>12920800</v>
      </c>
      <c r="BH33" s="117">
        <v>15489046</v>
      </c>
      <c r="BI33" s="117">
        <v>16928926</v>
      </c>
      <c r="BJ33" s="117">
        <v>10519290</v>
      </c>
      <c r="BK33" s="120">
        <f t="shared" si="15"/>
        <v>58876326</v>
      </c>
      <c r="BL33" s="117">
        <v>0</v>
      </c>
      <c r="BM33" s="117">
        <v>0</v>
      </c>
      <c r="BN33" s="117">
        <v>8069846</v>
      </c>
      <c r="BO33" s="117">
        <v>31038607</v>
      </c>
      <c r="BP33" s="117">
        <v>42104962</v>
      </c>
      <c r="BQ33" s="117">
        <v>55854702</v>
      </c>
      <c r="BR33" s="117">
        <v>86905042</v>
      </c>
      <c r="BS33" s="121">
        <f t="shared" si="17"/>
        <v>223973159</v>
      </c>
      <c r="BT33" s="117">
        <v>0</v>
      </c>
      <c r="BU33" s="117">
        <v>11086325</v>
      </c>
      <c r="BV33" s="117">
        <v>63848342</v>
      </c>
      <c r="BW33" s="117">
        <v>94701195</v>
      </c>
      <c r="BX33" s="117">
        <v>99454932</v>
      </c>
      <c r="BY33" s="117">
        <v>94068522</v>
      </c>
      <c r="BZ33" s="117">
        <v>131613829</v>
      </c>
      <c r="CA33" s="87">
        <f t="shared" si="19"/>
        <v>494773145</v>
      </c>
    </row>
    <row r="34" spans="1:79" s="83" customFormat="1" ht="18" customHeight="1">
      <c r="A34" s="88" t="s">
        <v>47</v>
      </c>
      <c r="B34" s="117">
        <v>6921363</v>
      </c>
      <c r="C34" s="117">
        <v>39276979</v>
      </c>
      <c r="D34" s="117">
        <v>38429050</v>
      </c>
      <c r="E34" s="117">
        <v>37530592</v>
      </c>
      <c r="F34" s="117">
        <v>34075388</v>
      </c>
      <c r="G34" s="117">
        <v>36933126</v>
      </c>
      <c r="H34" s="85">
        <f t="shared" si="1"/>
        <v>193166498</v>
      </c>
      <c r="I34" s="117">
        <v>0</v>
      </c>
      <c r="J34" s="117">
        <v>988333</v>
      </c>
      <c r="K34" s="117">
        <v>2195289</v>
      </c>
      <c r="L34" s="117">
        <v>2510059</v>
      </c>
      <c r="M34" s="117">
        <v>3873815</v>
      </c>
      <c r="N34" s="117">
        <v>4784342</v>
      </c>
      <c r="O34" s="86">
        <f t="shared" si="3"/>
        <v>14351838</v>
      </c>
      <c r="P34" s="117">
        <v>2516740</v>
      </c>
      <c r="Q34" s="117">
        <v>11098920</v>
      </c>
      <c r="R34" s="117">
        <v>8378316</v>
      </c>
      <c r="S34" s="117">
        <v>9948988</v>
      </c>
      <c r="T34" s="117">
        <v>7063030</v>
      </c>
      <c r="U34" s="117">
        <v>4997206</v>
      </c>
      <c r="V34" s="86">
        <f t="shared" si="5"/>
        <v>44003200</v>
      </c>
      <c r="W34" s="117">
        <v>17199</v>
      </c>
      <c r="X34" s="117">
        <v>190337</v>
      </c>
      <c r="Y34" s="117">
        <v>487222</v>
      </c>
      <c r="Z34" s="117">
        <v>311755</v>
      </c>
      <c r="AA34" s="117">
        <v>131292</v>
      </c>
      <c r="AB34" s="117">
        <v>95917</v>
      </c>
      <c r="AC34" s="85">
        <f t="shared" si="7"/>
        <v>1233722</v>
      </c>
      <c r="AD34" s="117">
        <v>918817</v>
      </c>
      <c r="AE34" s="117">
        <v>853245</v>
      </c>
      <c r="AF34" s="117">
        <v>500765</v>
      </c>
      <c r="AG34" s="117">
        <v>1145311</v>
      </c>
      <c r="AH34" s="117">
        <v>326233</v>
      </c>
      <c r="AI34" s="117">
        <v>582916</v>
      </c>
      <c r="AJ34" s="119">
        <f t="shared" si="9"/>
        <v>4327287</v>
      </c>
      <c r="AK34" s="117">
        <v>10374119</v>
      </c>
      <c r="AL34" s="117">
        <v>52407814</v>
      </c>
      <c r="AM34" s="117">
        <v>49990642</v>
      </c>
      <c r="AN34" s="117">
        <v>51446705</v>
      </c>
      <c r="AO34" s="117">
        <v>45469758</v>
      </c>
      <c r="AP34" s="117">
        <v>47393507</v>
      </c>
      <c r="AQ34" s="120">
        <f t="shared" si="11"/>
        <v>257082545</v>
      </c>
      <c r="AR34" s="117">
        <v>0</v>
      </c>
      <c r="AS34" s="117">
        <v>0</v>
      </c>
      <c r="AT34" s="117">
        <v>8187873</v>
      </c>
      <c r="AU34" s="117">
        <v>21341056</v>
      </c>
      <c r="AV34" s="117">
        <v>19704396</v>
      </c>
      <c r="AW34" s="117">
        <v>39984793</v>
      </c>
      <c r="AX34" s="117">
        <v>28268535</v>
      </c>
      <c r="AY34" s="86">
        <f t="shared" si="13"/>
        <v>117486653</v>
      </c>
      <c r="AZ34" s="117">
        <v>5004494</v>
      </c>
      <c r="BA34" s="117">
        <v>6836833</v>
      </c>
      <c r="BB34" s="117">
        <v>14275589</v>
      </c>
      <c r="BC34" s="117">
        <v>16118754</v>
      </c>
      <c r="BD34" s="117">
        <v>6371685</v>
      </c>
      <c r="BE34" s="86">
        <f t="shared" si="14"/>
        <v>48607355</v>
      </c>
      <c r="BF34" s="117">
        <v>5004494</v>
      </c>
      <c r="BG34" s="117">
        <v>6836833</v>
      </c>
      <c r="BH34" s="117">
        <v>14275589</v>
      </c>
      <c r="BI34" s="117">
        <v>16118754</v>
      </c>
      <c r="BJ34" s="117">
        <v>6371685</v>
      </c>
      <c r="BK34" s="120">
        <f t="shared" si="15"/>
        <v>48607355</v>
      </c>
      <c r="BL34" s="117">
        <v>0</v>
      </c>
      <c r="BM34" s="117">
        <v>0</v>
      </c>
      <c r="BN34" s="117">
        <v>13527377</v>
      </c>
      <c r="BO34" s="117">
        <v>30420274</v>
      </c>
      <c r="BP34" s="117">
        <v>37161771</v>
      </c>
      <c r="BQ34" s="117">
        <v>63556745</v>
      </c>
      <c r="BR34" s="117">
        <v>49475785</v>
      </c>
      <c r="BS34" s="121">
        <f t="shared" si="17"/>
        <v>194141952</v>
      </c>
      <c r="BT34" s="117">
        <v>0</v>
      </c>
      <c r="BU34" s="117">
        <v>10374119</v>
      </c>
      <c r="BV34" s="117">
        <v>65935191</v>
      </c>
      <c r="BW34" s="117">
        <v>80410916</v>
      </c>
      <c r="BX34" s="117">
        <v>88608476</v>
      </c>
      <c r="BY34" s="117">
        <v>109026503</v>
      </c>
      <c r="BZ34" s="117">
        <v>96869292</v>
      </c>
      <c r="CA34" s="87">
        <f t="shared" si="19"/>
        <v>451224497</v>
      </c>
    </row>
    <row r="35" spans="1:79" s="83" customFormat="1" ht="18" customHeight="1">
      <c r="A35" s="88" t="s">
        <v>48</v>
      </c>
      <c r="B35" s="117">
        <v>5372865</v>
      </c>
      <c r="C35" s="117">
        <v>25999379</v>
      </c>
      <c r="D35" s="117">
        <v>20396138</v>
      </c>
      <c r="E35" s="117">
        <v>15080043</v>
      </c>
      <c r="F35" s="117">
        <v>11470469</v>
      </c>
      <c r="G35" s="117">
        <v>11027951</v>
      </c>
      <c r="H35" s="85">
        <f t="shared" si="1"/>
        <v>89346845</v>
      </c>
      <c r="I35" s="117">
        <v>50256</v>
      </c>
      <c r="J35" s="117">
        <v>1128030</v>
      </c>
      <c r="K35" s="117">
        <v>1801159</v>
      </c>
      <c r="L35" s="117">
        <v>2299318</v>
      </c>
      <c r="M35" s="117">
        <v>2478385</v>
      </c>
      <c r="N35" s="117">
        <v>1898579</v>
      </c>
      <c r="O35" s="86">
        <f t="shared" si="3"/>
        <v>9655727</v>
      </c>
      <c r="P35" s="117">
        <v>1551879</v>
      </c>
      <c r="Q35" s="117">
        <v>4039952</v>
      </c>
      <c r="R35" s="117">
        <v>3035086</v>
      </c>
      <c r="S35" s="117">
        <v>1622223</v>
      </c>
      <c r="T35" s="117">
        <v>1119856</v>
      </c>
      <c r="U35" s="117">
        <v>870710</v>
      </c>
      <c r="V35" s="86">
        <f t="shared" si="5"/>
        <v>12239706</v>
      </c>
      <c r="W35" s="117">
        <v>65772</v>
      </c>
      <c r="X35" s="117">
        <v>132541</v>
      </c>
      <c r="Y35" s="117">
        <v>181864</v>
      </c>
      <c r="Z35" s="117">
        <v>0</v>
      </c>
      <c r="AA35" s="117">
        <v>35910</v>
      </c>
      <c r="AB35" s="117">
        <v>35910</v>
      </c>
      <c r="AC35" s="85">
        <f t="shared" si="7"/>
        <v>451997</v>
      </c>
      <c r="AD35" s="117">
        <v>117291</v>
      </c>
      <c r="AE35" s="117">
        <v>640067</v>
      </c>
      <c r="AF35" s="117">
        <v>125496</v>
      </c>
      <c r="AG35" s="117">
        <v>26752</v>
      </c>
      <c r="AH35" s="117">
        <v>228600</v>
      </c>
      <c r="AI35" s="117">
        <v>0</v>
      </c>
      <c r="AJ35" s="119">
        <f t="shared" si="9"/>
        <v>1138206</v>
      </c>
      <c r="AK35" s="117">
        <v>7158063</v>
      </c>
      <c r="AL35" s="117">
        <v>31939969</v>
      </c>
      <c r="AM35" s="117">
        <v>25539743</v>
      </c>
      <c r="AN35" s="117">
        <v>19028336</v>
      </c>
      <c r="AO35" s="117">
        <v>15333220</v>
      </c>
      <c r="AP35" s="117">
        <v>13833150</v>
      </c>
      <c r="AQ35" s="120">
        <f t="shared" si="11"/>
        <v>112832481</v>
      </c>
      <c r="AR35" s="117">
        <v>0</v>
      </c>
      <c r="AS35" s="117">
        <v>0</v>
      </c>
      <c r="AT35" s="117">
        <v>11035495</v>
      </c>
      <c r="AU35" s="117">
        <v>17962019</v>
      </c>
      <c r="AV35" s="117">
        <v>20260521</v>
      </c>
      <c r="AW35" s="117">
        <v>41975871</v>
      </c>
      <c r="AX35" s="117">
        <v>24664676</v>
      </c>
      <c r="AY35" s="86">
        <f t="shared" si="13"/>
        <v>115898582</v>
      </c>
      <c r="AZ35" s="117">
        <v>6247856</v>
      </c>
      <c r="BA35" s="117">
        <v>10657734</v>
      </c>
      <c r="BB35" s="117">
        <v>7375324</v>
      </c>
      <c r="BC35" s="117">
        <v>8342457</v>
      </c>
      <c r="BD35" s="117">
        <v>1814825</v>
      </c>
      <c r="BE35" s="86">
        <f t="shared" si="14"/>
        <v>34438196</v>
      </c>
      <c r="BF35" s="117">
        <v>6247856</v>
      </c>
      <c r="BG35" s="117">
        <v>10657734</v>
      </c>
      <c r="BH35" s="117">
        <v>7375324</v>
      </c>
      <c r="BI35" s="117">
        <v>8342457</v>
      </c>
      <c r="BJ35" s="117">
        <v>1814825</v>
      </c>
      <c r="BK35" s="120">
        <f t="shared" si="15"/>
        <v>34438196</v>
      </c>
      <c r="BL35" s="117">
        <v>0</v>
      </c>
      <c r="BM35" s="117">
        <v>0</v>
      </c>
      <c r="BN35" s="117">
        <v>18273458</v>
      </c>
      <c r="BO35" s="117">
        <v>30088303</v>
      </c>
      <c r="BP35" s="117">
        <v>28715917</v>
      </c>
      <c r="BQ35" s="117">
        <v>64750708</v>
      </c>
      <c r="BR35" s="117">
        <v>45199251</v>
      </c>
      <c r="BS35" s="121">
        <f t="shared" si="17"/>
        <v>187027637</v>
      </c>
      <c r="BT35" s="117">
        <v>0</v>
      </c>
      <c r="BU35" s="117">
        <v>7158063</v>
      </c>
      <c r="BV35" s="117">
        <v>50213427</v>
      </c>
      <c r="BW35" s="117">
        <v>55628046</v>
      </c>
      <c r="BX35" s="117">
        <v>47744253</v>
      </c>
      <c r="BY35" s="117">
        <v>80083928</v>
      </c>
      <c r="BZ35" s="117">
        <v>59032401</v>
      </c>
      <c r="CA35" s="87">
        <f t="shared" si="19"/>
        <v>299860118</v>
      </c>
    </row>
    <row r="36" spans="1:79" s="83" customFormat="1" ht="18" customHeight="1">
      <c r="A36" s="88" t="s">
        <v>49</v>
      </c>
      <c r="B36" s="117">
        <v>9795025</v>
      </c>
      <c r="C36" s="117">
        <v>51263149</v>
      </c>
      <c r="D36" s="117">
        <v>46723679</v>
      </c>
      <c r="E36" s="117">
        <v>35816329</v>
      </c>
      <c r="F36" s="117">
        <v>29972957</v>
      </c>
      <c r="G36" s="117">
        <v>19247804</v>
      </c>
      <c r="H36" s="85">
        <f t="shared" si="1"/>
        <v>192818943</v>
      </c>
      <c r="I36" s="117">
        <v>57564</v>
      </c>
      <c r="J36" s="117">
        <v>3429083</v>
      </c>
      <c r="K36" s="117">
        <v>5657427</v>
      </c>
      <c r="L36" s="117">
        <v>8325919</v>
      </c>
      <c r="M36" s="117">
        <v>7879192</v>
      </c>
      <c r="N36" s="117">
        <v>5473438</v>
      </c>
      <c r="O36" s="86">
        <f t="shared" si="3"/>
        <v>30822623</v>
      </c>
      <c r="P36" s="117">
        <v>3468485</v>
      </c>
      <c r="Q36" s="117">
        <v>11655948</v>
      </c>
      <c r="R36" s="117">
        <v>12542725</v>
      </c>
      <c r="S36" s="117">
        <v>6597018</v>
      </c>
      <c r="T36" s="117">
        <v>4783605</v>
      </c>
      <c r="U36" s="117">
        <v>3269671</v>
      </c>
      <c r="V36" s="86">
        <f t="shared" si="5"/>
        <v>42317452</v>
      </c>
      <c r="W36" s="117">
        <v>143248</v>
      </c>
      <c r="X36" s="117">
        <v>182403</v>
      </c>
      <c r="Y36" s="117">
        <v>98685</v>
      </c>
      <c r="Z36" s="117">
        <v>178122</v>
      </c>
      <c r="AA36" s="117">
        <v>61524</v>
      </c>
      <c r="AB36" s="117">
        <v>0</v>
      </c>
      <c r="AC36" s="85">
        <f t="shared" si="7"/>
        <v>663982</v>
      </c>
      <c r="AD36" s="117">
        <v>947644</v>
      </c>
      <c r="AE36" s="117">
        <v>2396659</v>
      </c>
      <c r="AF36" s="117">
        <v>1571489</v>
      </c>
      <c r="AG36" s="117">
        <v>1076339</v>
      </c>
      <c r="AH36" s="117">
        <v>305174</v>
      </c>
      <c r="AI36" s="117">
        <v>180000</v>
      </c>
      <c r="AJ36" s="119">
        <f t="shared" si="9"/>
        <v>6477305</v>
      </c>
      <c r="AK36" s="117">
        <v>14411966</v>
      </c>
      <c r="AL36" s="117">
        <v>68927242</v>
      </c>
      <c r="AM36" s="117">
        <v>66594005</v>
      </c>
      <c r="AN36" s="117">
        <v>51993727</v>
      </c>
      <c r="AO36" s="117">
        <v>43002452</v>
      </c>
      <c r="AP36" s="117">
        <v>28170913</v>
      </c>
      <c r="AQ36" s="120">
        <f t="shared" si="11"/>
        <v>273100305</v>
      </c>
      <c r="AR36" s="117">
        <v>0</v>
      </c>
      <c r="AS36" s="117">
        <v>742881</v>
      </c>
      <c r="AT36" s="117">
        <v>10116350</v>
      </c>
      <c r="AU36" s="117">
        <v>29811226</v>
      </c>
      <c r="AV36" s="117">
        <v>30532102</v>
      </c>
      <c r="AW36" s="117">
        <v>52799290</v>
      </c>
      <c r="AX36" s="117">
        <v>42355296</v>
      </c>
      <c r="AY36" s="86">
        <f t="shared" si="13"/>
        <v>166357145</v>
      </c>
      <c r="AZ36" s="117">
        <v>4112774</v>
      </c>
      <c r="BA36" s="117">
        <v>12267625</v>
      </c>
      <c r="BB36" s="117">
        <v>20589270</v>
      </c>
      <c r="BC36" s="117">
        <v>23274197</v>
      </c>
      <c r="BD36" s="117">
        <v>12977752</v>
      </c>
      <c r="BE36" s="86">
        <f t="shared" si="14"/>
        <v>73221618</v>
      </c>
      <c r="BF36" s="117">
        <v>4112774</v>
      </c>
      <c r="BG36" s="117">
        <v>12267625</v>
      </c>
      <c r="BH36" s="117">
        <v>20589270</v>
      </c>
      <c r="BI36" s="117">
        <v>23274197</v>
      </c>
      <c r="BJ36" s="117">
        <v>12977752</v>
      </c>
      <c r="BK36" s="120">
        <f t="shared" si="15"/>
        <v>73221618</v>
      </c>
      <c r="BL36" s="117">
        <v>0</v>
      </c>
      <c r="BM36" s="117">
        <v>742881</v>
      </c>
      <c r="BN36" s="117">
        <v>14284331</v>
      </c>
      <c r="BO36" s="117">
        <v>43578290</v>
      </c>
      <c r="BP36" s="117">
        <v>55754619</v>
      </c>
      <c r="BQ36" s="117">
        <v>93967771</v>
      </c>
      <c r="BR36" s="117">
        <v>103802515</v>
      </c>
      <c r="BS36" s="121">
        <f t="shared" si="17"/>
        <v>312130407</v>
      </c>
      <c r="BT36" s="117">
        <v>0</v>
      </c>
      <c r="BU36" s="117">
        <v>15154847</v>
      </c>
      <c r="BV36" s="117">
        <v>83211573</v>
      </c>
      <c r="BW36" s="117">
        <v>110172295</v>
      </c>
      <c r="BX36" s="117">
        <v>107748346</v>
      </c>
      <c r="BY36" s="117">
        <v>136970223</v>
      </c>
      <c r="BZ36" s="117">
        <v>131973428</v>
      </c>
      <c r="CA36" s="87">
        <f t="shared" si="19"/>
        <v>585230712</v>
      </c>
    </row>
    <row r="37" spans="1:79" s="83" customFormat="1" ht="18" customHeight="1">
      <c r="A37" s="88" t="s">
        <v>50</v>
      </c>
      <c r="B37" s="117">
        <v>2729255</v>
      </c>
      <c r="C37" s="117">
        <v>18463400</v>
      </c>
      <c r="D37" s="117">
        <v>21579301</v>
      </c>
      <c r="E37" s="117">
        <v>20437844</v>
      </c>
      <c r="F37" s="117">
        <v>15635484</v>
      </c>
      <c r="G37" s="117">
        <v>15168778</v>
      </c>
      <c r="H37" s="85">
        <f t="shared" si="1"/>
        <v>94014062</v>
      </c>
      <c r="I37" s="117">
        <v>82198</v>
      </c>
      <c r="J37" s="117">
        <v>1340321</v>
      </c>
      <c r="K37" s="117">
        <v>2278105</v>
      </c>
      <c r="L37" s="117">
        <v>2778227</v>
      </c>
      <c r="M37" s="117">
        <v>3367367</v>
      </c>
      <c r="N37" s="117">
        <v>2326080</v>
      </c>
      <c r="O37" s="86">
        <f t="shared" si="3"/>
        <v>12172298</v>
      </c>
      <c r="P37" s="117">
        <v>1290213</v>
      </c>
      <c r="Q37" s="117">
        <v>5105633</v>
      </c>
      <c r="R37" s="117">
        <v>4150621</v>
      </c>
      <c r="S37" s="117">
        <v>3239577</v>
      </c>
      <c r="T37" s="117">
        <v>2327855</v>
      </c>
      <c r="U37" s="117">
        <v>1544387</v>
      </c>
      <c r="V37" s="86">
        <f t="shared" si="5"/>
        <v>17658286</v>
      </c>
      <c r="W37" s="117">
        <v>0</v>
      </c>
      <c r="X37" s="117">
        <v>252351</v>
      </c>
      <c r="Y37" s="117">
        <v>157883</v>
      </c>
      <c r="Z37" s="117">
        <v>235208</v>
      </c>
      <c r="AA37" s="117">
        <v>217291</v>
      </c>
      <c r="AB37" s="117">
        <v>0</v>
      </c>
      <c r="AC37" s="85">
        <f t="shared" si="7"/>
        <v>862733</v>
      </c>
      <c r="AD37" s="117">
        <v>60480</v>
      </c>
      <c r="AE37" s="117">
        <v>919822</v>
      </c>
      <c r="AF37" s="117">
        <v>1199114</v>
      </c>
      <c r="AG37" s="117">
        <v>658215</v>
      </c>
      <c r="AH37" s="117">
        <v>147042</v>
      </c>
      <c r="AI37" s="117">
        <v>0</v>
      </c>
      <c r="AJ37" s="119">
        <f t="shared" si="9"/>
        <v>2984673</v>
      </c>
      <c r="AK37" s="117">
        <v>4162146</v>
      </c>
      <c r="AL37" s="117">
        <v>26081527</v>
      </c>
      <c r="AM37" s="117">
        <v>29365024</v>
      </c>
      <c r="AN37" s="117">
        <v>27349071</v>
      </c>
      <c r="AO37" s="117">
        <v>21695039</v>
      </c>
      <c r="AP37" s="117">
        <v>19039245</v>
      </c>
      <c r="AQ37" s="120">
        <f t="shared" si="11"/>
        <v>127692052</v>
      </c>
      <c r="AR37" s="117">
        <v>0</v>
      </c>
      <c r="AS37" s="117">
        <v>821549</v>
      </c>
      <c r="AT37" s="117">
        <v>10661770</v>
      </c>
      <c r="AU37" s="117">
        <v>11214800</v>
      </c>
      <c r="AV37" s="117">
        <v>13794999</v>
      </c>
      <c r="AW37" s="117">
        <v>30629582</v>
      </c>
      <c r="AX37" s="117">
        <v>15160332</v>
      </c>
      <c r="AY37" s="86">
        <f t="shared" si="13"/>
        <v>82283032</v>
      </c>
      <c r="AZ37" s="117">
        <v>4350003</v>
      </c>
      <c r="BA37" s="117">
        <v>9963934</v>
      </c>
      <c r="BB37" s="117">
        <v>14671930</v>
      </c>
      <c r="BC37" s="117">
        <v>11967821</v>
      </c>
      <c r="BD37" s="117">
        <v>5796629</v>
      </c>
      <c r="BE37" s="86">
        <f t="shared" si="14"/>
        <v>46750317</v>
      </c>
      <c r="BF37" s="117">
        <v>4350003</v>
      </c>
      <c r="BG37" s="117">
        <v>9963934</v>
      </c>
      <c r="BH37" s="117">
        <v>14671930</v>
      </c>
      <c r="BI37" s="117">
        <v>11967821</v>
      </c>
      <c r="BJ37" s="117">
        <v>5796629</v>
      </c>
      <c r="BK37" s="120">
        <f t="shared" si="15"/>
        <v>46750317</v>
      </c>
      <c r="BL37" s="117">
        <v>0</v>
      </c>
      <c r="BM37" s="117">
        <v>821549</v>
      </c>
      <c r="BN37" s="117">
        <v>15838568</v>
      </c>
      <c r="BO37" s="117">
        <v>21822692</v>
      </c>
      <c r="BP37" s="117">
        <v>31504930</v>
      </c>
      <c r="BQ37" s="117">
        <v>55672972</v>
      </c>
      <c r="BR37" s="117">
        <v>40681373</v>
      </c>
      <c r="BS37" s="121">
        <f t="shared" si="17"/>
        <v>166342084</v>
      </c>
      <c r="BT37" s="117">
        <v>0</v>
      </c>
      <c r="BU37" s="117">
        <v>4983695</v>
      </c>
      <c r="BV37" s="117">
        <v>41920095</v>
      </c>
      <c r="BW37" s="117">
        <v>51187716</v>
      </c>
      <c r="BX37" s="117">
        <v>58854001</v>
      </c>
      <c r="BY37" s="117">
        <v>77368011</v>
      </c>
      <c r="BZ37" s="117">
        <v>59720618</v>
      </c>
      <c r="CA37" s="87">
        <f t="shared" si="19"/>
        <v>294034136</v>
      </c>
    </row>
    <row r="38" spans="1:79" s="83" customFormat="1" ht="18" customHeight="1">
      <c r="A38" s="88" t="s">
        <v>51</v>
      </c>
      <c r="B38" s="117">
        <v>9119862</v>
      </c>
      <c r="C38" s="117">
        <v>50197355</v>
      </c>
      <c r="D38" s="117">
        <v>37092230</v>
      </c>
      <c r="E38" s="117">
        <v>31247491</v>
      </c>
      <c r="F38" s="117">
        <v>20815368</v>
      </c>
      <c r="G38" s="117">
        <v>31275870</v>
      </c>
      <c r="H38" s="85">
        <f aca="true" t="shared" si="27" ref="H38:H69">SUM(B38:G38)</f>
        <v>179748176</v>
      </c>
      <c r="I38" s="117">
        <v>78828</v>
      </c>
      <c r="J38" s="117">
        <v>1146133</v>
      </c>
      <c r="K38" s="117">
        <v>2687263</v>
      </c>
      <c r="L38" s="117">
        <v>3801851</v>
      </c>
      <c r="M38" s="117">
        <v>3844832</v>
      </c>
      <c r="N38" s="117">
        <v>4352216</v>
      </c>
      <c r="O38" s="86">
        <f aca="true" t="shared" si="28" ref="O38:O69">SUM(I38:N38)</f>
        <v>15911123</v>
      </c>
      <c r="P38" s="117">
        <v>4658666</v>
      </c>
      <c r="Q38" s="117">
        <v>16060930</v>
      </c>
      <c r="R38" s="117">
        <v>12100262</v>
      </c>
      <c r="S38" s="117">
        <v>7833207</v>
      </c>
      <c r="T38" s="117">
        <v>6970181</v>
      </c>
      <c r="U38" s="117">
        <v>6150068</v>
      </c>
      <c r="V38" s="86">
        <f aca="true" t="shared" si="29" ref="V38:V69">SUM(P38:U38)</f>
        <v>53773314</v>
      </c>
      <c r="W38" s="117">
        <v>0</v>
      </c>
      <c r="X38" s="117">
        <v>322256</v>
      </c>
      <c r="Y38" s="117">
        <v>199383</v>
      </c>
      <c r="Z38" s="117">
        <v>104752</v>
      </c>
      <c r="AA38" s="117">
        <v>18900</v>
      </c>
      <c r="AB38" s="117">
        <v>0</v>
      </c>
      <c r="AC38" s="85">
        <f aca="true" t="shared" si="30" ref="AC38:AC69">SUM(W38:AB38)</f>
        <v>645291</v>
      </c>
      <c r="AD38" s="117">
        <v>485042</v>
      </c>
      <c r="AE38" s="117">
        <v>742346</v>
      </c>
      <c r="AF38" s="117">
        <v>684068</v>
      </c>
      <c r="AG38" s="117">
        <v>34200</v>
      </c>
      <c r="AH38" s="117">
        <v>262696</v>
      </c>
      <c r="AI38" s="117">
        <v>0</v>
      </c>
      <c r="AJ38" s="119">
        <f aca="true" t="shared" si="31" ref="AJ38:AJ69">SUM(AD38:AI38)</f>
        <v>2208352</v>
      </c>
      <c r="AK38" s="117">
        <v>14342398</v>
      </c>
      <c r="AL38" s="117">
        <v>68469020</v>
      </c>
      <c r="AM38" s="117">
        <v>52763206</v>
      </c>
      <c r="AN38" s="117">
        <v>43021501</v>
      </c>
      <c r="AO38" s="117">
        <v>31911977</v>
      </c>
      <c r="AP38" s="117">
        <v>41778154</v>
      </c>
      <c r="AQ38" s="120">
        <f aca="true" t="shared" si="32" ref="AQ38:AQ69">SUM(AK38:AP38)</f>
        <v>252286256</v>
      </c>
      <c r="AR38" s="117">
        <v>0</v>
      </c>
      <c r="AS38" s="117">
        <v>731944</v>
      </c>
      <c r="AT38" s="117">
        <v>6066929</v>
      </c>
      <c r="AU38" s="117">
        <v>18428944</v>
      </c>
      <c r="AV38" s="117">
        <v>25661062</v>
      </c>
      <c r="AW38" s="117">
        <v>30892920</v>
      </c>
      <c r="AX38" s="117">
        <v>41911222</v>
      </c>
      <c r="AY38" s="86">
        <f aca="true" t="shared" si="33" ref="AY38:AY69">SUM(AR38:AX38)</f>
        <v>123693021</v>
      </c>
      <c r="AZ38" s="117">
        <v>4596400</v>
      </c>
      <c r="BA38" s="117">
        <v>12585082</v>
      </c>
      <c r="BB38" s="117">
        <v>19979378</v>
      </c>
      <c r="BC38" s="117">
        <v>18622582</v>
      </c>
      <c r="BD38" s="117">
        <v>12592703</v>
      </c>
      <c r="BE38" s="86">
        <f aca="true" t="shared" si="34" ref="BE38:BE69">SUM(AZ38:BD38)</f>
        <v>68376145</v>
      </c>
      <c r="BF38" s="117">
        <v>4596400</v>
      </c>
      <c r="BG38" s="117">
        <v>12585082</v>
      </c>
      <c r="BH38" s="117">
        <v>19979378</v>
      </c>
      <c r="BI38" s="117">
        <v>18622582</v>
      </c>
      <c r="BJ38" s="117">
        <v>12592703</v>
      </c>
      <c r="BK38" s="120">
        <f aca="true" t="shared" si="35" ref="BK38:BK69">SUM(BF38:BJ38)</f>
        <v>68376145</v>
      </c>
      <c r="BL38" s="117">
        <v>0</v>
      </c>
      <c r="BM38" s="117">
        <v>731944</v>
      </c>
      <c r="BN38" s="117">
        <v>10907634</v>
      </c>
      <c r="BO38" s="117">
        <v>33679703</v>
      </c>
      <c r="BP38" s="117">
        <v>52299141</v>
      </c>
      <c r="BQ38" s="117">
        <v>69210880</v>
      </c>
      <c r="BR38" s="117">
        <v>108305478</v>
      </c>
      <c r="BS38" s="121">
        <f aca="true" t="shared" si="36" ref="BS38:BS69">SUM(BL38:BR38)</f>
        <v>275134780</v>
      </c>
      <c r="BT38" s="117">
        <v>0</v>
      </c>
      <c r="BU38" s="117">
        <v>15074342</v>
      </c>
      <c r="BV38" s="117">
        <v>79376654</v>
      </c>
      <c r="BW38" s="117">
        <v>86442909</v>
      </c>
      <c r="BX38" s="117">
        <v>95320642</v>
      </c>
      <c r="BY38" s="117">
        <v>101122857</v>
      </c>
      <c r="BZ38" s="117">
        <v>150083632</v>
      </c>
      <c r="CA38" s="87">
        <f aca="true" t="shared" si="37" ref="CA38:CA69">SUM(BT38:BZ38)</f>
        <v>527421036</v>
      </c>
    </row>
    <row r="39" spans="1:79" s="83" customFormat="1" ht="18" customHeight="1">
      <c r="A39" s="88" t="s">
        <v>52</v>
      </c>
      <c r="B39" s="117">
        <v>10993178</v>
      </c>
      <c r="C39" s="117">
        <v>75962224</v>
      </c>
      <c r="D39" s="117">
        <v>92088492</v>
      </c>
      <c r="E39" s="117">
        <v>89047093</v>
      </c>
      <c r="F39" s="117">
        <v>68571613</v>
      </c>
      <c r="G39" s="117">
        <v>83604317</v>
      </c>
      <c r="H39" s="85">
        <f t="shared" si="27"/>
        <v>420266917</v>
      </c>
      <c r="I39" s="117">
        <v>48895</v>
      </c>
      <c r="J39" s="117">
        <v>3267172</v>
      </c>
      <c r="K39" s="117">
        <v>7841494</v>
      </c>
      <c r="L39" s="117">
        <v>12844971</v>
      </c>
      <c r="M39" s="117">
        <v>14513583</v>
      </c>
      <c r="N39" s="117">
        <v>18793590</v>
      </c>
      <c r="O39" s="86">
        <f t="shared" si="28"/>
        <v>57309705</v>
      </c>
      <c r="P39" s="117">
        <v>4845736</v>
      </c>
      <c r="Q39" s="117">
        <v>26318831</v>
      </c>
      <c r="R39" s="117">
        <v>25661532</v>
      </c>
      <c r="S39" s="117">
        <v>19135444</v>
      </c>
      <c r="T39" s="117">
        <v>11268384</v>
      </c>
      <c r="U39" s="117">
        <v>13078084</v>
      </c>
      <c r="V39" s="86">
        <f t="shared" si="29"/>
        <v>100308011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85">
        <f t="shared" si="30"/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9">
        <f t="shared" si="31"/>
        <v>0</v>
      </c>
      <c r="AK39" s="117">
        <v>15887809</v>
      </c>
      <c r="AL39" s="117">
        <v>105548227</v>
      </c>
      <c r="AM39" s="117">
        <v>125591518</v>
      </c>
      <c r="AN39" s="117">
        <v>121027508</v>
      </c>
      <c r="AO39" s="117">
        <v>94353580</v>
      </c>
      <c r="AP39" s="117">
        <v>115475991</v>
      </c>
      <c r="AQ39" s="120">
        <f t="shared" si="32"/>
        <v>577884633</v>
      </c>
      <c r="AR39" s="117">
        <v>0</v>
      </c>
      <c r="AS39" s="117">
        <v>243475</v>
      </c>
      <c r="AT39" s="117">
        <v>12349406</v>
      </c>
      <c r="AU39" s="117">
        <v>26684144</v>
      </c>
      <c r="AV39" s="117">
        <v>41088380</v>
      </c>
      <c r="AW39" s="117">
        <v>68065167</v>
      </c>
      <c r="AX39" s="117">
        <v>106200948</v>
      </c>
      <c r="AY39" s="86">
        <f t="shared" si="33"/>
        <v>254631520</v>
      </c>
      <c r="AZ39" s="117">
        <v>6074171</v>
      </c>
      <c r="BA39" s="117">
        <v>24335137</v>
      </c>
      <c r="BB39" s="117">
        <v>24388943</v>
      </c>
      <c r="BC39" s="117">
        <v>37021510</v>
      </c>
      <c r="BD39" s="117">
        <v>24782906</v>
      </c>
      <c r="BE39" s="86">
        <f t="shared" si="34"/>
        <v>116602667</v>
      </c>
      <c r="BF39" s="117">
        <v>6074171</v>
      </c>
      <c r="BG39" s="117">
        <v>24335137</v>
      </c>
      <c r="BH39" s="117">
        <v>24388943</v>
      </c>
      <c r="BI39" s="117">
        <v>37021510</v>
      </c>
      <c r="BJ39" s="117">
        <v>24782906</v>
      </c>
      <c r="BK39" s="120">
        <f t="shared" si="35"/>
        <v>116602667</v>
      </c>
      <c r="BL39" s="117">
        <v>0</v>
      </c>
      <c r="BM39" s="117">
        <v>243475</v>
      </c>
      <c r="BN39" s="117">
        <v>18989659</v>
      </c>
      <c r="BO39" s="117">
        <v>57442143</v>
      </c>
      <c r="BP39" s="117">
        <v>75916317</v>
      </c>
      <c r="BQ39" s="117">
        <v>140030473</v>
      </c>
      <c r="BR39" s="117">
        <v>214688777</v>
      </c>
      <c r="BS39" s="121">
        <f t="shared" si="36"/>
        <v>507310844</v>
      </c>
      <c r="BT39" s="117">
        <v>0</v>
      </c>
      <c r="BU39" s="117">
        <v>16131284</v>
      </c>
      <c r="BV39" s="117">
        <v>124537886</v>
      </c>
      <c r="BW39" s="117">
        <v>183033661</v>
      </c>
      <c r="BX39" s="117">
        <v>196943825</v>
      </c>
      <c r="BY39" s="117">
        <v>234384053</v>
      </c>
      <c r="BZ39" s="117">
        <v>330164768</v>
      </c>
      <c r="CA39" s="87">
        <f t="shared" si="37"/>
        <v>1085195477</v>
      </c>
    </row>
    <row r="40" spans="1:79" s="83" customFormat="1" ht="18" customHeight="1">
      <c r="A40" s="88" t="s">
        <v>53</v>
      </c>
      <c r="B40" s="117">
        <v>5959332</v>
      </c>
      <c r="C40" s="117">
        <v>29400549</v>
      </c>
      <c r="D40" s="117">
        <v>24953569</v>
      </c>
      <c r="E40" s="117">
        <v>19414974</v>
      </c>
      <c r="F40" s="117">
        <v>15739432</v>
      </c>
      <c r="G40" s="117">
        <v>15224883</v>
      </c>
      <c r="H40" s="85">
        <f t="shared" si="27"/>
        <v>110692739</v>
      </c>
      <c r="I40" s="117">
        <v>0</v>
      </c>
      <c r="J40" s="117">
        <v>1113847</v>
      </c>
      <c r="K40" s="117">
        <v>1691116</v>
      </c>
      <c r="L40" s="117">
        <v>2349437</v>
      </c>
      <c r="M40" s="117">
        <v>2070463</v>
      </c>
      <c r="N40" s="117">
        <v>1720196</v>
      </c>
      <c r="O40" s="86">
        <f t="shared" si="28"/>
        <v>8945059</v>
      </c>
      <c r="P40" s="117">
        <v>2152546</v>
      </c>
      <c r="Q40" s="117">
        <v>7561323</v>
      </c>
      <c r="R40" s="117">
        <v>7198192</v>
      </c>
      <c r="S40" s="117">
        <v>4088989</v>
      </c>
      <c r="T40" s="117">
        <v>2687088</v>
      </c>
      <c r="U40" s="117">
        <v>4290810</v>
      </c>
      <c r="V40" s="86">
        <f t="shared" si="29"/>
        <v>27978948</v>
      </c>
      <c r="W40" s="117">
        <v>15120</v>
      </c>
      <c r="X40" s="117">
        <v>223327</v>
      </c>
      <c r="Y40" s="117">
        <v>130101</v>
      </c>
      <c r="Z40" s="117">
        <v>178459</v>
      </c>
      <c r="AA40" s="117">
        <v>90643</v>
      </c>
      <c r="AB40" s="117">
        <v>51408</v>
      </c>
      <c r="AC40" s="85">
        <f t="shared" si="30"/>
        <v>689058</v>
      </c>
      <c r="AD40" s="117">
        <v>170923</v>
      </c>
      <c r="AE40" s="117">
        <v>1248634</v>
      </c>
      <c r="AF40" s="117">
        <v>590672</v>
      </c>
      <c r="AG40" s="117">
        <v>269208</v>
      </c>
      <c r="AH40" s="117">
        <v>0</v>
      </c>
      <c r="AI40" s="117">
        <v>0</v>
      </c>
      <c r="AJ40" s="119">
        <f t="shared" si="31"/>
        <v>2279437</v>
      </c>
      <c r="AK40" s="117">
        <v>8297921</v>
      </c>
      <c r="AL40" s="117">
        <v>39547680</v>
      </c>
      <c r="AM40" s="117">
        <v>34563650</v>
      </c>
      <c r="AN40" s="117">
        <v>26301067</v>
      </c>
      <c r="AO40" s="117">
        <v>20587626</v>
      </c>
      <c r="AP40" s="117">
        <v>21287297</v>
      </c>
      <c r="AQ40" s="120">
        <f t="shared" si="32"/>
        <v>150585241</v>
      </c>
      <c r="AR40" s="117">
        <v>512356</v>
      </c>
      <c r="AS40" s="117">
        <v>254301</v>
      </c>
      <c r="AT40" s="117">
        <v>4937878</v>
      </c>
      <c r="AU40" s="117">
        <v>8241938</v>
      </c>
      <c r="AV40" s="117">
        <v>16679529</v>
      </c>
      <c r="AW40" s="117">
        <v>24135541</v>
      </c>
      <c r="AX40" s="117">
        <v>25259832</v>
      </c>
      <c r="AY40" s="86">
        <f t="shared" si="33"/>
        <v>80021375</v>
      </c>
      <c r="AZ40" s="117">
        <v>2921256</v>
      </c>
      <c r="BA40" s="117">
        <v>8697571</v>
      </c>
      <c r="BB40" s="117">
        <v>9531382</v>
      </c>
      <c r="BC40" s="117">
        <v>7216569</v>
      </c>
      <c r="BD40" s="117">
        <v>2723147</v>
      </c>
      <c r="BE40" s="86">
        <f t="shared" si="34"/>
        <v>31089925</v>
      </c>
      <c r="BF40" s="117">
        <v>2921256</v>
      </c>
      <c r="BG40" s="117">
        <v>8697571</v>
      </c>
      <c r="BH40" s="117">
        <v>9531382</v>
      </c>
      <c r="BI40" s="117">
        <v>7216569</v>
      </c>
      <c r="BJ40" s="117">
        <v>2723147</v>
      </c>
      <c r="BK40" s="120">
        <f t="shared" si="35"/>
        <v>31089925</v>
      </c>
      <c r="BL40" s="117">
        <v>512356</v>
      </c>
      <c r="BM40" s="117">
        <v>254301</v>
      </c>
      <c r="BN40" s="117">
        <v>7897481</v>
      </c>
      <c r="BO40" s="117">
        <v>19285152</v>
      </c>
      <c r="BP40" s="117">
        <v>27695966</v>
      </c>
      <c r="BQ40" s="117">
        <v>34360705</v>
      </c>
      <c r="BR40" s="117">
        <v>36393261</v>
      </c>
      <c r="BS40" s="121">
        <f t="shared" si="36"/>
        <v>126399222</v>
      </c>
      <c r="BT40" s="117">
        <v>512356</v>
      </c>
      <c r="BU40" s="117">
        <v>8552222</v>
      </c>
      <c r="BV40" s="117">
        <v>47445161</v>
      </c>
      <c r="BW40" s="117">
        <v>53848802</v>
      </c>
      <c r="BX40" s="117">
        <v>53997033</v>
      </c>
      <c r="BY40" s="117">
        <v>54948331</v>
      </c>
      <c r="BZ40" s="117">
        <v>57680558</v>
      </c>
      <c r="CA40" s="87">
        <f t="shared" si="37"/>
        <v>276984463</v>
      </c>
    </row>
    <row r="41" spans="1:79" s="83" customFormat="1" ht="18" customHeight="1">
      <c r="A41" s="88" t="s">
        <v>54</v>
      </c>
      <c r="B41" s="117">
        <v>8564500</v>
      </c>
      <c r="C41" s="117">
        <v>44138709</v>
      </c>
      <c r="D41" s="117">
        <v>34278347</v>
      </c>
      <c r="E41" s="117">
        <v>21241500</v>
      </c>
      <c r="F41" s="117">
        <v>19335867</v>
      </c>
      <c r="G41" s="117">
        <v>25259761</v>
      </c>
      <c r="H41" s="85">
        <f t="shared" si="27"/>
        <v>152818684</v>
      </c>
      <c r="I41" s="117">
        <v>37861</v>
      </c>
      <c r="J41" s="117">
        <v>2604538</v>
      </c>
      <c r="K41" s="117">
        <v>3937743</v>
      </c>
      <c r="L41" s="117">
        <v>4253637</v>
      </c>
      <c r="M41" s="117">
        <v>4094473</v>
      </c>
      <c r="N41" s="117">
        <v>5126705</v>
      </c>
      <c r="O41" s="86">
        <f t="shared" si="28"/>
        <v>20054957</v>
      </c>
      <c r="P41" s="117">
        <v>3159541</v>
      </c>
      <c r="Q41" s="117">
        <v>11808982</v>
      </c>
      <c r="R41" s="117">
        <v>7166435</v>
      </c>
      <c r="S41" s="117">
        <v>4179801</v>
      </c>
      <c r="T41" s="117">
        <v>2701223</v>
      </c>
      <c r="U41" s="117">
        <v>2290955</v>
      </c>
      <c r="V41" s="86">
        <f t="shared" si="29"/>
        <v>31306937</v>
      </c>
      <c r="W41" s="117">
        <v>122985</v>
      </c>
      <c r="X41" s="117">
        <v>538663</v>
      </c>
      <c r="Y41" s="117">
        <v>402454</v>
      </c>
      <c r="Z41" s="117">
        <v>234392</v>
      </c>
      <c r="AA41" s="117">
        <v>44982</v>
      </c>
      <c r="AB41" s="117">
        <v>0</v>
      </c>
      <c r="AC41" s="85">
        <f t="shared" si="30"/>
        <v>1343476</v>
      </c>
      <c r="AD41" s="117">
        <v>755167</v>
      </c>
      <c r="AE41" s="117">
        <v>1961382</v>
      </c>
      <c r="AF41" s="117">
        <v>620567</v>
      </c>
      <c r="AG41" s="117">
        <v>338854</v>
      </c>
      <c r="AH41" s="117">
        <v>134910</v>
      </c>
      <c r="AI41" s="117">
        <v>207950</v>
      </c>
      <c r="AJ41" s="119">
        <f t="shared" si="31"/>
        <v>4018830</v>
      </c>
      <c r="AK41" s="117">
        <v>12640054</v>
      </c>
      <c r="AL41" s="117">
        <v>61052274</v>
      </c>
      <c r="AM41" s="117">
        <v>46405546</v>
      </c>
      <c r="AN41" s="117">
        <v>30248184</v>
      </c>
      <c r="AO41" s="117">
        <v>26311455</v>
      </c>
      <c r="AP41" s="117">
        <v>32885371</v>
      </c>
      <c r="AQ41" s="120">
        <f t="shared" si="32"/>
        <v>209542884</v>
      </c>
      <c r="AR41" s="117">
        <v>0</v>
      </c>
      <c r="AS41" s="117">
        <v>535975</v>
      </c>
      <c r="AT41" s="117">
        <v>15943371</v>
      </c>
      <c r="AU41" s="117">
        <v>22966758</v>
      </c>
      <c r="AV41" s="117">
        <v>22262727</v>
      </c>
      <c r="AW41" s="117">
        <v>40343484</v>
      </c>
      <c r="AX41" s="117">
        <v>46812097</v>
      </c>
      <c r="AY41" s="86">
        <f t="shared" si="33"/>
        <v>148864412</v>
      </c>
      <c r="AZ41" s="117">
        <v>6741264</v>
      </c>
      <c r="BA41" s="117">
        <v>10784933</v>
      </c>
      <c r="BB41" s="117">
        <v>11858429</v>
      </c>
      <c r="BC41" s="117">
        <v>16345626</v>
      </c>
      <c r="BD41" s="117">
        <v>4618583</v>
      </c>
      <c r="BE41" s="86">
        <f t="shared" si="34"/>
        <v>50348835</v>
      </c>
      <c r="BF41" s="117">
        <v>6741264</v>
      </c>
      <c r="BG41" s="117">
        <v>10784933</v>
      </c>
      <c r="BH41" s="117">
        <v>11858429</v>
      </c>
      <c r="BI41" s="117">
        <v>16345626</v>
      </c>
      <c r="BJ41" s="117">
        <v>4618583</v>
      </c>
      <c r="BK41" s="120">
        <f t="shared" si="35"/>
        <v>50348835</v>
      </c>
      <c r="BL41" s="117">
        <v>0</v>
      </c>
      <c r="BM41" s="117">
        <v>535975</v>
      </c>
      <c r="BN41" s="117">
        <v>23533407</v>
      </c>
      <c r="BO41" s="117">
        <v>37018938</v>
      </c>
      <c r="BP41" s="117">
        <v>38311614</v>
      </c>
      <c r="BQ41" s="117">
        <v>69746616</v>
      </c>
      <c r="BR41" s="117">
        <v>73461722</v>
      </c>
      <c r="BS41" s="121">
        <f t="shared" si="36"/>
        <v>242608272</v>
      </c>
      <c r="BT41" s="117">
        <v>0</v>
      </c>
      <c r="BU41" s="117">
        <v>13176029</v>
      </c>
      <c r="BV41" s="117">
        <v>84585681</v>
      </c>
      <c r="BW41" s="117">
        <v>83424484</v>
      </c>
      <c r="BX41" s="117">
        <v>68559798</v>
      </c>
      <c r="BY41" s="117">
        <v>96058071</v>
      </c>
      <c r="BZ41" s="117">
        <v>106347093</v>
      </c>
      <c r="CA41" s="87">
        <f t="shared" si="37"/>
        <v>452151156</v>
      </c>
    </row>
    <row r="42" spans="1:79" s="83" customFormat="1" ht="18" customHeight="1">
      <c r="A42" s="88" t="s">
        <v>55</v>
      </c>
      <c r="B42" s="117">
        <v>10306262</v>
      </c>
      <c r="C42" s="117">
        <v>40109070</v>
      </c>
      <c r="D42" s="117">
        <v>38217307</v>
      </c>
      <c r="E42" s="117">
        <v>29489890</v>
      </c>
      <c r="F42" s="117">
        <v>22284429</v>
      </c>
      <c r="G42" s="117">
        <v>22497430</v>
      </c>
      <c r="H42" s="85">
        <f t="shared" si="27"/>
        <v>162904388</v>
      </c>
      <c r="I42" s="117">
        <v>69870</v>
      </c>
      <c r="J42" s="117">
        <v>1562861</v>
      </c>
      <c r="K42" s="117">
        <v>3982702</v>
      </c>
      <c r="L42" s="117">
        <v>4269447</v>
      </c>
      <c r="M42" s="117">
        <v>3020626</v>
      </c>
      <c r="N42" s="117">
        <v>2812528</v>
      </c>
      <c r="O42" s="86">
        <f t="shared" si="28"/>
        <v>15718034</v>
      </c>
      <c r="P42" s="117">
        <v>4000518</v>
      </c>
      <c r="Q42" s="117">
        <v>11563524</v>
      </c>
      <c r="R42" s="117">
        <v>8476394</v>
      </c>
      <c r="S42" s="117">
        <v>5428378</v>
      </c>
      <c r="T42" s="117">
        <v>3861148</v>
      </c>
      <c r="U42" s="117">
        <v>3479221</v>
      </c>
      <c r="V42" s="86">
        <f t="shared" si="29"/>
        <v>36809183</v>
      </c>
      <c r="W42" s="117">
        <v>319158</v>
      </c>
      <c r="X42" s="117">
        <v>352026</v>
      </c>
      <c r="Y42" s="117">
        <v>316682</v>
      </c>
      <c r="Z42" s="117">
        <v>230739</v>
      </c>
      <c r="AA42" s="117">
        <v>169231</v>
      </c>
      <c r="AB42" s="117">
        <v>104706</v>
      </c>
      <c r="AC42" s="85">
        <f t="shared" si="30"/>
        <v>1492542</v>
      </c>
      <c r="AD42" s="117">
        <v>472358</v>
      </c>
      <c r="AE42" s="117">
        <v>1172224</v>
      </c>
      <c r="AF42" s="117">
        <v>1062603</v>
      </c>
      <c r="AG42" s="117">
        <v>1034838</v>
      </c>
      <c r="AH42" s="117">
        <v>635852</v>
      </c>
      <c r="AI42" s="117">
        <v>0</v>
      </c>
      <c r="AJ42" s="119">
        <f t="shared" si="31"/>
        <v>4377875</v>
      </c>
      <c r="AK42" s="117">
        <v>15168166</v>
      </c>
      <c r="AL42" s="117">
        <v>54759705</v>
      </c>
      <c r="AM42" s="117">
        <v>52055688</v>
      </c>
      <c r="AN42" s="117">
        <v>40453292</v>
      </c>
      <c r="AO42" s="117">
        <v>29971286</v>
      </c>
      <c r="AP42" s="117">
        <v>28893885</v>
      </c>
      <c r="AQ42" s="120">
        <f t="shared" si="32"/>
        <v>221302022</v>
      </c>
      <c r="AR42" s="117">
        <v>0</v>
      </c>
      <c r="AS42" s="117">
        <v>0</v>
      </c>
      <c r="AT42" s="117">
        <v>7910258</v>
      </c>
      <c r="AU42" s="117">
        <v>17512811</v>
      </c>
      <c r="AV42" s="117">
        <v>22380409</v>
      </c>
      <c r="AW42" s="117">
        <v>32465044</v>
      </c>
      <c r="AX42" s="117">
        <v>26078596</v>
      </c>
      <c r="AY42" s="86">
        <f t="shared" si="33"/>
        <v>106347118</v>
      </c>
      <c r="AZ42" s="117">
        <v>11153429</v>
      </c>
      <c r="BA42" s="117">
        <v>16326841</v>
      </c>
      <c r="BB42" s="117">
        <v>15719048</v>
      </c>
      <c r="BC42" s="117">
        <v>19262850</v>
      </c>
      <c r="BD42" s="117">
        <v>11020364</v>
      </c>
      <c r="BE42" s="86">
        <f t="shared" si="34"/>
        <v>73482532</v>
      </c>
      <c r="BF42" s="117">
        <v>11153429</v>
      </c>
      <c r="BG42" s="117">
        <v>16326841</v>
      </c>
      <c r="BH42" s="117">
        <v>15719048</v>
      </c>
      <c r="BI42" s="117">
        <v>19262850</v>
      </c>
      <c r="BJ42" s="117">
        <v>11020364</v>
      </c>
      <c r="BK42" s="120">
        <f t="shared" si="35"/>
        <v>73482532</v>
      </c>
      <c r="BL42" s="117">
        <v>0</v>
      </c>
      <c r="BM42" s="117">
        <v>0</v>
      </c>
      <c r="BN42" s="117">
        <v>20045790</v>
      </c>
      <c r="BO42" s="117">
        <v>35791792</v>
      </c>
      <c r="BP42" s="117">
        <v>40267024</v>
      </c>
      <c r="BQ42" s="117">
        <v>65380284</v>
      </c>
      <c r="BR42" s="117">
        <v>69023582</v>
      </c>
      <c r="BS42" s="121">
        <f t="shared" si="36"/>
        <v>230508472</v>
      </c>
      <c r="BT42" s="117">
        <v>0</v>
      </c>
      <c r="BU42" s="117">
        <v>15168166</v>
      </c>
      <c r="BV42" s="117">
        <v>74805495</v>
      </c>
      <c r="BW42" s="117">
        <v>87847480</v>
      </c>
      <c r="BX42" s="117">
        <v>80720316</v>
      </c>
      <c r="BY42" s="117">
        <v>95351570</v>
      </c>
      <c r="BZ42" s="117">
        <v>97917467</v>
      </c>
      <c r="CA42" s="87">
        <f t="shared" si="37"/>
        <v>451810494</v>
      </c>
    </row>
    <row r="43" spans="1:79" s="83" customFormat="1" ht="18" customHeight="1">
      <c r="A43" s="88" t="s">
        <v>56</v>
      </c>
      <c r="B43" s="117">
        <v>4738859</v>
      </c>
      <c r="C43" s="117">
        <v>29357966</v>
      </c>
      <c r="D43" s="117">
        <v>26493098</v>
      </c>
      <c r="E43" s="117">
        <v>16815901</v>
      </c>
      <c r="F43" s="117">
        <v>17096536</v>
      </c>
      <c r="G43" s="117">
        <v>20448023</v>
      </c>
      <c r="H43" s="85">
        <f t="shared" si="27"/>
        <v>114950383</v>
      </c>
      <c r="I43" s="117">
        <v>77958</v>
      </c>
      <c r="J43" s="117">
        <v>1467048</v>
      </c>
      <c r="K43" s="117">
        <v>3833365</v>
      </c>
      <c r="L43" s="117">
        <v>1919354</v>
      </c>
      <c r="M43" s="117">
        <v>4401052</v>
      </c>
      <c r="N43" s="117">
        <v>3243338</v>
      </c>
      <c r="O43" s="86">
        <f t="shared" si="28"/>
        <v>14942115</v>
      </c>
      <c r="P43" s="117">
        <v>1868639</v>
      </c>
      <c r="Q43" s="117">
        <v>9032687</v>
      </c>
      <c r="R43" s="117">
        <v>7102982</v>
      </c>
      <c r="S43" s="117">
        <v>3900987</v>
      </c>
      <c r="T43" s="117">
        <v>3065458</v>
      </c>
      <c r="U43" s="117">
        <v>2201536</v>
      </c>
      <c r="V43" s="86">
        <f t="shared" si="29"/>
        <v>27172289</v>
      </c>
      <c r="W43" s="117">
        <v>10843</v>
      </c>
      <c r="X43" s="117">
        <v>171627</v>
      </c>
      <c r="Y43" s="117">
        <v>160059</v>
      </c>
      <c r="Z43" s="117">
        <v>102924</v>
      </c>
      <c r="AA43" s="117">
        <v>173565</v>
      </c>
      <c r="AB43" s="117">
        <v>53865</v>
      </c>
      <c r="AC43" s="85">
        <f t="shared" si="30"/>
        <v>672883</v>
      </c>
      <c r="AD43" s="117">
        <v>0</v>
      </c>
      <c r="AE43" s="117">
        <v>1044013</v>
      </c>
      <c r="AF43" s="117">
        <v>936144</v>
      </c>
      <c r="AG43" s="117">
        <v>595807</v>
      </c>
      <c r="AH43" s="117">
        <v>0</v>
      </c>
      <c r="AI43" s="117">
        <v>28800</v>
      </c>
      <c r="AJ43" s="119">
        <f t="shared" si="31"/>
        <v>2604764</v>
      </c>
      <c r="AK43" s="117">
        <v>6696299</v>
      </c>
      <c r="AL43" s="117">
        <v>41073341</v>
      </c>
      <c r="AM43" s="117">
        <v>38525648</v>
      </c>
      <c r="AN43" s="117">
        <v>23334973</v>
      </c>
      <c r="AO43" s="117">
        <v>24736611</v>
      </c>
      <c r="AP43" s="117">
        <v>25975562</v>
      </c>
      <c r="AQ43" s="120">
        <f t="shared" si="32"/>
        <v>160342434</v>
      </c>
      <c r="AR43" s="117">
        <v>0</v>
      </c>
      <c r="AS43" s="117">
        <v>0</v>
      </c>
      <c r="AT43" s="117">
        <v>13351527</v>
      </c>
      <c r="AU43" s="117">
        <v>25822305</v>
      </c>
      <c r="AV43" s="117">
        <v>25451295</v>
      </c>
      <c r="AW43" s="117">
        <v>41127117</v>
      </c>
      <c r="AX43" s="117">
        <v>40720913</v>
      </c>
      <c r="AY43" s="86">
        <f t="shared" si="33"/>
        <v>146473157</v>
      </c>
      <c r="AZ43" s="117">
        <v>4206968</v>
      </c>
      <c r="BA43" s="117">
        <v>10117229</v>
      </c>
      <c r="BB43" s="117">
        <v>9740257</v>
      </c>
      <c r="BC43" s="117">
        <v>12784390</v>
      </c>
      <c r="BD43" s="117">
        <v>8945337</v>
      </c>
      <c r="BE43" s="86">
        <f t="shared" si="34"/>
        <v>45794181</v>
      </c>
      <c r="BF43" s="117">
        <v>4206968</v>
      </c>
      <c r="BG43" s="117">
        <v>10117229</v>
      </c>
      <c r="BH43" s="117">
        <v>9740257</v>
      </c>
      <c r="BI43" s="117">
        <v>12784390</v>
      </c>
      <c r="BJ43" s="117">
        <v>8945337</v>
      </c>
      <c r="BK43" s="120">
        <f t="shared" si="35"/>
        <v>45794181</v>
      </c>
      <c r="BL43" s="117">
        <v>0</v>
      </c>
      <c r="BM43" s="117">
        <v>0</v>
      </c>
      <c r="BN43" s="117">
        <v>18366789</v>
      </c>
      <c r="BO43" s="117">
        <v>37351762</v>
      </c>
      <c r="BP43" s="117">
        <v>38911361</v>
      </c>
      <c r="BQ43" s="117">
        <v>67569600</v>
      </c>
      <c r="BR43" s="117">
        <v>68117828</v>
      </c>
      <c r="BS43" s="121">
        <f t="shared" si="36"/>
        <v>230317340</v>
      </c>
      <c r="BT43" s="117">
        <v>0</v>
      </c>
      <c r="BU43" s="117">
        <v>6696299</v>
      </c>
      <c r="BV43" s="117">
        <v>59440130</v>
      </c>
      <c r="BW43" s="117">
        <v>75877410</v>
      </c>
      <c r="BX43" s="117">
        <v>62246334</v>
      </c>
      <c r="BY43" s="117">
        <v>92306211</v>
      </c>
      <c r="BZ43" s="117">
        <v>94093390</v>
      </c>
      <c r="CA43" s="87">
        <f t="shared" si="37"/>
        <v>390659774</v>
      </c>
    </row>
    <row r="44" spans="1:79" s="83" customFormat="1" ht="18" customHeight="1">
      <c r="A44" s="88" t="s">
        <v>57</v>
      </c>
      <c r="B44" s="117">
        <v>3408902</v>
      </c>
      <c r="C44" s="117">
        <v>20859028</v>
      </c>
      <c r="D44" s="117">
        <v>22687253</v>
      </c>
      <c r="E44" s="117">
        <v>20432487</v>
      </c>
      <c r="F44" s="117">
        <v>11191698</v>
      </c>
      <c r="G44" s="117">
        <v>26685377</v>
      </c>
      <c r="H44" s="85">
        <f t="shared" si="27"/>
        <v>105264745</v>
      </c>
      <c r="I44" s="117">
        <v>40743</v>
      </c>
      <c r="J44" s="117">
        <v>283274</v>
      </c>
      <c r="K44" s="117">
        <v>1750009</v>
      </c>
      <c r="L44" s="117">
        <v>3385406</v>
      </c>
      <c r="M44" s="117">
        <v>2865848</v>
      </c>
      <c r="N44" s="117">
        <v>3535694</v>
      </c>
      <c r="O44" s="86">
        <f t="shared" si="28"/>
        <v>11860974</v>
      </c>
      <c r="P44" s="117">
        <v>1269187</v>
      </c>
      <c r="Q44" s="117">
        <v>6147779</v>
      </c>
      <c r="R44" s="117">
        <v>4686859</v>
      </c>
      <c r="S44" s="117">
        <v>2602257</v>
      </c>
      <c r="T44" s="117">
        <v>3082445</v>
      </c>
      <c r="U44" s="117">
        <v>2453302</v>
      </c>
      <c r="V44" s="86">
        <f t="shared" si="29"/>
        <v>20241829</v>
      </c>
      <c r="W44" s="117">
        <v>27972</v>
      </c>
      <c r="X44" s="117">
        <v>35078</v>
      </c>
      <c r="Y44" s="117">
        <v>88910</v>
      </c>
      <c r="Z44" s="117">
        <v>198007</v>
      </c>
      <c r="AA44" s="117">
        <v>174997</v>
      </c>
      <c r="AB44" s="117">
        <v>13608</v>
      </c>
      <c r="AC44" s="85">
        <f t="shared" si="30"/>
        <v>538572</v>
      </c>
      <c r="AD44" s="117">
        <v>334884</v>
      </c>
      <c r="AE44" s="117">
        <v>1094973</v>
      </c>
      <c r="AF44" s="117">
        <v>1125424</v>
      </c>
      <c r="AG44" s="117">
        <v>253485</v>
      </c>
      <c r="AH44" s="117">
        <v>357553</v>
      </c>
      <c r="AI44" s="117">
        <v>239836</v>
      </c>
      <c r="AJ44" s="119">
        <f t="shared" si="31"/>
        <v>3406155</v>
      </c>
      <c r="AK44" s="117">
        <v>5081688</v>
      </c>
      <c r="AL44" s="117">
        <v>28420132</v>
      </c>
      <c r="AM44" s="117">
        <v>30338455</v>
      </c>
      <c r="AN44" s="117">
        <v>26871642</v>
      </c>
      <c r="AO44" s="117">
        <v>17672541</v>
      </c>
      <c r="AP44" s="117">
        <v>32927817</v>
      </c>
      <c r="AQ44" s="120">
        <f t="shared" si="32"/>
        <v>141312275</v>
      </c>
      <c r="AR44" s="117">
        <v>0</v>
      </c>
      <c r="AS44" s="117">
        <v>0</v>
      </c>
      <c r="AT44" s="117">
        <v>4358386</v>
      </c>
      <c r="AU44" s="117">
        <v>8612799</v>
      </c>
      <c r="AV44" s="117">
        <v>12932512</v>
      </c>
      <c r="AW44" s="117">
        <v>25951646</v>
      </c>
      <c r="AX44" s="117">
        <v>30659600</v>
      </c>
      <c r="AY44" s="86">
        <f t="shared" si="33"/>
        <v>82514943</v>
      </c>
      <c r="AZ44" s="117">
        <v>3044948</v>
      </c>
      <c r="BA44" s="117">
        <v>6371442</v>
      </c>
      <c r="BB44" s="117">
        <v>6256227</v>
      </c>
      <c r="BC44" s="117">
        <v>6176020</v>
      </c>
      <c r="BD44" s="117">
        <v>3495339</v>
      </c>
      <c r="BE44" s="86">
        <f t="shared" si="34"/>
        <v>25343976</v>
      </c>
      <c r="BF44" s="117">
        <v>3044948</v>
      </c>
      <c r="BG44" s="117">
        <v>6371442</v>
      </c>
      <c r="BH44" s="117">
        <v>6256227</v>
      </c>
      <c r="BI44" s="117">
        <v>6176020</v>
      </c>
      <c r="BJ44" s="117">
        <v>3495339</v>
      </c>
      <c r="BK44" s="120">
        <f t="shared" si="35"/>
        <v>25343976</v>
      </c>
      <c r="BL44" s="117">
        <v>0</v>
      </c>
      <c r="BM44" s="117">
        <v>0</v>
      </c>
      <c r="BN44" s="117">
        <v>7403334</v>
      </c>
      <c r="BO44" s="117">
        <v>16496475</v>
      </c>
      <c r="BP44" s="117">
        <v>23045338</v>
      </c>
      <c r="BQ44" s="117">
        <v>38712211</v>
      </c>
      <c r="BR44" s="117">
        <v>52046845</v>
      </c>
      <c r="BS44" s="121">
        <f t="shared" si="36"/>
        <v>137704203</v>
      </c>
      <c r="BT44" s="117">
        <v>0</v>
      </c>
      <c r="BU44" s="117">
        <v>5081688</v>
      </c>
      <c r="BV44" s="117">
        <v>35823466</v>
      </c>
      <c r="BW44" s="117">
        <v>46834930</v>
      </c>
      <c r="BX44" s="117">
        <v>49916980</v>
      </c>
      <c r="BY44" s="117">
        <v>56384752</v>
      </c>
      <c r="BZ44" s="117">
        <v>84974662</v>
      </c>
      <c r="CA44" s="87">
        <f t="shared" si="37"/>
        <v>279016478</v>
      </c>
    </row>
    <row r="45" spans="1:79" s="83" customFormat="1" ht="18" customHeight="1">
      <c r="A45" s="88" t="s">
        <v>58</v>
      </c>
      <c r="B45" s="117">
        <v>6011124</v>
      </c>
      <c r="C45" s="117">
        <v>17681641</v>
      </c>
      <c r="D45" s="117">
        <v>12155126</v>
      </c>
      <c r="E45" s="117">
        <v>14682656</v>
      </c>
      <c r="F45" s="117">
        <v>10362875</v>
      </c>
      <c r="G45" s="117">
        <v>18960402</v>
      </c>
      <c r="H45" s="85">
        <f t="shared" si="27"/>
        <v>79853824</v>
      </c>
      <c r="I45" s="117">
        <v>36653</v>
      </c>
      <c r="J45" s="117">
        <v>731804</v>
      </c>
      <c r="K45" s="117">
        <v>1254319</v>
      </c>
      <c r="L45" s="117">
        <v>1905191</v>
      </c>
      <c r="M45" s="117">
        <v>1937673</v>
      </c>
      <c r="N45" s="117">
        <v>2177418</v>
      </c>
      <c r="O45" s="86">
        <f t="shared" si="28"/>
        <v>8043058</v>
      </c>
      <c r="P45" s="117">
        <v>2067444</v>
      </c>
      <c r="Q45" s="117">
        <v>3197346</v>
      </c>
      <c r="R45" s="117">
        <v>3083327</v>
      </c>
      <c r="S45" s="117">
        <v>2666688</v>
      </c>
      <c r="T45" s="117">
        <v>2310981</v>
      </c>
      <c r="U45" s="117">
        <v>2748630</v>
      </c>
      <c r="V45" s="86">
        <f t="shared" si="29"/>
        <v>16074416</v>
      </c>
      <c r="W45" s="117">
        <v>120437</v>
      </c>
      <c r="X45" s="117">
        <v>235844</v>
      </c>
      <c r="Y45" s="117">
        <v>112860</v>
      </c>
      <c r="Z45" s="117">
        <v>65913</v>
      </c>
      <c r="AA45" s="117">
        <v>0</v>
      </c>
      <c r="AB45" s="117">
        <v>128250</v>
      </c>
      <c r="AC45" s="85">
        <f t="shared" si="30"/>
        <v>663304</v>
      </c>
      <c r="AD45" s="117">
        <v>32670</v>
      </c>
      <c r="AE45" s="117">
        <v>62143</v>
      </c>
      <c r="AF45" s="117">
        <v>241879</v>
      </c>
      <c r="AG45" s="117">
        <v>198998</v>
      </c>
      <c r="AH45" s="117">
        <v>0</v>
      </c>
      <c r="AI45" s="117">
        <v>0</v>
      </c>
      <c r="AJ45" s="119">
        <f t="shared" si="31"/>
        <v>535690</v>
      </c>
      <c r="AK45" s="117">
        <v>8268328</v>
      </c>
      <c r="AL45" s="117">
        <v>21908778</v>
      </c>
      <c r="AM45" s="117">
        <v>16847511</v>
      </c>
      <c r="AN45" s="117">
        <v>19519446</v>
      </c>
      <c r="AO45" s="117">
        <v>14611529</v>
      </c>
      <c r="AP45" s="117">
        <v>24014700</v>
      </c>
      <c r="AQ45" s="120">
        <f t="shared" si="32"/>
        <v>105170292</v>
      </c>
      <c r="AR45" s="117">
        <v>0</v>
      </c>
      <c r="AS45" s="117">
        <v>0</v>
      </c>
      <c r="AT45" s="117">
        <v>5190892</v>
      </c>
      <c r="AU45" s="117">
        <v>4748389</v>
      </c>
      <c r="AV45" s="117">
        <v>9708223</v>
      </c>
      <c r="AW45" s="117">
        <v>14330407</v>
      </c>
      <c r="AX45" s="117">
        <v>20727844</v>
      </c>
      <c r="AY45" s="86">
        <f t="shared" si="33"/>
        <v>54705755</v>
      </c>
      <c r="AZ45" s="117">
        <v>2358839</v>
      </c>
      <c r="BA45" s="117">
        <v>9275521</v>
      </c>
      <c r="BB45" s="117">
        <v>7058946</v>
      </c>
      <c r="BC45" s="117">
        <v>7247585</v>
      </c>
      <c r="BD45" s="117">
        <v>3810129</v>
      </c>
      <c r="BE45" s="86">
        <f t="shared" si="34"/>
        <v>29751020</v>
      </c>
      <c r="BF45" s="117">
        <v>2358839</v>
      </c>
      <c r="BG45" s="117">
        <v>9275521</v>
      </c>
      <c r="BH45" s="117">
        <v>7058946</v>
      </c>
      <c r="BI45" s="117">
        <v>7247585</v>
      </c>
      <c r="BJ45" s="117">
        <v>3810129</v>
      </c>
      <c r="BK45" s="120">
        <f t="shared" si="35"/>
        <v>29751020</v>
      </c>
      <c r="BL45" s="117">
        <v>0</v>
      </c>
      <c r="BM45" s="117">
        <v>0</v>
      </c>
      <c r="BN45" s="117">
        <v>7792416</v>
      </c>
      <c r="BO45" s="117">
        <v>14580715</v>
      </c>
      <c r="BP45" s="117">
        <v>20200889</v>
      </c>
      <c r="BQ45" s="117">
        <v>26920881</v>
      </c>
      <c r="BR45" s="117">
        <v>33985232</v>
      </c>
      <c r="BS45" s="121">
        <f t="shared" si="36"/>
        <v>103480133</v>
      </c>
      <c r="BT45" s="117">
        <v>0</v>
      </c>
      <c r="BU45" s="117">
        <v>8268328</v>
      </c>
      <c r="BV45" s="117">
        <v>29701194</v>
      </c>
      <c r="BW45" s="117">
        <v>31428226</v>
      </c>
      <c r="BX45" s="117">
        <v>39720335</v>
      </c>
      <c r="BY45" s="117">
        <v>41532410</v>
      </c>
      <c r="BZ45" s="117">
        <v>57999932</v>
      </c>
      <c r="CA45" s="87">
        <f t="shared" si="37"/>
        <v>208650425</v>
      </c>
    </row>
    <row r="46" spans="1:79" s="83" customFormat="1" ht="18" customHeight="1">
      <c r="A46" s="88" t="s">
        <v>59</v>
      </c>
      <c r="B46" s="117">
        <v>2421987</v>
      </c>
      <c r="C46" s="117">
        <v>16760023</v>
      </c>
      <c r="D46" s="117">
        <v>11914797</v>
      </c>
      <c r="E46" s="117">
        <v>10495236</v>
      </c>
      <c r="F46" s="117">
        <v>10580302</v>
      </c>
      <c r="G46" s="117">
        <v>5520716</v>
      </c>
      <c r="H46" s="85">
        <f t="shared" si="27"/>
        <v>57693061</v>
      </c>
      <c r="I46" s="117">
        <v>0</v>
      </c>
      <c r="J46" s="117">
        <v>882162</v>
      </c>
      <c r="K46" s="117">
        <v>1051402</v>
      </c>
      <c r="L46" s="117">
        <v>2267263</v>
      </c>
      <c r="M46" s="117">
        <v>1309318</v>
      </c>
      <c r="N46" s="117">
        <v>956023</v>
      </c>
      <c r="O46" s="86">
        <f t="shared" si="28"/>
        <v>6466168</v>
      </c>
      <c r="P46" s="117">
        <v>749445</v>
      </c>
      <c r="Q46" s="117">
        <v>2840438</v>
      </c>
      <c r="R46" s="117">
        <v>1817401</v>
      </c>
      <c r="S46" s="117">
        <v>892140</v>
      </c>
      <c r="T46" s="117">
        <v>699367</v>
      </c>
      <c r="U46" s="117">
        <v>404631</v>
      </c>
      <c r="V46" s="86">
        <f t="shared" si="29"/>
        <v>7403422</v>
      </c>
      <c r="W46" s="117">
        <v>0</v>
      </c>
      <c r="X46" s="117">
        <v>155336</v>
      </c>
      <c r="Y46" s="117">
        <v>64260</v>
      </c>
      <c r="Z46" s="117">
        <v>82026</v>
      </c>
      <c r="AA46" s="117">
        <v>0</v>
      </c>
      <c r="AB46" s="117">
        <v>0</v>
      </c>
      <c r="AC46" s="85">
        <f t="shared" si="30"/>
        <v>301622</v>
      </c>
      <c r="AD46" s="117">
        <v>157815</v>
      </c>
      <c r="AE46" s="117">
        <v>238706</v>
      </c>
      <c r="AF46" s="117">
        <v>46305</v>
      </c>
      <c r="AG46" s="117">
        <v>120815</v>
      </c>
      <c r="AH46" s="117">
        <v>0</v>
      </c>
      <c r="AI46" s="117">
        <v>0</v>
      </c>
      <c r="AJ46" s="119">
        <f t="shared" si="31"/>
        <v>563641</v>
      </c>
      <c r="AK46" s="117">
        <v>3329247</v>
      </c>
      <c r="AL46" s="117">
        <v>20876665</v>
      </c>
      <c r="AM46" s="117">
        <v>14894165</v>
      </c>
      <c r="AN46" s="117">
        <v>13857480</v>
      </c>
      <c r="AO46" s="117">
        <v>12588987</v>
      </c>
      <c r="AP46" s="117">
        <v>6881370</v>
      </c>
      <c r="AQ46" s="120">
        <f t="shared" si="32"/>
        <v>72427914</v>
      </c>
      <c r="AR46" s="117">
        <v>0</v>
      </c>
      <c r="AS46" s="117">
        <v>1028472</v>
      </c>
      <c r="AT46" s="117">
        <v>5513328</v>
      </c>
      <c r="AU46" s="117">
        <v>6145182</v>
      </c>
      <c r="AV46" s="117">
        <v>14147212</v>
      </c>
      <c r="AW46" s="117">
        <v>19401402</v>
      </c>
      <c r="AX46" s="117">
        <v>6761987</v>
      </c>
      <c r="AY46" s="86">
        <f t="shared" si="33"/>
        <v>52997583</v>
      </c>
      <c r="AZ46" s="117">
        <v>1179782</v>
      </c>
      <c r="BA46" s="117">
        <v>3889729</v>
      </c>
      <c r="BB46" s="117">
        <v>4219996</v>
      </c>
      <c r="BC46" s="117">
        <v>2468867</v>
      </c>
      <c r="BD46" s="117">
        <v>665374</v>
      </c>
      <c r="BE46" s="86">
        <f t="shared" si="34"/>
        <v>12423748</v>
      </c>
      <c r="BF46" s="117">
        <v>1179782</v>
      </c>
      <c r="BG46" s="117">
        <v>3889729</v>
      </c>
      <c r="BH46" s="117">
        <v>4219996</v>
      </c>
      <c r="BI46" s="117">
        <v>2468867</v>
      </c>
      <c r="BJ46" s="117">
        <v>665374</v>
      </c>
      <c r="BK46" s="120">
        <f t="shared" si="35"/>
        <v>12423748</v>
      </c>
      <c r="BL46" s="117">
        <v>0</v>
      </c>
      <c r="BM46" s="117">
        <v>1028472</v>
      </c>
      <c r="BN46" s="117">
        <v>7212964</v>
      </c>
      <c r="BO46" s="117">
        <v>10626616</v>
      </c>
      <c r="BP46" s="117">
        <v>19353271</v>
      </c>
      <c r="BQ46" s="117">
        <v>26108486</v>
      </c>
      <c r="BR46" s="117">
        <v>10886487</v>
      </c>
      <c r="BS46" s="121">
        <f t="shared" si="36"/>
        <v>75216296</v>
      </c>
      <c r="BT46" s="117">
        <v>0</v>
      </c>
      <c r="BU46" s="117">
        <v>4357719</v>
      </c>
      <c r="BV46" s="117">
        <v>28089629</v>
      </c>
      <c r="BW46" s="117">
        <v>25520781</v>
      </c>
      <c r="BX46" s="117">
        <v>33210751</v>
      </c>
      <c r="BY46" s="117">
        <v>38697473</v>
      </c>
      <c r="BZ46" s="117">
        <v>17767857</v>
      </c>
      <c r="CA46" s="87">
        <f t="shared" si="37"/>
        <v>147644210</v>
      </c>
    </row>
    <row r="47" spans="1:79" s="83" customFormat="1" ht="18" customHeight="1">
      <c r="A47" s="88" t="s">
        <v>60</v>
      </c>
      <c r="B47" s="117">
        <v>3298778</v>
      </c>
      <c r="C47" s="117">
        <v>16933220</v>
      </c>
      <c r="D47" s="117">
        <v>13416759</v>
      </c>
      <c r="E47" s="117">
        <v>11892746</v>
      </c>
      <c r="F47" s="117">
        <v>8152899</v>
      </c>
      <c r="G47" s="117">
        <v>10758701</v>
      </c>
      <c r="H47" s="85">
        <f t="shared" si="27"/>
        <v>64453103</v>
      </c>
      <c r="I47" s="117">
        <v>22716</v>
      </c>
      <c r="J47" s="117">
        <v>495589</v>
      </c>
      <c r="K47" s="117">
        <v>724140</v>
      </c>
      <c r="L47" s="117">
        <v>1474819</v>
      </c>
      <c r="M47" s="117">
        <v>1065799</v>
      </c>
      <c r="N47" s="117">
        <v>1210479</v>
      </c>
      <c r="O47" s="86">
        <f t="shared" si="28"/>
        <v>4993542</v>
      </c>
      <c r="P47" s="117">
        <v>1321424</v>
      </c>
      <c r="Q47" s="117">
        <v>3471921</v>
      </c>
      <c r="R47" s="117">
        <v>3527000</v>
      </c>
      <c r="S47" s="117">
        <v>2866285</v>
      </c>
      <c r="T47" s="117">
        <v>1677131</v>
      </c>
      <c r="U47" s="117">
        <v>1895902</v>
      </c>
      <c r="V47" s="86">
        <f t="shared" si="29"/>
        <v>14759663</v>
      </c>
      <c r="W47" s="117">
        <v>28539</v>
      </c>
      <c r="X47" s="117">
        <v>382986</v>
      </c>
      <c r="Y47" s="117">
        <v>159627</v>
      </c>
      <c r="Z47" s="117">
        <v>57786</v>
      </c>
      <c r="AA47" s="117">
        <v>0</v>
      </c>
      <c r="AB47" s="117">
        <v>77490</v>
      </c>
      <c r="AC47" s="85">
        <f t="shared" si="30"/>
        <v>706428</v>
      </c>
      <c r="AD47" s="117">
        <v>298919</v>
      </c>
      <c r="AE47" s="117">
        <v>1077179</v>
      </c>
      <c r="AF47" s="117">
        <v>367815</v>
      </c>
      <c r="AG47" s="117">
        <v>179550</v>
      </c>
      <c r="AH47" s="117">
        <v>180000</v>
      </c>
      <c r="AI47" s="117">
        <v>42408</v>
      </c>
      <c r="AJ47" s="119">
        <f t="shared" si="31"/>
        <v>2145871</v>
      </c>
      <c r="AK47" s="117">
        <v>4970376</v>
      </c>
      <c r="AL47" s="117">
        <v>22360895</v>
      </c>
      <c r="AM47" s="117">
        <v>18195341</v>
      </c>
      <c r="AN47" s="117">
        <v>16471186</v>
      </c>
      <c r="AO47" s="117">
        <v>11075829</v>
      </c>
      <c r="AP47" s="117">
        <v>13984980</v>
      </c>
      <c r="AQ47" s="120">
        <f t="shared" si="32"/>
        <v>87058607</v>
      </c>
      <c r="AR47" s="117">
        <v>0</v>
      </c>
      <c r="AS47" s="117">
        <v>0</v>
      </c>
      <c r="AT47" s="117">
        <v>3173775</v>
      </c>
      <c r="AU47" s="117">
        <v>6748350</v>
      </c>
      <c r="AV47" s="117">
        <v>11552533</v>
      </c>
      <c r="AW47" s="117">
        <v>25039118</v>
      </c>
      <c r="AX47" s="117">
        <v>17469225</v>
      </c>
      <c r="AY47" s="86">
        <f t="shared" si="33"/>
        <v>63983001</v>
      </c>
      <c r="AZ47" s="117">
        <v>924394</v>
      </c>
      <c r="BA47" s="117">
        <v>1958307</v>
      </c>
      <c r="BB47" s="117">
        <v>3012674</v>
      </c>
      <c r="BC47" s="117">
        <v>2406393</v>
      </c>
      <c r="BD47" s="117">
        <v>1536433</v>
      </c>
      <c r="BE47" s="86">
        <f t="shared" si="34"/>
        <v>9838201</v>
      </c>
      <c r="BF47" s="117">
        <v>924394</v>
      </c>
      <c r="BG47" s="117">
        <v>1958307</v>
      </c>
      <c r="BH47" s="117">
        <v>3012674</v>
      </c>
      <c r="BI47" s="117">
        <v>2406393</v>
      </c>
      <c r="BJ47" s="117">
        <v>1536433</v>
      </c>
      <c r="BK47" s="120">
        <f t="shared" si="35"/>
        <v>9838201</v>
      </c>
      <c r="BL47" s="117">
        <v>0</v>
      </c>
      <c r="BM47" s="117">
        <v>0</v>
      </c>
      <c r="BN47" s="117">
        <v>4369852</v>
      </c>
      <c r="BO47" s="117">
        <v>9913567</v>
      </c>
      <c r="BP47" s="117">
        <v>15713230</v>
      </c>
      <c r="BQ47" s="117">
        <v>36346546</v>
      </c>
      <c r="BR47" s="117">
        <v>46626118</v>
      </c>
      <c r="BS47" s="121">
        <f t="shared" si="36"/>
        <v>112969313</v>
      </c>
      <c r="BT47" s="117">
        <v>0</v>
      </c>
      <c r="BU47" s="117">
        <v>4970376</v>
      </c>
      <c r="BV47" s="117">
        <v>26730747</v>
      </c>
      <c r="BW47" s="117">
        <v>28108908</v>
      </c>
      <c r="BX47" s="117">
        <v>32184416</v>
      </c>
      <c r="BY47" s="117">
        <v>47422375</v>
      </c>
      <c r="BZ47" s="117">
        <v>60611098</v>
      </c>
      <c r="CA47" s="87">
        <f t="shared" si="37"/>
        <v>200027920</v>
      </c>
    </row>
    <row r="48" spans="1:79" s="83" customFormat="1" ht="18" customHeight="1">
      <c r="A48" s="88" t="s">
        <v>61</v>
      </c>
      <c r="B48" s="117">
        <v>1722487</v>
      </c>
      <c r="C48" s="117">
        <v>16843882</v>
      </c>
      <c r="D48" s="117">
        <v>13191484</v>
      </c>
      <c r="E48" s="117">
        <v>13527085</v>
      </c>
      <c r="F48" s="117">
        <v>7592706</v>
      </c>
      <c r="G48" s="117">
        <v>8607245</v>
      </c>
      <c r="H48" s="85">
        <f t="shared" si="27"/>
        <v>61484889</v>
      </c>
      <c r="I48" s="117">
        <v>0</v>
      </c>
      <c r="J48" s="117">
        <v>832087</v>
      </c>
      <c r="K48" s="117">
        <v>1713199</v>
      </c>
      <c r="L48" s="117">
        <v>1791803</v>
      </c>
      <c r="M48" s="117">
        <v>1727945</v>
      </c>
      <c r="N48" s="117">
        <v>1560657</v>
      </c>
      <c r="O48" s="86">
        <f t="shared" si="28"/>
        <v>7625691</v>
      </c>
      <c r="P48" s="117">
        <v>625368</v>
      </c>
      <c r="Q48" s="117">
        <v>3358288</v>
      </c>
      <c r="R48" s="117">
        <v>3454496</v>
      </c>
      <c r="S48" s="117">
        <v>1631611</v>
      </c>
      <c r="T48" s="117">
        <v>1157530</v>
      </c>
      <c r="U48" s="117">
        <v>723347</v>
      </c>
      <c r="V48" s="86">
        <f t="shared" si="29"/>
        <v>10950640</v>
      </c>
      <c r="W48" s="117">
        <v>19278</v>
      </c>
      <c r="X48" s="117">
        <v>115038</v>
      </c>
      <c r="Y48" s="117">
        <v>107912</v>
      </c>
      <c r="Z48" s="117">
        <v>149507</v>
      </c>
      <c r="AA48" s="117">
        <v>0</v>
      </c>
      <c r="AB48" s="117">
        <v>20790</v>
      </c>
      <c r="AC48" s="85">
        <f t="shared" si="30"/>
        <v>412525</v>
      </c>
      <c r="AD48" s="117">
        <v>0</v>
      </c>
      <c r="AE48" s="117">
        <v>522279</v>
      </c>
      <c r="AF48" s="117">
        <v>122400</v>
      </c>
      <c r="AG48" s="117">
        <v>360000</v>
      </c>
      <c r="AH48" s="117">
        <v>85963</v>
      </c>
      <c r="AI48" s="117">
        <v>0</v>
      </c>
      <c r="AJ48" s="119">
        <f t="shared" si="31"/>
        <v>1090642</v>
      </c>
      <c r="AK48" s="117">
        <v>2367133</v>
      </c>
      <c r="AL48" s="117">
        <v>21671574</v>
      </c>
      <c r="AM48" s="117">
        <v>18589491</v>
      </c>
      <c r="AN48" s="117">
        <v>17460006</v>
      </c>
      <c r="AO48" s="117">
        <v>10564144</v>
      </c>
      <c r="AP48" s="117">
        <v>10912039</v>
      </c>
      <c r="AQ48" s="120">
        <f t="shared" si="32"/>
        <v>81564387</v>
      </c>
      <c r="AR48" s="117">
        <v>0</v>
      </c>
      <c r="AS48" s="117">
        <v>252977</v>
      </c>
      <c r="AT48" s="117">
        <v>4153635</v>
      </c>
      <c r="AU48" s="117">
        <v>9426719</v>
      </c>
      <c r="AV48" s="117">
        <v>11611217</v>
      </c>
      <c r="AW48" s="117">
        <v>19024952</v>
      </c>
      <c r="AX48" s="117">
        <v>19126739</v>
      </c>
      <c r="AY48" s="86">
        <f t="shared" si="33"/>
        <v>63596239</v>
      </c>
      <c r="AZ48" s="117">
        <v>3341811</v>
      </c>
      <c r="BA48" s="117">
        <v>5998008</v>
      </c>
      <c r="BB48" s="117">
        <v>6436230</v>
      </c>
      <c r="BC48" s="117">
        <v>6832502</v>
      </c>
      <c r="BD48" s="117">
        <v>4968320</v>
      </c>
      <c r="BE48" s="86">
        <f t="shared" si="34"/>
        <v>27576871</v>
      </c>
      <c r="BF48" s="117">
        <v>3341811</v>
      </c>
      <c r="BG48" s="117">
        <v>5998008</v>
      </c>
      <c r="BH48" s="117">
        <v>6436230</v>
      </c>
      <c r="BI48" s="117">
        <v>6832502</v>
      </c>
      <c r="BJ48" s="117">
        <v>4968320</v>
      </c>
      <c r="BK48" s="120">
        <f t="shared" si="35"/>
        <v>27576871</v>
      </c>
      <c r="BL48" s="117">
        <v>0</v>
      </c>
      <c r="BM48" s="117">
        <v>252977</v>
      </c>
      <c r="BN48" s="117">
        <v>7495446</v>
      </c>
      <c r="BO48" s="117">
        <v>15760010</v>
      </c>
      <c r="BP48" s="117">
        <v>18992316</v>
      </c>
      <c r="BQ48" s="117">
        <v>31148061</v>
      </c>
      <c r="BR48" s="117">
        <v>33176999</v>
      </c>
      <c r="BS48" s="121">
        <f t="shared" si="36"/>
        <v>106825809</v>
      </c>
      <c r="BT48" s="117">
        <v>0</v>
      </c>
      <c r="BU48" s="117">
        <v>2620110</v>
      </c>
      <c r="BV48" s="117">
        <v>29167020</v>
      </c>
      <c r="BW48" s="117">
        <v>34349501</v>
      </c>
      <c r="BX48" s="117">
        <v>36452322</v>
      </c>
      <c r="BY48" s="117">
        <v>41712205</v>
      </c>
      <c r="BZ48" s="117">
        <v>44089038</v>
      </c>
      <c r="CA48" s="87">
        <f t="shared" si="37"/>
        <v>188390196</v>
      </c>
    </row>
    <row r="49" spans="1:79" s="83" customFormat="1" ht="18" customHeight="1">
      <c r="A49" s="88" t="s">
        <v>62</v>
      </c>
      <c r="B49" s="117">
        <v>3501370</v>
      </c>
      <c r="C49" s="117">
        <v>17571875</v>
      </c>
      <c r="D49" s="117">
        <v>17344702</v>
      </c>
      <c r="E49" s="117">
        <v>10849672</v>
      </c>
      <c r="F49" s="117">
        <v>7752295</v>
      </c>
      <c r="G49" s="117">
        <v>8032082</v>
      </c>
      <c r="H49" s="85">
        <f t="shared" si="27"/>
        <v>65051996</v>
      </c>
      <c r="I49" s="117">
        <v>111534</v>
      </c>
      <c r="J49" s="117">
        <v>847697</v>
      </c>
      <c r="K49" s="117">
        <v>1446074</v>
      </c>
      <c r="L49" s="117">
        <v>2246944</v>
      </c>
      <c r="M49" s="117">
        <v>1285058</v>
      </c>
      <c r="N49" s="117">
        <v>697913</v>
      </c>
      <c r="O49" s="86">
        <f t="shared" si="28"/>
        <v>6635220</v>
      </c>
      <c r="P49" s="117">
        <v>1231319</v>
      </c>
      <c r="Q49" s="117">
        <v>3854802</v>
      </c>
      <c r="R49" s="117">
        <v>3688795</v>
      </c>
      <c r="S49" s="117">
        <v>2748461</v>
      </c>
      <c r="T49" s="117">
        <v>1251824</v>
      </c>
      <c r="U49" s="117">
        <v>530780</v>
      </c>
      <c r="V49" s="86">
        <f t="shared" si="29"/>
        <v>13305981</v>
      </c>
      <c r="W49" s="117">
        <v>8032</v>
      </c>
      <c r="X49" s="117">
        <v>222547</v>
      </c>
      <c r="Y49" s="117">
        <v>130106</v>
      </c>
      <c r="Z49" s="117">
        <v>17911</v>
      </c>
      <c r="AA49" s="117">
        <v>93484</v>
      </c>
      <c r="AB49" s="117">
        <v>22963</v>
      </c>
      <c r="AC49" s="85">
        <f t="shared" si="30"/>
        <v>495043</v>
      </c>
      <c r="AD49" s="117">
        <v>344958</v>
      </c>
      <c r="AE49" s="117">
        <v>374531</v>
      </c>
      <c r="AF49" s="117">
        <v>164231</v>
      </c>
      <c r="AG49" s="117">
        <v>0</v>
      </c>
      <c r="AH49" s="117">
        <v>0</v>
      </c>
      <c r="AI49" s="117">
        <v>71206</v>
      </c>
      <c r="AJ49" s="119">
        <f t="shared" si="31"/>
        <v>954926</v>
      </c>
      <c r="AK49" s="117">
        <v>5197213</v>
      </c>
      <c r="AL49" s="117">
        <v>22871452</v>
      </c>
      <c r="AM49" s="117">
        <v>22773908</v>
      </c>
      <c r="AN49" s="117">
        <v>15862988</v>
      </c>
      <c r="AO49" s="117">
        <v>10382661</v>
      </c>
      <c r="AP49" s="117">
        <v>9354944</v>
      </c>
      <c r="AQ49" s="120">
        <f t="shared" si="32"/>
        <v>86443166</v>
      </c>
      <c r="AR49" s="117">
        <v>238228</v>
      </c>
      <c r="AS49" s="117">
        <v>0</v>
      </c>
      <c r="AT49" s="117">
        <v>8652534</v>
      </c>
      <c r="AU49" s="117">
        <v>9873077</v>
      </c>
      <c r="AV49" s="117">
        <v>14772590</v>
      </c>
      <c r="AW49" s="117">
        <v>17170100</v>
      </c>
      <c r="AX49" s="117">
        <v>12464521</v>
      </c>
      <c r="AY49" s="86">
        <f t="shared" si="33"/>
        <v>63171050</v>
      </c>
      <c r="AZ49" s="117">
        <v>2211355</v>
      </c>
      <c r="BA49" s="117">
        <v>4776793</v>
      </c>
      <c r="BB49" s="117">
        <v>4539515</v>
      </c>
      <c r="BC49" s="117">
        <v>6625956</v>
      </c>
      <c r="BD49" s="117">
        <v>3289890</v>
      </c>
      <c r="BE49" s="86">
        <f t="shared" si="34"/>
        <v>21443509</v>
      </c>
      <c r="BF49" s="117">
        <v>2211355</v>
      </c>
      <c r="BG49" s="117">
        <v>4776793</v>
      </c>
      <c r="BH49" s="117">
        <v>4539515</v>
      </c>
      <c r="BI49" s="117">
        <v>6625956</v>
      </c>
      <c r="BJ49" s="117">
        <v>3289890</v>
      </c>
      <c r="BK49" s="120">
        <f t="shared" si="35"/>
        <v>21443509</v>
      </c>
      <c r="BL49" s="117">
        <v>238228</v>
      </c>
      <c r="BM49" s="117">
        <v>0</v>
      </c>
      <c r="BN49" s="117">
        <v>12270070</v>
      </c>
      <c r="BO49" s="117">
        <v>15978168</v>
      </c>
      <c r="BP49" s="117">
        <v>24012601</v>
      </c>
      <c r="BQ49" s="117">
        <v>33853705</v>
      </c>
      <c r="BR49" s="117">
        <v>31912247</v>
      </c>
      <c r="BS49" s="121">
        <f t="shared" si="36"/>
        <v>118265019</v>
      </c>
      <c r="BT49" s="117">
        <v>238228</v>
      </c>
      <c r="BU49" s="117">
        <v>5197213</v>
      </c>
      <c r="BV49" s="117">
        <v>35141522</v>
      </c>
      <c r="BW49" s="117">
        <v>38752076</v>
      </c>
      <c r="BX49" s="117">
        <v>39875589</v>
      </c>
      <c r="BY49" s="117">
        <v>44236366</v>
      </c>
      <c r="BZ49" s="117">
        <v>41267191</v>
      </c>
      <c r="CA49" s="87">
        <f t="shared" si="37"/>
        <v>204708185</v>
      </c>
    </row>
    <row r="50" spans="1:79" s="83" customFormat="1" ht="18" customHeight="1">
      <c r="A50" s="88" t="s">
        <v>63</v>
      </c>
      <c r="B50" s="117">
        <v>5229743</v>
      </c>
      <c r="C50" s="117">
        <v>26519932</v>
      </c>
      <c r="D50" s="117">
        <v>19183152</v>
      </c>
      <c r="E50" s="117">
        <v>11977941</v>
      </c>
      <c r="F50" s="117">
        <v>10900425</v>
      </c>
      <c r="G50" s="117">
        <v>12310682</v>
      </c>
      <c r="H50" s="85">
        <f t="shared" si="27"/>
        <v>86121875</v>
      </c>
      <c r="I50" s="117">
        <v>83100</v>
      </c>
      <c r="J50" s="117">
        <v>743174</v>
      </c>
      <c r="K50" s="117">
        <v>2296641</v>
      </c>
      <c r="L50" s="117">
        <v>1171088</v>
      </c>
      <c r="M50" s="117">
        <v>2816608</v>
      </c>
      <c r="N50" s="117">
        <v>2263992</v>
      </c>
      <c r="O50" s="86">
        <f t="shared" si="28"/>
        <v>9374603</v>
      </c>
      <c r="P50" s="117">
        <v>1928912</v>
      </c>
      <c r="Q50" s="117">
        <v>13030755</v>
      </c>
      <c r="R50" s="117">
        <v>7923551</v>
      </c>
      <c r="S50" s="117">
        <v>3464609</v>
      </c>
      <c r="T50" s="117">
        <v>2624697</v>
      </c>
      <c r="U50" s="117">
        <v>2667923</v>
      </c>
      <c r="V50" s="86">
        <f t="shared" si="29"/>
        <v>31640447</v>
      </c>
      <c r="W50" s="117">
        <v>40145</v>
      </c>
      <c r="X50" s="117">
        <v>221391</v>
      </c>
      <c r="Y50" s="117">
        <v>95475</v>
      </c>
      <c r="Z50" s="117">
        <v>62938</v>
      </c>
      <c r="AA50" s="117">
        <v>76923</v>
      </c>
      <c r="AB50" s="117">
        <v>21240</v>
      </c>
      <c r="AC50" s="85">
        <f t="shared" si="30"/>
        <v>518112</v>
      </c>
      <c r="AD50" s="117">
        <v>285597</v>
      </c>
      <c r="AE50" s="117">
        <v>454187</v>
      </c>
      <c r="AF50" s="117">
        <v>0</v>
      </c>
      <c r="AG50" s="117">
        <v>189000</v>
      </c>
      <c r="AH50" s="117">
        <v>0</v>
      </c>
      <c r="AI50" s="117">
        <v>0</v>
      </c>
      <c r="AJ50" s="119">
        <f t="shared" si="31"/>
        <v>928784</v>
      </c>
      <c r="AK50" s="117">
        <v>7567497</v>
      </c>
      <c r="AL50" s="117">
        <v>40969439</v>
      </c>
      <c r="AM50" s="117">
        <v>29498819</v>
      </c>
      <c r="AN50" s="117">
        <v>16865576</v>
      </c>
      <c r="AO50" s="117">
        <v>16418653</v>
      </c>
      <c r="AP50" s="117">
        <v>17263837</v>
      </c>
      <c r="AQ50" s="120">
        <f t="shared" si="32"/>
        <v>128583821</v>
      </c>
      <c r="AR50" s="117">
        <v>0</v>
      </c>
      <c r="AS50" s="117">
        <v>0</v>
      </c>
      <c r="AT50" s="117">
        <v>3077245</v>
      </c>
      <c r="AU50" s="117">
        <v>9594223</v>
      </c>
      <c r="AV50" s="117">
        <v>12260383</v>
      </c>
      <c r="AW50" s="117">
        <v>22467471</v>
      </c>
      <c r="AX50" s="117">
        <v>22913060</v>
      </c>
      <c r="AY50" s="86">
        <f t="shared" si="33"/>
        <v>70312382</v>
      </c>
      <c r="AZ50" s="117">
        <v>2551486</v>
      </c>
      <c r="BA50" s="117">
        <v>7924403</v>
      </c>
      <c r="BB50" s="117">
        <v>10202412</v>
      </c>
      <c r="BC50" s="117">
        <v>13895630</v>
      </c>
      <c r="BD50" s="117">
        <v>2086598</v>
      </c>
      <c r="BE50" s="86">
        <f t="shared" si="34"/>
        <v>36660529</v>
      </c>
      <c r="BF50" s="117">
        <v>2551486</v>
      </c>
      <c r="BG50" s="117">
        <v>7924403</v>
      </c>
      <c r="BH50" s="117">
        <v>10202412</v>
      </c>
      <c r="BI50" s="117">
        <v>13895630</v>
      </c>
      <c r="BJ50" s="117">
        <v>2086598</v>
      </c>
      <c r="BK50" s="120">
        <f t="shared" si="35"/>
        <v>36660529</v>
      </c>
      <c r="BL50" s="117">
        <v>0</v>
      </c>
      <c r="BM50" s="117">
        <v>0</v>
      </c>
      <c r="BN50" s="117">
        <v>5786675</v>
      </c>
      <c r="BO50" s="117">
        <v>19565909</v>
      </c>
      <c r="BP50" s="117">
        <v>28685643</v>
      </c>
      <c r="BQ50" s="117">
        <v>48488183</v>
      </c>
      <c r="BR50" s="117">
        <v>44784817</v>
      </c>
      <c r="BS50" s="121">
        <f t="shared" si="36"/>
        <v>147311227</v>
      </c>
      <c r="BT50" s="117">
        <v>0</v>
      </c>
      <c r="BU50" s="117">
        <v>7567497</v>
      </c>
      <c r="BV50" s="117">
        <v>46756114</v>
      </c>
      <c r="BW50" s="117">
        <v>49064728</v>
      </c>
      <c r="BX50" s="117">
        <v>45551219</v>
      </c>
      <c r="BY50" s="117">
        <v>64906836</v>
      </c>
      <c r="BZ50" s="117">
        <v>62048654</v>
      </c>
      <c r="CA50" s="87">
        <f t="shared" si="37"/>
        <v>275895048</v>
      </c>
    </row>
    <row r="51" spans="1:79" s="83" customFormat="1" ht="18" customHeight="1">
      <c r="A51" s="88" t="s">
        <v>64</v>
      </c>
      <c r="B51" s="117">
        <v>2535627</v>
      </c>
      <c r="C51" s="117">
        <v>14872676</v>
      </c>
      <c r="D51" s="117">
        <v>13340304</v>
      </c>
      <c r="E51" s="117">
        <v>11466444</v>
      </c>
      <c r="F51" s="117">
        <v>8187857</v>
      </c>
      <c r="G51" s="117">
        <v>5429102</v>
      </c>
      <c r="H51" s="85">
        <f t="shared" si="27"/>
        <v>55832010</v>
      </c>
      <c r="I51" s="117">
        <v>0</v>
      </c>
      <c r="J51" s="117">
        <v>329411</v>
      </c>
      <c r="K51" s="117">
        <v>1272873</v>
      </c>
      <c r="L51" s="117">
        <v>1431830</v>
      </c>
      <c r="M51" s="117">
        <v>1141739</v>
      </c>
      <c r="N51" s="117">
        <v>1860524</v>
      </c>
      <c r="O51" s="86">
        <f t="shared" si="28"/>
        <v>6036377</v>
      </c>
      <c r="P51" s="117">
        <v>888633</v>
      </c>
      <c r="Q51" s="117">
        <v>2810334</v>
      </c>
      <c r="R51" s="117">
        <v>1726510</v>
      </c>
      <c r="S51" s="117">
        <v>1093672</v>
      </c>
      <c r="T51" s="117">
        <v>688519</v>
      </c>
      <c r="U51" s="117">
        <v>498795</v>
      </c>
      <c r="V51" s="86">
        <f t="shared" si="29"/>
        <v>7706463</v>
      </c>
      <c r="W51" s="117">
        <v>5716</v>
      </c>
      <c r="X51" s="117">
        <v>150319</v>
      </c>
      <c r="Y51" s="117">
        <v>54999</v>
      </c>
      <c r="Z51" s="117">
        <v>108315</v>
      </c>
      <c r="AA51" s="117">
        <v>16785</v>
      </c>
      <c r="AB51" s="117">
        <v>0</v>
      </c>
      <c r="AC51" s="85">
        <f t="shared" si="30"/>
        <v>336134</v>
      </c>
      <c r="AD51" s="117">
        <v>291132</v>
      </c>
      <c r="AE51" s="117">
        <v>360000</v>
      </c>
      <c r="AF51" s="117">
        <v>0</v>
      </c>
      <c r="AG51" s="117">
        <v>0</v>
      </c>
      <c r="AH51" s="117">
        <v>0</v>
      </c>
      <c r="AI51" s="117">
        <v>0</v>
      </c>
      <c r="AJ51" s="119">
        <f t="shared" si="31"/>
        <v>651132</v>
      </c>
      <c r="AK51" s="117">
        <v>3721108</v>
      </c>
      <c r="AL51" s="117">
        <v>18522740</v>
      </c>
      <c r="AM51" s="117">
        <v>16394686</v>
      </c>
      <c r="AN51" s="117">
        <v>14100261</v>
      </c>
      <c r="AO51" s="117">
        <v>10034900</v>
      </c>
      <c r="AP51" s="117">
        <v>7788421</v>
      </c>
      <c r="AQ51" s="120">
        <f t="shared" si="32"/>
        <v>70562116</v>
      </c>
      <c r="AR51" s="117">
        <v>0</v>
      </c>
      <c r="AS51" s="117">
        <v>0</v>
      </c>
      <c r="AT51" s="117">
        <v>5050107</v>
      </c>
      <c r="AU51" s="117">
        <v>9956055</v>
      </c>
      <c r="AV51" s="117">
        <v>8572222</v>
      </c>
      <c r="AW51" s="117">
        <v>20485312</v>
      </c>
      <c r="AX51" s="117">
        <v>16465078</v>
      </c>
      <c r="AY51" s="86">
        <f t="shared" si="33"/>
        <v>60528774</v>
      </c>
      <c r="AZ51" s="117">
        <v>1233607</v>
      </c>
      <c r="BA51" s="117">
        <v>4626587</v>
      </c>
      <c r="BB51" s="117">
        <v>4105535</v>
      </c>
      <c r="BC51" s="117">
        <v>4584674</v>
      </c>
      <c r="BD51" s="117">
        <v>4034677</v>
      </c>
      <c r="BE51" s="86">
        <f t="shared" si="34"/>
        <v>18585080</v>
      </c>
      <c r="BF51" s="117">
        <v>1233607</v>
      </c>
      <c r="BG51" s="117">
        <v>4626587</v>
      </c>
      <c r="BH51" s="117">
        <v>4105535</v>
      </c>
      <c r="BI51" s="117">
        <v>4584674</v>
      </c>
      <c r="BJ51" s="117">
        <v>4034677</v>
      </c>
      <c r="BK51" s="120">
        <f t="shared" si="35"/>
        <v>18585080</v>
      </c>
      <c r="BL51" s="117">
        <v>0</v>
      </c>
      <c r="BM51" s="117">
        <v>0</v>
      </c>
      <c r="BN51" s="117">
        <v>6283714</v>
      </c>
      <c r="BO51" s="117">
        <v>14582642</v>
      </c>
      <c r="BP51" s="117">
        <v>13571541</v>
      </c>
      <c r="BQ51" s="117">
        <v>27533066</v>
      </c>
      <c r="BR51" s="117">
        <v>26959993</v>
      </c>
      <c r="BS51" s="121">
        <f t="shared" si="36"/>
        <v>88930956</v>
      </c>
      <c r="BT51" s="117">
        <v>0</v>
      </c>
      <c r="BU51" s="117">
        <v>3721108</v>
      </c>
      <c r="BV51" s="117">
        <v>24806454</v>
      </c>
      <c r="BW51" s="117">
        <v>30977328</v>
      </c>
      <c r="BX51" s="117">
        <v>27671802</v>
      </c>
      <c r="BY51" s="117">
        <v>37567966</v>
      </c>
      <c r="BZ51" s="117">
        <v>34748414</v>
      </c>
      <c r="CA51" s="87">
        <f t="shared" si="37"/>
        <v>159493072</v>
      </c>
    </row>
    <row r="52" spans="1:79" s="83" customFormat="1" ht="18" customHeight="1">
      <c r="A52" s="88" t="s">
        <v>65</v>
      </c>
      <c r="B52" s="117">
        <v>2916714</v>
      </c>
      <c r="C52" s="117">
        <v>25712240</v>
      </c>
      <c r="D52" s="117">
        <v>22317577</v>
      </c>
      <c r="E52" s="117">
        <v>20069886</v>
      </c>
      <c r="F52" s="117">
        <v>14347486</v>
      </c>
      <c r="G52" s="117">
        <v>14759682</v>
      </c>
      <c r="H52" s="85">
        <f t="shared" si="27"/>
        <v>100123585</v>
      </c>
      <c r="I52" s="117">
        <v>46313</v>
      </c>
      <c r="J52" s="117">
        <v>821555</v>
      </c>
      <c r="K52" s="117">
        <v>1474139</v>
      </c>
      <c r="L52" s="117">
        <v>2662747</v>
      </c>
      <c r="M52" s="117">
        <v>2095038</v>
      </c>
      <c r="N52" s="117">
        <v>2378427</v>
      </c>
      <c r="O52" s="86">
        <f t="shared" si="28"/>
        <v>9478219</v>
      </c>
      <c r="P52" s="117">
        <v>1069292</v>
      </c>
      <c r="Q52" s="117">
        <v>7022445</v>
      </c>
      <c r="R52" s="117">
        <v>7361838</v>
      </c>
      <c r="S52" s="117">
        <v>5332051</v>
      </c>
      <c r="T52" s="117">
        <v>3630243</v>
      </c>
      <c r="U52" s="117">
        <v>3287610</v>
      </c>
      <c r="V52" s="86">
        <f t="shared" si="29"/>
        <v>27703479</v>
      </c>
      <c r="W52" s="117">
        <v>20601</v>
      </c>
      <c r="X52" s="117">
        <v>242804</v>
      </c>
      <c r="Y52" s="117">
        <v>166979</v>
      </c>
      <c r="Z52" s="117">
        <v>175977</v>
      </c>
      <c r="AA52" s="117">
        <v>118597</v>
      </c>
      <c r="AB52" s="117">
        <v>35820</v>
      </c>
      <c r="AC52" s="85">
        <f t="shared" si="30"/>
        <v>760778</v>
      </c>
      <c r="AD52" s="117">
        <v>39780</v>
      </c>
      <c r="AE52" s="117">
        <v>679943</v>
      </c>
      <c r="AF52" s="117">
        <v>451323</v>
      </c>
      <c r="AG52" s="117">
        <v>88524</v>
      </c>
      <c r="AH52" s="117">
        <v>433007</v>
      </c>
      <c r="AI52" s="117">
        <v>0</v>
      </c>
      <c r="AJ52" s="119">
        <f t="shared" si="31"/>
        <v>1692577</v>
      </c>
      <c r="AK52" s="117">
        <v>4092700</v>
      </c>
      <c r="AL52" s="117">
        <v>34478987</v>
      </c>
      <c r="AM52" s="117">
        <v>31771856</v>
      </c>
      <c r="AN52" s="117">
        <v>28329185</v>
      </c>
      <c r="AO52" s="117">
        <v>20624371</v>
      </c>
      <c r="AP52" s="117">
        <v>20461539</v>
      </c>
      <c r="AQ52" s="120">
        <f t="shared" si="32"/>
        <v>139758638</v>
      </c>
      <c r="AR52" s="117">
        <v>0</v>
      </c>
      <c r="AS52" s="117">
        <v>243475</v>
      </c>
      <c r="AT52" s="117">
        <v>6491244</v>
      </c>
      <c r="AU52" s="117">
        <v>7858162</v>
      </c>
      <c r="AV52" s="117">
        <v>11807664</v>
      </c>
      <c r="AW52" s="117">
        <v>21890209</v>
      </c>
      <c r="AX52" s="117">
        <v>31113123</v>
      </c>
      <c r="AY52" s="86">
        <f t="shared" si="33"/>
        <v>79403877</v>
      </c>
      <c r="AZ52" s="117">
        <v>6247593</v>
      </c>
      <c r="BA52" s="117">
        <v>9239397</v>
      </c>
      <c r="BB52" s="117">
        <v>10349793</v>
      </c>
      <c r="BC52" s="117">
        <v>9645846</v>
      </c>
      <c r="BD52" s="117">
        <v>6861526</v>
      </c>
      <c r="BE52" s="86">
        <f t="shared" si="34"/>
        <v>42344155</v>
      </c>
      <c r="BF52" s="117">
        <v>6247593</v>
      </c>
      <c r="BG52" s="117">
        <v>9239397</v>
      </c>
      <c r="BH52" s="117">
        <v>10349793</v>
      </c>
      <c r="BI52" s="117">
        <v>9645846</v>
      </c>
      <c r="BJ52" s="117">
        <v>6861526</v>
      </c>
      <c r="BK52" s="120">
        <f t="shared" si="35"/>
        <v>42344155</v>
      </c>
      <c r="BL52" s="117">
        <v>0</v>
      </c>
      <c r="BM52" s="117">
        <v>243475</v>
      </c>
      <c r="BN52" s="117">
        <v>13638718</v>
      </c>
      <c r="BO52" s="117">
        <v>17457139</v>
      </c>
      <c r="BP52" s="117">
        <v>23923313</v>
      </c>
      <c r="BQ52" s="117">
        <v>37432695</v>
      </c>
      <c r="BR52" s="117">
        <v>56477546</v>
      </c>
      <c r="BS52" s="121">
        <f t="shared" si="36"/>
        <v>149172886</v>
      </c>
      <c r="BT52" s="117">
        <v>0</v>
      </c>
      <c r="BU52" s="117">
        <v>4336175</v>
      </c>
      <c r="BV52" s="117">
        <v>48117705</v>
      </c>
      <c r="BW52" s="117">
        <v>49228995</v>
      </c>
      <c r="BX52" s="117">
        <v>52252498</v>
      </c>
      <c r="BY52" s="117">
        <v>58057066</v>
      </c>
      <c r="BZ52" s="117">
        <v>76939085</v>
      </c>
      <c r="CA52" s="87">
        <f t="shared" si="37"/>
        <v>288931524</v>
      </c>
    </row>
    <row r="53" spans="1:79" s="83" customFormat="1" ht="18" customHeight="1">
      <c r="A53" s="88" t="s">
        <v>66</v>
      </c>
      <c r="B53" s="117">
        <v>5458899</v>
      </c>
      <c r="C53" s="117">
        <v>12746632</v>
      </c>
      <c r="D53" s="117">
        <v>9664427</v>
      </c>
      <c r="E53" s="117">
        <v>9525269</v>
      </c>
      <c r="F53" s="117">
        <v>8128416</v>
      </c>
      <c r="G53" s="117">
        <v>5553429</v>
      </c>
      <c r="H53" s="85">
        <f t="shared" si="27"/>
        <v>51077072</v>
      </c>
      <c r="I53" s="117">
        <v>41305</v>
      </c>
      <c r="J53" s="117">
        <v>502980</v>
      </c>
      <c r="K53" s="117">
        <v>1059852</v>
      </c>
      <c r="L53" s="117">
        <v>855287</v>
      </c>
      <c r="M53" s="117">
        <v>953952</v>
      </c>
      <c r="N53" s="117">
        <v>653098</v>
      </c>
      <c r="O53" s="86">
        <f t="shared" si="28"/>
        <v>4066474</v>
      </c>
      <c r="P53" s="117">
        <v>1979766</v>
      </c>
      <c r="Q53" s="117">
        <v>3527036</v>
      </c>
      <c r="R53" s="117">
        <v>2143094</v>
      </c>
      <c r="S53" s="117">
        <v>2096794</v>
      </c>
      <c r="T53" s="117">
        <v>1406732</v>
      </c>
      <c r="U53" s="117">
        <v>533805</v>
      </c>
      <c r="V53" s="86">
        <f t="shared" si="29"/>
        <v>11687227</v>
      </c>
      <c r="W53" s="117">
        <v>57634</v>
      </c>
      <c r="X53" s="117">
        <v>36311</v>
      </c>
      <c r="Y53" s="117">
        <v>266053</v>
      </c>
      <c r="Z53" s="117">
        <v>49045</v>
      </c>
      <c r="AA53" s="117">
        <v>0</v>
      </c>
      <c r="AB53" s="117">
        <v>0</v>
      </c>
      <c r="AC53" s="85">
        <f t="shared" si="30"/>
        <v>409043</v>
      </c>
      <c r="AD53" s="117">
        <v>214479</v>
      </c>
      <c r="AE53" s="117">
        <v>0</v>
      </c>
      <c r="AF53" s="117">
        <v>19089</v>
      </c>
      <c r="AG53" s="117">
        <v>242081</v>
      </c>
      <c r="AH53" s="117">
        <v>37800</v>
      </c>
      <c r="AI53" s="117">
        <v>0</v>
      </c>
      <c r="AJ53" s="119">
        <f t="shared" si="31"/>
        <v>513449</v>
      </c>
      <c r="AK53" s="117">
        <v>7752083</v>
      </c>
      <c r="AL53" s="117">
        <v>16812959</v>
      </c>
      <c r="AM53" s="117">
        <v>13152515</v>
      </c>
      <c r="AN53" s="117">
        <v>12768476</v>
      </c>
      <c r="AO53" s="117">
        <v>10526900</v>
      </c>
      <c r="AP53" s="117">
        <v>6740332</v>
      </c>
      <c r="AQ53" s="120">
        <f t="shared" si="32"/>
        <v>67753265</v>
      </c>
      <c r="AR53" s="117">
        <v>253975</v>
      </c>
      <c r="AS53" s="117">
        <v>253975</v>
      </c>
      <c r="AT53" s="117">
        <v>4560292</v>
      </c>
      <c r="AU53" s="117">
        <v>6580509</v>
      </c>
      <c r="AV53" s="117">
        <v>10317260</v>
      </c>
      <c r="AW53" s="117">
        <v>15508847</v>
      </c>
      <c r="AX53" s="117">
        <v>10456306</v>
      </c>
      <c r="AY53" s="86">
        <f t="shared" si="33"/>
        <v>47931164</v>
      </c>
      <c r="AZ53" s="117">
        <v>3657389</v>
      </c>
      <c r="BA53" s="117">
        <v>2332386</v>
      </c>
      <c r="BB53" s="117">
        <v>4276563</v>
      </c>
      <c r="BC53" s="117">
        <v>5688397</v>
      </c>
      <c r="BD53" s="117">
        <v>800021</v>
      </c>
      <c r="BE53" s="86">
        <f t="shared" si="34"/>
        <v>16754756</v>
      </c>
      <c r="BF53" s="117">
        <v>3657389</v>
      </c>
      <c r="BG53" s="117">
        <v>2332386</v>
      </c>
      <c r="BH53" s="117">
        <v>4276563</v>
      </c>
      <c r="BI53" s="117">
        <v>5688397</v>
      </c>
      <c r="BJ53" s="117">
        <v>800021</v>
      </c>
      <c r="BK53" s="120">
        <f t="shared" si="35"/>
        <v>16754756</v>
      </c>
      <c r="BL53" s="117">
        <v>253975</v>
      </c>
      <c r="BM53" s="117">
        <v>253975</v>
      </c>
      <c r="BN53" s="117">
        <v>8217681</v>
      </c>
      <c r="BO53" s="117">
        <v>9572133</v>
      </c>
      <c r="BP53" s="117">
        <v>15315395</v>
      </c>
      <c r="BQ53" s="117">
        <v>23472456</v>
      </c>
      <c r="BR53" s="117">
        <v>19246346</v>
      </c>
      <c r="BS53" s="121">
        <f t="shared" si="36"/>
        <v>76331961</v>
      </c>
      <c r="BT53" s="117">
        <v>253975</v>
      </c>
      <c r="BU53" s="117">
        <v>8006058</v>
      </c>
      <c r="BV53" s="117">
        <v>25030640</v>
      </c>
      <c r="BW53" s="117">
        <v>22724648</v>
      </c>
      <c r="BX53" s="117">
        <v>28083871</v>
      </c>
      <c r="BY53" s="117">
        <v>33999356</v>
      </c>
      <c r="BZ53" s="117">
        <v>25986678</v>
      </c>
      <c r="CA53" s="87">
        <f t="shared" si="37"/>
        <v>144085226</v>
      </c>
    </row>
    <row r="54" spans="1:79" s="83" customFormat="1" ht="18" customHeight="1">
      <c r="A54" s="88" t="s">
        <v>67</v>
      </c>
      <c r="B54" s="117">
        <v>1824372</v>
      </c>
      <c r="C54" s="117">
        <v>9064927</v>
      </c>
      <c r="D54" s="117">
        <v>5460325</v>
      </c>
      <c r="E54" s="117">
        <v>4347927</v>
      </c>
      <c r="F54" s="117">
        <v>3647589</v>
      </c>
      <c r="G54" s="117">
        <v>3107363</v>
      </c>
      <c r="H54" s="85">
        <f t="shared" si="27"/>
        <v>27452503</v>
      </c>
      <c r="I54" s="117">
        <v>0</v>
      </c>
      <c r="J54" s="117">
        <v>621393</v>
      </c>
      <c r="K54" s="117">
        <v>417739</v>
      </c>
      <c r="L54" s="117">
        <v>549926</v>
      </c>
      <c r="M54" s="117">
        <v>1123627</v>
      </c>
      <c r="N54" s="117">
        <v>518393</v>
      </c>
      <c r="O54" s="86">
        <f t="shared" si="28"/>
        <v>3231078</v>
      </c>
      <c r="P54" s="117">
        <v>1251926</v>
      </c>
      <c r="Q54" s="117">
        <v>4825566</v>
      </c>
      <c r="R54" s="117">
        <v>1871927</v>
      </c>
      <c r="S54" s="117">
        <v>1339627</v>
      </c>
      <c r="T54" s="117">
        <v>1912996</v>
      </c>
      <c r="U54" s="117">
        <v>1434789</v>
      </c>
      <c r="V54" s="86">
        <f t="shared" si="29"/>
        <v>12636831</v>
      </c>
      <c r="W54" s="117">
        <v>7200</v>
      </c>
      <c r="X54" s="117">
        <v>218008</v>
      </c>
      <c r="Y54" s="117">
        <v>17010</v>
      </c>
      <c r="Z54" s="117">
        <v>0</v>
      </c>
      <c r="AA54" s="117">
        <v>48653</v>
      </c>
      <c r="AB54" s="117">
        <v>0</v>
      </c>
      <c r="AC54" s="85">
        <f t="shared" si="30"/>
        <v>290871</v>
      </c>
      <c r="AD54" s="117">
        <v>0</v>
      </c>
      <c r="AE54" s="117">
        <v>277200</v>
      </c>
      <c r="AF54" s="117">
        <v>281160</v>
      </c>
      <c r="AG54" s="117">
        <v>0</v>
      </c>
      <c r="AH54" s="117">
        <v>34209</v>
      </c>
      <c r="AI54" s="117">
        <v>0</v>
      </c>
      <c r="AJ54" s="119">
        <f t="shared" si="31"/>
        <v>592569</v>
      </c>
      <c r="AK54" s="117">
        <v>3083498</v>
      </c>
      <c r="AL54" s="117">
        <v>15007094</v>
      </c>
      <c r="AM54" s="117">
        <v>8048161</v>
      </c>
      <c r="AN54" s="117">
        <v>6237480</v>
      </c>
      <c r="AO54" s="117">
        <v>6767074</v>
      </c>
      <c r="AP54" s="117">
        <v>5060545</v>
      </c>
      <c r="AQ54" s="120">
        <f t="shared" si="32"/>
        <v>44203852</v>
      </c>
      <c r="AR54" s="117">
        <v>0</v>
      </c>
      <c r="AS54" s="117">
        <v>235980</v>
      </c>
      <c r="AT54" s="117">
        <v>4609021</v>
      </c>
      <c r="AU54" s="117">
        <v>4739929</v>
      </c>
      <c r="AV54" s="117">
        <v>5443817</v>
      </c>
      <c r="AW54" s="117">
        <v>8657935</v>
      </c>
      <c r="AX54" s="117">
        <v>8404553</v>
      </c>
      <c r="AY54" s="86">
        <f t="shared" si="33"/>
        <v>32091235</v>
      </c>
      <c r="AZ54" s="117">
        <v>1786526</v>
      </c>
      <c r="BA54" s="117">
        <v>3039862</v>
      </c>
      <c r="BB54" s="117">
        <v>3359718</v>
      </c>
      <c r="BC54" s="117">
        <v>1625859</v>
      </c>
      <c r="BD54" s="117">
        <v>769658</v>
      </c>
      <c r="BE54" s="86">
        <f t="shared" si="34"/>
        <v>10581623</v>
      </c>
      <c r="BF54" s="117">
        <v>1786526</v>
      </c>
      <c r="BG54" s="117">
        <v>3039862</v>
      </c>
      <c r="BH54" s="117">
        <v>3359718</v>
      </c>
      <c r="BI54" s="117">
        <v>1625859</v>
      </c>
      <c r="BJ54" s="117">
        <v>769658</v>
      </c>
      <c r="BK54" s="120">
        <f t="shared" si="35"/>
        <v>10581623</v>
      </c>
      <c r="BL54" s="117">
        <v>0</v>
      </c>
      <c r="BM54" s="117">
        <v>235980</v>
      </c>
      <c r="BN54" s="117">
        <v>6650224</v>
      </c>
      <c r="BO54" s="117">
        <v>8088359</v>
      </c>
      <c r="BP54" s="117">
        <v>9142864</v>
      </c>
      <c r="BQ54" s="117">
        <v>13884209</v>
      </c>
      <c r="BR54" s="117">
        <v>15223509</v>
      </c>
      <c r="BS54" s="121">
        <f t="shared" si="36"/>
        <v>53225145</v>
      </c>
      <c r="BT54" s="117">
        <v>0</v>
      </c>
      <c r="BU54" s="117">
        <v>3319478</v>
      </c>
      <c r="BV54" s="117">
        <v>21657318</v>
      </c>
      <c r="BW54" s="117">
        <v>16136520</v>
      </c>
      <c r="BX54" s="117">
        <v>15380344</v>
      </c>
      <c r="BY54" s="117">
        <v>20651283</v>
      </c>
      <c r="BZ54" s="117">
        <v>20284054</v>
      </c>
      <c r="CA54" s="87">
        <f t="shared" si="37"/>
        <v>97428997</v>
      </c>
    </row>
    <row r="55" spans="1:79" s="83" customFormat="1" ht="18" customHeight="1">
      <c r="A55" s="88" t="s">
        <v>68</v>
      </c>
      <c r="B55" s="117">
        <v>3397385</v>
      </c>
      <c r="C55" s="117">
        <v>16294271</v>
      </c>
      <c r="D55" s="117">
        <v>13922470</v>
      </c>
      <c r="E55" s="117">
        <v>10028456</v>
      </c>
      <c r="F55" s="117">
        <v>8461353</v>
      </c>
      <c r="G55" s="117">
        <v>9271738</v>
      </c>
      <c r="H55" s="85">
        <f t="shared" si="27"/>
        <v>61375673</v>
      </c>
      <c r="I55" s="117">
        <v>43217</v>
      </c>
      <c r="J55" s="117">
        <v>1153728</v>
      </c>
      <c r="K55" s="117">
        <v>2086230</v>
      </c>
      <c r="L55" s="117">
        <v>1728302</v>
      </c>
      <c r="M55" s="117">
        <v>2509132</v>
      </c>
      <c r="N55" s="117">
        <v>1926226</v>
      </c>
      <c r="O55" s="86">
        <f t="shared" si="28"/>
        <v>9446835</v>
      </c>
      <c r="P55" s="117">
        <v>1102288</v>
      </c>
      <c r="Q55" s="117">
        <v>2695469</v>
      </c>
      <c r="R55" s="117">
        <v>2015915</v>
      </c>
      <c r="S55" s="117">
        <v>1204287</v>
      </c>
      <c r="T55" s="117">
        <v>783889</v>
      </c>
      <c r="U55" s="117">
        <v>653277</v>
      </c>
      <c r="V55" s="86">
        <f t="shared" si="29"/>
        <v>8455125</v>
      </c>
      <c r="W55" s="117">
        <v>29106</v>
      </c>
      <c r="X55" s="117">
        <v>141256</v>
      </c>
      <c r="Y55" s="117">
        <v>70326</v>
      </c>
      <c r="Z55" s="117">
        <v>12048</v>
      </c>
      <c r="AA55" s="117">
        <v>81931</v>
      </c>
      <c r="AB55" s="117">
        <v>89019</v>
      </c>
      <c r="AC55" s="85">
        <f t="shared" si="30"/>
        <v>423686</v>
      </c>
      <c r="AD55" s="117">
        <v>180000</v>
      </c>
      <c r="AE55" s="117">
        <v>527548</v>
      </c>
      <c r="AF55" s="117">
        <v>162946</v>
      </c>
      <c r="AG55" s="117">
        <v>26072</v>
      </c>
      <c r="AH55" s="117">
        <v>0</v>
      </c>
      <c r="AI55" s="117">
        <v>0</v>
      </c>
      <c r="AJ55" s="119">
        <f t="shared" si="31"/>
        <v>896566</v>
      </c>
      <c r="AK55" s="117">
        <v>4751996</v>
      </c>
      <c r="AL55" s="117">
        <v>20812272</v>
      </c>
      <c r="AM55" s="117">
        <v>18257887</v>
      </c>
      <c r="AN55" s="117">
        <v>12999165</v>
      </c>
      <c r="AO55" s="117">
        <v>11836305</v>
      </c>
      <c r="AP55" s="117">
        <v>11940260</v>
      </c>
      <c r="AQ55" s="120">
        <f t="shared" si="32"/>
        <v>80597885</v>
      </c>
      <c r="AR55" s="117">
        <v>0</v>
      </c>
      <c r="AS55" s="117">
        <v>0</v>
      </c>
      <c r="AT55" s="117">
        <v>6545904</v>
      </c>
      <c r="AU55" s="117">
        <v>10449881</v>
      </c>
      <c r="AV55" s="117">
        <v>20465296</v>
      </c>
      <c r="AW55" s="117">
        <v>27565947</v>
      </c>
      <c r="AX55" s="117">
        <v>26437213</v>
      </c>
      <c r="AY55" s="86">
        <f t="shared" si="33"/>
        <v>91464241</v>
      </c>
      <c r="AZ55" s="117">
        <v>2635139</v>
      </c>
      <c r="BA55" s="117">
        <v>3145853</v>
      </c>
      <c r="BB55" s="117">
        <v>4293709</v>
      </c>
      <c r="BC55" s="117">
        <v>6843728</v>
      </c>
      <c r="BD55" s="117">
        <v>2347355</v>
      </c>
      <c r="BE55" s="86">
        <f t="shared" si="34"/>
        <v>19265784</v>
      </c>
      <c r="BF55" s="117">
        <v>2635139</v>
      </c>
      <c r="BG55" s="117">
        <v>3145853</v>
      </c>
      <c r="BH55" s="117">
        <v>4293709</v>
      </c>
      <c r="BI55" s="117">
        <v>6843728</v>
      </c>
      <c r="BJ55" s="117">
        <v>2347355</v>
      </c>
      <c r="BK55" s="120">
        <f t="shared" si="35"/>
        <v>19265784</v>
      </c>
      <c r="BL55" s="117">
        <v>0</v>
      </c>
      <c r="BM55" s="117">
        <v>0</v>
      </c>
      <c r="BN55" s="117">
        <v>9181043</v>
      </c>
      <c r="BO55" s="117">
        <v>13664900</v>
      </c>
      <c r="BP55" s="117">
        <v>27411692</v>
      </c>
      <c r="BQ55" s="117">
        <v>38292560</v>
      </c>
      <c r="BR55" s="117">
        <v>37643719</v>
      </c>
      <c r="BS55" s="121">
        <f t="shared" si="36"/>
        <v>126193914</v>
      </c>
      <c r="BT55" s="117">
        <v>0</v>
      </c>
      <c r="BU55" s="117">
        <v>4751996</v>
      </c>
      <c r="BV55" s="117">
        <v>29993315</v>
      </c>
      <c r="BW55" s="117">
        <v>31922787</v>
      </c>
      <c r="BX55" s="117">
        <v>40410857</v>
      </c>
      <c r="BY55" s="117">
        <v>50128865</v>
      </c>
      <c r="BZ55" s="117">
        <v>49583979</v>
      </c>
      <c r="CA55" s="87">
        <f t="shared" si="37"/>
        <v>206791799</v>
      </c>
    </row>
    <row r="56" spans="1:79" s="83" customFormat="1" ht="18" customHeight="1">
      <c r="A56" s="88" t="s">
        <v>69</v>
      </c>
      <c r="B56" s="117">
        <v>9651198</v>
      </c>
      <c r="C56" s="117">
        <v>43075885</v>
      </c>
      <c r="D56" s="117">
        <v>39372585</v>
      </c>
      <c r="E56" s="117">
        <v>31733604</v>
      </c>
      <c r="F56" s="117">
        <v>25618215</v>
      </c>
      <c r="G56" s="117">
        <v>30830375</v>
      </c>
      <c r="H56" s="85">
        <f t="shared" si="27"/>
        <v>180281862</v>
      </c>
      <c r="I56" s="117">
        <v>110042</v>
      </c>
      <c r="J56" s="117">
        <v>2003832</v>
      </c>
      <c r="K56" s="117">
        <v>2982344</v>
      </c>
      <c r="L56" s="117">
        <v>4709209</v>
      </c>
      <c r="M56" s="117">
        <v>3906297</v>
      </c>
      <c r="N56" s="117">
        <v>4282227</v>
      </c>
      <c r="O56" s="86">
        <f t="shared" si="28"/>
        <v>17993951</v>
      </c>
      <c r="P56" s="117">
        <v>3576199</v>
      </c>
      <c r="Q56" s="117">
        <v>12267595</v>
      </c>
      <c r="R56" s="117">
        <v>9142788</v>
      </c>
      <c r="S56" s="117">
        <v>5333415</v>
      </c>
      <c r="T56" s="117">
        <v>3542751</v>
      </c>
      <c r="U56" s="117">
        <v>3601337</v>
      </c>
      <c r="V56" s="86">
        <f t="shared" si="29"/>
        <v>37464085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85">
        <f t="shared" si="30"/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9">
        <f t="shared" si="31"/>
        <v>0</v>
      </c>
      <c r="AK56" s="117">
        <v>13337439</v>
      </c>
      <c r="AL56" s="117">
        <v>57347312</v>
      </c>
      <c r="AM56" s="117">
        <v>51497717</v>
      </c>
      <c r="AN56" s="117">
        <v>41776228</v>
      </c>
      <c r="AO56" s="117">
        <v>33067263</v>
      </c>
      <c r="AP56" s="117">
        <v>38713939</v>
      </c>
      <c r="AQ56" s="120">
        <f t="shared" si="32"/>
        <v>235739898</v>
      </c>
      <c r="AR56" s="117">
        <v>0</v>
      </c>
      <c r="AS56" s="117">
        <v>238228</v>
      </c>
      <c r="AT56" s="117">
        <v>9483028</v>
      </c>
      <c r="AU56" s="117">
        <v>20761044</v>
      </c>
      <c r="AV56" s="117">
        <v>28077578</v>
      </c>
      <c r="AW56" s="117">
        <v>43724413</v>
      </c>
      <c r="AX56" s="117">
        <v>58320923</v>
      </c>
      <c r="AY56" s="86">
        <f t="shared" si="33"/>
        <v>160605214</v>
      </c>
      <c r="AZ56" s="117">
        <v>5192603</v>
      </c>
      <c r="BA56" s="117">
        <v>15341628</v>
      </c>
      <c r="BB56" s="117">
        <v>16217418</v>
      </c>
      <c r="BC56" s="117">
        <v>12091406</v>
      </c>
      <c r="BD56" s="117">
        <v>7094269</v>
      </c>
      <c r="BE56" s="86">
        <f t="shared" si="34"/>
        <v>55937324</v>
      </c>
      <c r="BF56" s="117">
        <v>5192603</v>
      </c>
      <c r="BG56" s="117">
        <v>15341628</v>
      </c>
      <c r="BH56" s="117">
        <v>16217418</v>
      </c>
      <c r="BI56" s="117">
        <v>12091406</v>
      </c>
      <c r="BJ56" s="117">
        <v>7094269</v>
      </c>
      <c r="BK56" s="120">
        <f t="shared" si="35"/>
        <v>55937324</v>
      </c>
      <c r="BL56" s="117">
        <v>0</v>
      </c>
      <c r="BM56" s="117">
        <v>238228</v>
      </c>
      <c r="BN56" s="117">
        <v>15603845</v>
      </c>
      <c r="BO56" s="117">
        <v>36795864</v>
      </c>
      <c r="BP56" s="117">
        <v>50443972</v>
      </c>
      <c r="BQ56" s="117">
        <v>69436751</v>
      </c>
      <c r="BR56" s="117">
        <v>92940045</v>
      </c>
      <c r="BS56" s="121">
        <f t="shared" si="36"/>
        <v>265458705</v>
      </c>
      <c r="BT56" s="117">
        <v>0</v>
      </c>
      <c r="BU56" s="117">
        <v>13575667</v>
      </c>
      <c r="BV56" s="117">
        <v>72951157</v>
      </c>
      <c r="BW56" s="117">
        <v>88293581</v>
      </c>
      <c r="BX56" s="117">
        <v>92220200</v>
      </c>
      <c r="BY56" s="117">
        <v>102504014</v>
      </c>
      <c r="BZ56" s="117">
        <v>131653984</v>
      </c>
      <c r="CA56" s="87">
        <f t="shared" si="37"/>
        <v>501198603</v>
      </c>
    </row>
    <row r="57" spans="1:79" s="83" customFormat="1" ht="18" customHeight="1">
      <c r="A57" s="90" t="s">
        <v>70</v>
      </c>
      <c r="B57" s="91">
        <f aca="true" t="shared" si="38" ref="B57:G57">SUM(B31:B56)</f>
        <v>164907289</v>
      </c>
      <c r="C57" s="91">
        <f t="shared" si="38"/>
        <v>859608678</v>
      </c>
      <c r="D57" s="91">
        <f t="shared" si="38"/>
        <v>773794728</v>
      </c>
      <c r="E57" s="91">
        <f t="shared" si="38"/>
        <v>659192121</v>
      </c>
      <c r="F57" s="91">
        <f t="shared" si="38"/>
        <v>514587016</v>
      </c>
      <c r="G57" s="91">
        <f t="shared" si="38"/>
        <v>573670122</v>
      </c>
      <c r="H57" s="92">
        <f t="shared" si="27"/>
        <v>3545759954</v>
      </c>
      <c r="I57" s="91">
        <f aca="true" t="shared" si="39" ref="I57:N57">SUM(I31:I56)</f>
        <v>1103803</v>
      </c>
      <c r="J57" s="91">
        <f t="shared" si="39"/>
        <v>34145279</v>
      </c>
      <c r="K57" s="91">
        <f t="shared" si="39"/>
        <v>68334367</v>
      </c>
      <c r="L57" s="91">
        <f t="shared" si="39"/>
        <v>89444402</v>
      </c>
      <c r="M57" s="91">
        <f t="shared" si="39"/>
        <v>90474504</v>
      </c>
      <c r="N57" s="91">
        <f t="shared" si="39"/>
        <v>89576154</v>
      </c>
      <c r="O57" s="91">
        <f t="shared" si="28"/>
        <v>373078509</v>
      </c>
      <c r="P57" s="91">
        <f aca="true" t="shared" si="40" ref="P57:U57">SUM(P31:P56)</f>
        <v>64559255</v>
      </c>
      <c r="Q57" s="91">
        <f t="shared" si="40"/>
        <v>242954002</v>
      </c>
      <c r="R57" s="91">
        <f t="shared" si="40"/>
        <v>200683974</v>
      </c>
      <c r="S57" s="91">
        <f t="shared" si="40"/>
        <v>131769729</v>
      </c>
      <c r="T57" s="91">
        <f t="shared" si="40"/>
        <v>94422766</v>
      </c>
      <c r="U57" s="91">
        <f t="shared" si="40"/>
        <v>90104971</v>
      </c>
      <c r="V57" s="91">
        <f t="shared" si="29"/>
        <v>824494697</v>
      </c>
      <c r="W57" s="91">
        <f aca="true" t="shared" si="41" ref="W57:AB57">SUM(W31:W56)</f>
        <v>1642078</v>
      </c>
      <c r="X57" s="91">
        <f t="shared" si="41"/>
        <v>5675816</v>
      </c>
      <c r="Y57" s="91">
        <f t="shared" si="41"/>
        <v>5701049</v>
      </c>
      <c r="Z57" s="91">
        <f t="shared" si="41"/>
        <v>4020225</v>
      </c>
      <c r="AA57" s="91">
        <f t="shared" si="41"/>
        <v>2501704</v>
      </c>
      <c r="AB57" s="91">
        <f t="shared" si="41"/>
        <v>1200701</v>
      </c>
      <c r="AC57" s="92">
        <f t="shared" si="30"/>
        <v>20741573</v>
      </c>
      <c r="AD57" s="91">
        <f aca="true" t="shared" si="42" ref="AD57:AI57">SUM(AD31:AD56)</f>
        <v>9542230</v>
      </c>
      <c r="AE57" s="91">
        <f t="shared" si="42"/>
        <v>21597441</v>
      </c>
      <c r="AF57" s="91">
        <f t="shared" si="42"/>
        <v>15250125</v>
      </c>
      <c r="AG57" s="91">
        <f t="shared" si="42"/>
        <v>9485412</v>
      </c>
      <c r="AH57" s="91">
        <f t="shared" si="42"/>
        <v>5394710</v>
      </c>
      <c r="AI57" s="91">
        <f t="shared" si="42"/>
        <v>2803388</v>
      </c>
      <c r="AJ57" s="93">
        <f t="shared" si="31"/>
        <v>64073306</v>
      </c>
      <c r="AK57" s="94">
        <f aca="true" t="shared" si="43" ref="AK57:AP57">SUM(AK31:AK56)</f>
        <v>241754655</v>
      </c>
      <c r="AL57" s="91">
        <f t="shared" si="43"/>
        <v>1163981216</v>
      </c>
      <c r="AM57" s="91">
        <f t="shared" si="43"/>
        <v>1063764243</v>
      </c>
      <c r="AN57" s="91">
        <f t="shared" si="43"/>
        <v>893911889</v>
      </c>
      <c r="AO57" s="91">
        <f t="shared" si="43"/>
        <v>707380700</v>
      </c>
      <c r="AP57" s="91">
        <f t="shared" si="43"/>
        <v>757355336</v>
      </c>
      <c r="AQ57" s="95">
        <f t="shared" si="32"/>
        <v>4828148039</v>
      </c>
      <c r="AR57" s="94">
        <f aca="true" t="shared" si="44" ref="AR57:AX57">SUM(AR31:AR56)</f>
        <v>1004559</v>
      </c>
      <c r="AS57" s="91">
        <f t="shared" si="44"/>
        <v>6075420</v>
      </c>
      <c r="AT57" s="91">
        <f t="shared" si="44"/>
        <v>208982072</v>
      </c>
      <c r="AU57" s="91">
        <f t="shared" si="44"/>
        <v>402154541</v>
      </c>
      <c r="AV57" s="91">
        <f t="shared" si="44"/>
        <v>519974149</v>
      </c>
      <c r="AW57" s="91">
        <f t="shared" si="44"/>
        <v>854472208</v>
      </c>
      <c r="AX57" s="91">
        <f t="shared" si="44"/>
        <v>877348356</v>
      </c>
      <c r="AY57" s="91">
        <f t="shared" si="33"/>
        <v>2870011305</v>
      </c>
      <c r="AZ57" s="91">
        <f>SUM(AZ31:AZ56)</f>
        <v>109065119</v>
      </c>
      <c r="BA57" s="91">
        <f>SUM(BA31:BA56)</f>
        <v>257920732</v>
      </c>
      <c r="BB57" s="91">
        <f>SUM(BB31:BB56)</f>
        <v>299512118</v>
      </c>
      <c r="BC57" s="91">
        <f>SUM(BC31:BC56)</f>
        <v>332724368</v>
      </c>
      <c r="BD57" s="91">
        <f>SUM(BD31:BD56)</f>
        <v>183814382</v>
      </c>
      <c r="BE57" s="91">
        <f t="shared" si="34"/>
        <v>1183036719</v>
      </c>
      <c r="BF57" s="91">
        <f>SUM(BF31:BF56)</f>
        <v>109065119</v>
      </c>
      <c r="BG57" s="91">
        <f>SUM(BG31:BG56)</f>
        <v>257920732</v>
      </c>
      <c r="BH57" s="91">
        <f>SUM(BH31:BH56)</f>
        <v>299512118</v>
      </c>
      <c r="BI57" s="91">
        <f>SUM(BI31:BI56)</f>
        <v>332724368</v>
      </c>
      <c r="BJ57" s="91">
        <f>SUM(BJ31:BJ56)</f>
        <v>183814382</v>
      </c>
      <c r="BK57" s="96">
        <f t="shared" si="35"/>
        <v>1183036719</v>
      </c>
      <c r="BL57" s="94">
        <f aca="true" t="shared" si="45" ref="BL57:BR57">SUM(BL31:BL56)</f>
        <v>1004559</v>
      </c>
      <c r="BM57" s="91">
        <f t="shared" si="45"/>
        <v>6075420</v>
      </c>
      <c r="BN57" s="91">
        <f t="shared" si="45"/>
        <v>332364664</v>
      </c>
      <c r="BO57" s="91">
        <f t="shared" si="45"/>
        <v>704118454</v>
      </c>
      <c r="BP57" s="91">
        <f t="shared" si="45"/>
        <v>927020767</v>
      </c>
      <c r="BQ57" s="91">
        <f t="shared" si="45"/>
        <v>1514236942</v>
      </c>
      <c r="BR57" s="91">
        <f t="shared" si="45"/>
        <v>1751820246</v>
      </c>
      <c r="BS57" s="97">
        <f t="shared" si="36"/>
        <v>5236641052</v>
      </c>
      <c r="BT57" s="94">
        <f aca="true" t="shared" si="46" ref="BT57:BZ57">SUM(BT31:BT56)</f>
        <v>1004559</v>
      </c>
      <c r="BU57" s="91">
        <f t="shared" si="46"/>
        <v>247830075</v>
      </c>
      <c r="BV57" s="91">
        <f t="shared" si="46"/>
        <v>1496345880</v>
      </c>
      <c r="BW57" s="91">
        <f t="shared" si="46"/>
        <v>1767882697</v>
      </c>
      <c r="BX57" s="91">
        <f t="shared" si="46"/>
        <v>1820932656</v>
      </c>
      <c r="BY57" s="91">
        <f t="shared" si="46"/>
        <v>2221617642</v>
      </c>
      <c r="BZ57" s="91">
        <f t="shared" si="46"/>
        <v>2509175582</v>
      </c>
      <c r="CA57" s="98">
        <f t="shared" si="37"/>
        <v>10064789091</v>
      </c>
    </row>
    <row r="58" spans="1:79" s="83" customFormat="1" ht="18" customHeight="1">
      <c r="A58" s="88" t="s">
        <v>71</v>
      </c>
      <c r="B58" s="117">
        <v>1193606</v>
      </c>
      <c r="C58" s="117">
        <v>5119273</v>
      </c>
      <c r="D58" s="117">
        <v>4612702</v>
      </c>
      <c r="E58" s="117">
        <v>3187596</v>
      </c>
      <c r="F58" s="117">
        <v>2235033</v>
      </c>
      <c r="G58" s="117">
        <v>1745012</v>
      </c>
      <c r="H58" s="85">
        <f t="shared" si="27"/>
        <v>18093222</v>
      </c>
      <c r="I58" s="117">
        <v>25155</v>
      </c>
      <c r="J58" s="117">
        <v>259515</v>
      </c>
      <c r="K58" s="117">
        <v>894218</v>
      </c>
      <c r="L58" s="117">
        <v>521402</v>
      </c>
      <c r="M58" s="117">
        <v>583569</v>
      </c>
      <c r="N58" s="117">
        <v>800448</v>
      </c>
      <c r="O58" s="86">
        <f t="shared" si="28"/>
        <v>3084307</v>
      </c>
      <c r="P58" s="117">
        <v>324122</v>
      </c>
      <c r="Q58" s="117">
        <v>1021698</v>
      </c>
      <c r="R58" s="117">
        <v>582371</v>
      </c>
      <c r="S58" s="117">
        <v>239662</v>
      </c>
      <c r="T58" s="117">
        <v>250586</v>
      </c>
      <c r="U58" s="117">
        <v>143671</v>
      </c>
      <c r="V58" s="86">
        <f t="shared" si="29"/>
        <v>2562110</v>
      </c>
      <c r="W58" s="117">
        <v>7087</v>
      </c>
      <c r="X58" s="117">
        <v>133385</v>
      </c>
      <c r="Y58" s="117">
        <v>18427</v>
      </c>
      <c r="Z58" s="117">
        <v>33849</v>
      </c>
      <c r="AA58" s="117">
        <v>0</v>
      </c>
      <c r="AB58" s="117">
        <v>27896</v>
      </c>
      <c r="AC58" s="85">
        <f t="shared" si="30"/>
        <v>220644</v>
      </c>
      <c r="AD58" s="117">
        <v>0</v>
      </c>
      <c r="AE58" s="117">
        <v>172575</v>
      </c>
      <c r="AF58" s="117">
        <v>417600</v>
      </c>
      <c r="AG58" s="117">
        <v>0</v>
      </c>
      <c r="AH58" s="117">
        <v>0</v>
      </c>
      <c r="AI58" s="117">
        <v>180000</v>
      </c>
      <c r="AJ58" s="119">
        <f t="shared" si="31"/>
        <v>770175</v>
      </c>
      <c r="AK58" s="117">
        <v>1549970</v>
      </c>
      <c r="AL58" s="117">
        <v>6706446</v>
      </c>
      <c r="AM58" s="117">
        <v>6525318</v>
      </c>
      <c r="AN58" s="117">
        <v>3982509</v>
      </c>
      <c r="AO58" s="117">
        <v>3069188</v>
      </c>
      <c r="AP58" s="117">
        <v>2897027</v>
      </c>
      <c r="AQ58" s="120">
        <f t="shared" si="32"/>
        <v>24730458</v>
      </c>
      <c r="AR58" s="117">
        <v>0</v>
      </c>
      <c r="AS58" s="117">
        <v>502944</v>
      </c>
      <c r="AT58" s="117">
        <v>4048764</v>
      </c>
      <c r="AU58" s="117">
        <v>3508780</v>
      </c>
      <c r="AV58" s="117">
        <v>5436048</v>
      </c>
      <c r="AW58" s="117">
        <v>9959897</v>
      </c>
      <c r="AX58" s="117">
        <v>6963612</v>
      </c>
      <c r="AY58" s="86">
        <f t="shared" si="33"/>
        <v>30420045</v>
      </c>
      <c r="AZ58" s="117">
        <v>1090970</v>
      </c>
      <c r="BA58" s="117">
        <v>2039337</v>
      </c>
      <c r="BB58" s="117">
        <v>2649953</v>
      </c>
      <c r="BC58" s="117">
        <v>1669770</v>
      </c>
      <c r="BD58" s="117">
        <v>809249</v>
      </c>
      <c r="BE58" s="86">
        <f t="shared" si="34"/>
        <v>8259279</v>
      </c>
      <c r="BF58" s="117">
        <v>1090970</v>
      </c>
      <c r="BG58" s="117">
        <v>2039337</v>
      </c>
      <c r="BH58" s="117">
        <v>2649953</v>
      </c>
      <c r="BI58" s="117">
        <v>1669770</v>
      </c>
      <c r="BJ58" s="117">
        <v>809249</v>
      </c>
      <c r="BK58" s="120">
        <f t="shared" si="35"/>
        <v>8259279</v>
      </c>
      <c r="BL58" s="117">
        <v>0</v>
      </c>
      <c r="BM58" s="117">
        <v>502944</v>
      </c>
      <c r="BN58" s="117">
        <v>5673641</v>
      </c>
      <c r="BO58" s="117">
        <v>6480614</v>
      </c>
      <c r="BP58" s="117">
        <v>8821761</v>
      </c>
      <c r="BQ58" s="117">
        <v>15956335</v>
      </c>
      <c r="BR58" s="117">
        <v>11876831</v>
      </c>
      <c r="BS58" s="121">
        <f t="shared" si="36"/>
        <v>49312126</v>
      </c>
      <c r="BT58" s="117">
        <v>0</v>
      </c>
      <c r="BU58" s="117">
        <v>2052914</v>
      </c>
      <c r="BV58" s="117">
        <v>12380087</v>
      </c>
      <c r="BW58" s="117">
        <v>13005932</v>
      </c>
      <c r="BX58" s="117">
        <v>12804270</v>
      </c>
      <c r="BY58" s="117">
        <v>19025523</v>
      </c>
      <c r="BZ58" s="117">
        <v>14773858</v>
      </c>
      <c r="CA58" s="87">
        <f t="shared" si="37"/>
        <v>74042584</v>
      </c>
    </row>
    <row r="59" spans="1:79" s="83" customFormat="1" ht="18" customHeight="1">
      <c r="A59" s="88" t="s">
        <v>72</v>
      </c>
      <c r="B59" s="117">
        <v>786287</v>
      </c>
      <c r="C59" s="117">
        <v>5946297</v>
      </c>
      <c r="D59" s="117">
        <v>3372890</v>
      </c>
      <c r="E59" s="117">
        <v>2051644</v>
      </c>
      <c r="F59" s="117">
        <v>2300609</v>
      </c>
      <c r="G59" s="117">
        <v>1497899</v>
      </c>
      <c r="H59" s="85">
        <f t="shared" si="27"/>
        <v>15955626</v>
      </c>
      <c r="I59" s="117">
        <v>0</v>
      </c>
      <c r="J59" s="117">
        <v>209529</v>
      </c>
      <c r="K59" s="117">
        <v>434736</v>
      </c>
      <c r="L59" s="117">
        <v>464207</v>
      </c>
      <c r="M59" s="117">
        <v>135369</v>
      </c>
      <c r="N59" s="117">
        <v>146493</v>
      </c>
      <c r="O59" s="86">
        <f t="shared" si="28"/>
        <v>1390334</v>
      </c>
      <c r="P59" s="117">
        <v>248220</v>
      </c>
      <c r="Q59" s="117">
        <v>1015631</v>
      </c>
      <c r="R59" s="117">
        <v>425273</v>
      </c>
      <c r="S59" s="117">
        <v>203373</v>
      </c>
      <c r="T59" s="117">
        <v>161089</v>
      </c>
      <c r="U59" s="117">
        <v>163260</v>
      </c>
      <c r="V59" s="86">
        <f t="shared" si="29"/>
        <v>2216846</v>
      </c>
      <c r="W59" s="117">
        <v>23293</v>
      </c>
      <c r="X59" s="117">
        <v>105792</v>
      </c>
      <c r="Y59" s="117">
        <v>76204</v>
      </c>
      <c r="Z59" s="117">
        <v>32508</v>
      </c>
      <c r="AA59" s="117">
        <v>0</v>
      </c>
      <c r="AB59" s="117">
        <v>17671</v>
      </c>
      <c r="AC59" s="85">
        <f t="shared" si="30"/>
        <v>255468</v>
      </c>
      <c r="AD59" s="117">
        <v>20506</v>
      </c>
      <c r="AE59" s="117">
        <v>332864</v>
      </c>
      <c r="AF59" s="117">
        <v>178983</v>
      </c>
      <c r="AG59" s="117">
        <v>0</v>
      </c>
      <c r="AH59" s="117">
        <v>0</v>
      </c>
      <c r="AI59" s="117">
        <v>0</v>
      </c>
      <c r="AJ59" s="119">
        <f t="shared" si="31"/>
        <v>532353</v>
      </c>
      <c r="AK59" s="117">
        <v>1078306</v>
      </c>
      <c r="AL59" s="117">
        <v>7610113</v>
      </c>
      <c r="AM59" s="117">
        <v>4488086</v>
      </c>
      <c r="AN59" s="117">
        <v>2751732</v>
      </c>
      <c r="AO59" s="117">
        <v>2597067</v>
      </c>
      <c r="AP59" s="117">
        <v>1825323</v>
      </c>
      <c r="AQ59" s="120">
        <f t="shared" si="32"/>
        <v>20350627</v>
      </c>
      <c r="AR59" s="117">
        <v>0</v>
      </c>
      <c r="AS59" s="117">
        <v>0</v>
      </c>
      <c r="AT59" s="117">
        <v>2439911</v>
      </c>
      <c r="AU59" s="117">
        <v>4846225</v>
      </c>
      <c r="AV59" s="117">
        <v>4007045</v>
      </c>
      <c r="AW59" s="117">
        <v>4368321</v>
      </c>
      <c r="AX59" s="117">
        <v>6069567</v>
      </c>
      <c r="AY59" s="86">
        <f t="shared" si="33"/>
        <v>21731069</v>
      </c>
      <c r="AZ59" s="117">
        <v>1229281</v>
      </c>
      <c r="BA59" s="117">
        <v>1135516</v>
      </c>
      <c r="BB59" s="117">
        <v>866998</v>
      </c>
      <c r="BC59" s="117">
        <v>1462455</v>
      </c>
      <c r="BD59" s="117">
        <v>97758</v>
      </c>
      <c r="BE59" s="86">
        <f t="shared" si="34"/>
        <v>4792008</v>
      </c>
      <c r="BF59" s="117">
        <v>1229281</v>
      </c>
      <c r="BG59" s="117">
        <v>1135516</v>
      </c>
      <c r="BH59" s="117">
        <v>866998</v>
      </c>
      <c r="BI59" s="117">
        <v>1462455</v>
      </c>
      <c r="BJ59" s="117">
        <v>97758</v>
      </c>
      <c r="BK59" s="120">
        <f t="shared" si="35"/>
        <v>4792008</v>
      </c>
      <c r="BL59" s="117">
        <v>0</v>
      </c>
      <c r="BM59" s="117">
        <v>0</v>
      </c>
      <c r="BN59" s="117">
        <v>3669192</v>
      </c>
      <c r="BO59" s="117">
        <v>6227246</v>
      </c>
      <c r="BP59" s="117">
        <v>4874043</v>
      </c>
      <c r="BQ59" s="117">
        <v>7359337</v>
      </c>
      <c r="BR59" s="117">
        <v>8866066</v>
      </c>
      <c r="BS59" s="121">
        <f t="shared" si="36"/>
        <v>30995884</v>
      </c>
      <c r="BT59" s="117">
        <v>0</v>
      </c>
      <c r="BU59" s="117">
        <v>1078306</v>
      </c>
      <c r="BV59" s="117">
        <v>11279305</v>
      </c>
      <c r="BW59" s="117">
        <v>10715332</v>
      </c>
      <c r="BX59" s="117">
        <v>7625775</v>
      </c>
      <c r="BY59" s="117">
        <v>9956404</v>
      </c>
      <c r="BZ59" s="117">
        <v>10691389</v>
      </c>
      <c r="CA59" s="87">
        <f t="shared" si="37"/>
        <v>51346511</v>
      </c>
    </row>
    <row r="60" spans="1:79" s="83" customFormat="1" ht="18" customHeight="1">
      <c r="A60" s="88" t="s">
        <v>73</v>
      </c>
      <c r="B60" s="117">
        <v>185238</v>
      </c>
      <c r="C60" s="117">
        <v>509591</v>
      </c>
      <c r="D60" s="117">
        <v>289119</v>
      </c>
      <c r="E60" s="117">
        <v>217458</v>
      </c>
      <c r="F60" s="117">
        <v>502574</v>
      </c>
      <c r="G60" s="117">
        <v>143964</v>
      </c>
      <c r="H60" s="85">
        <f t="shared" si="27"/>
        <v>1847944</v>
      </c>
      <c r="I60" s="117">
        <v>0</v>
      </c>
      <c r="J60" s="117">
        <v>0</v>
      </c>
      <c r="K60" s="117">
        <v>410832</v>
      </c>
      <c r="L60" s="117">
        <v>274923</v>
      </c>
      <c r="M60" s="117">
        <v>255879</v>
      </c>
      <c r="N60" s="117">
        <v>23472</v>
      </c>
      <c r="O60" s="86">
        <f t="shared" si="28"/>
        <v>965106</v>
      </c>
      <c r="P60" s="117">
        <v>68460</v>
      </c>
      <c r="Q60" s="117">
        <v>117360</v>
      </c>
      <c r="R60" s="117">
        <v>77460</v>
      </c>
      <c r="S60" s="117">
        <v>48900</v>
      </c>
      <c r="T60" s="117">
        <v>58571</v>
      </c>
      <c r="U60" s="117">
        <v>24060</v>
      </c>
      <c r="V60" s="86">
        <f t="shared" si="29"/>
        <v>394811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85">
        <f t="shared" si="30"/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9">
        <f t="shared" si="31"/>
        <v>0</v>
      </c>
      <c r="AK60" s="117">
        <v>253698</v>
      </c>
      <c r="AL60" s="117">
        <v>626951</v>
      </c>
      <c r="AM60" s="117">
        <v>777411</v>
      </c>
      <c r="AN60" s="117">
        <v>541281</v>
      </c>
      <c r="AO60" s="117">
        <v>817024</v>
      </c>
      <c r="AP60" s="117">
        <v>191496</v>
      </c>
      <c r="AQ60" s="120">
        <f t="shared" si="32"/>
        <v>3207861</v>
      </c>
      <c r="AR60" s="117">
        <v>0</v>
      </c>
      <c r="AS60" s="117">
        <v>516153</v>
      </c>
      <c r="AT60" s="117">
        <v>615397</v>
      </c>
      <c r="AU60" s="117">
        <v>1991925</v>
      </c>
      <c r="AV60" s="117">
        <v>1118454</v>
      </c>
      <c r="AW60" s="117">
        <v>3414580</v>
      </c>
      <c r="AX60" s="117">
        <v>10115485</v>
      </c>
      <c r="AY60" s="86">
        <f t="shared" si="33"/>
        <v>17771994</v>
      </c>
      <c r="AZ60" s="117">
        <v>0</v>
      </c>
      <c r="BA60" s="117">
        <v>271371</v>
      </c>
      <c r="BB60" s="117">
        <v>292127</v>
      </c>
      <c r="BC60" s="117">
        <v>0</v>
      </c>
      <c r="BD60" s="117">
        <v>0</v>
      </c>
      <c r="BE60" s="86">
        <f t="shared" si="34"/>
        <v>563498</v>
      </c>
      <c r="BF60" s="117">
        <v>0</v>
      </c>
      <c r="BG60" s="117">
        <v>271371</v>
      </c>
      <c r="BH60" s="117">
        <v>292127</v>
      </c>
      <c r="BI60" s="117">
        <v>0</v>
      </c>
      <c r="BJ60" s="117">
        <v>0</v>
      </c>
      <c r="BK60" s="120">
        <f t="shared" si="35"/>
        <v>563498</v>
      </c>
      <c r="BL60" s="117">
        <v>0</v>
      </c>
      <c r="BM60" s="117">
        <v>516153</v>
      </c>
      <c r="BN60" s="117">
        <v>615397</v>
      </c>
      <c r="BO60" s="117">
        <v>2263296</v>
      </c>
      <c r="BP60" s="117">
        <v>1410581</v>
      </c>
      <c r="BQ60" s="117">
        <v>3785128</v>
      </c>
      <c r="BR60" s="117">
        <v>10133919</v>
      </c>
      <c r="BS60" s="121">
        <f t="shared" si="36"/>
        <v>18724474</v>
      </c>
      <c r="BT60" s="117">
        <v>0</v>
      </c>
      <c r="BU60" s="117">
        <v>769851</v>
      </c>
      <c r="BV60" s="117">
        <v>1242348</v>
      </c>
      <c r="BW60" s="117">
        <v>3040707</v>
      </c>
      <c r="BX60" s="117">
        <v>1951862</v>
      </c>
      <c r="BY60" s="117">
        <v>4602152</v>
      </c>
      <c r="BZ60" s="117">
        <v>10325415</v>
      </c>
      <c r="CA60" s="87">
        <f t="shared" si="37"/>
        <v>21932335</v>
      </c>
    </row>
    <row r="61" spans="1:79" s="83" customFormat="1" ht="18" customHeight="1">
      <c r="A61" s="88" t="s">
        <v>74</v>
      </c>
      <c r="B61" s="117">
        <v>260642</v>
      </c>
      <c r="C61" s="117">
        <v>2145470</v>
      </c>
      <c r="D61" s="117">
        <v>548516</v>
      </c>
      <c r="E61" s="117">
        <v>714332</v>
      </c>
      <c r="F61" s="117">
        <v>592965</v>
      </c>
      <c r="G61" s="117">
        <v>1116344</v>
      </c>
      <c r="H61" s="85">
        <f t="shared" si="27"/>
        <v>5378269</v>
      </c>
      <c r="I61" s="117">
        <v>0</v>
      </c>
      <c r="J61" s="117">
        <v>250632</v>
      </c>
      <c r="K61" s="117">
        <v>222840</v>
      </c>
      <c r="L61" s="117">
        <v>394614</v>
      </c>
      <c r="M61" s="117">
        <v>314379</v>
      </c>
      <c r="N61" s="117">
        <v>331353</v>
      </c>
      <c r="O61" s="86">
        <f t="shared" si="28"/>
        <v>1513818</v>
      </c>
      <c r="P61" s="117">
        <v>96673</v>
      </c>
      <c r="Q61" s="117">
        <v>542780</v>
      </c>
      <c r="R61" s="117">
        <v>163200</v>
      </c>
      <c r="S61" s="117">
        <v>107113</v>
      </c>
      <c r="T61" s="117">
        <v>100680</v>
      </c>
      <c r="U61" s="117">
        <v>69333</v>
      </c>
      <c r="V61" s="86">
        <f t="shared" si="29"/>
        <v>1079779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85">
        <f t="shared" si="30"/>
        <v>0</v>
      </c>
      <c r="AD61" s="117">
        <v>0</v>
      </c>
      <c r="AE61" s="117">
        <v>289386</v>
      </c>
      <c r="AF61" s="117">
        <v>35910</v>
      </c>
      <c r="AG61" s="117">
        <v>0</v>
      </c>
      <c r="AH61" s="117">
        <v>0</v>
      </c>
      <c r="AI61" s="117">
        <v>180000</v>
      </c>
      <c r="AJ61" s="119">
        <f t="shared" si="31"/>
        <v>505296</v>
      </c>
      <c r="AK61" s="117">
        <v>357315</v>
      </c>
      <c r="AL61" s="117">
        <v>3228268</v>
      </c>
      <c r="AM61" s="117">
        <v>970466</v>
      </c>
      <c r="AN61" s="117">
        <v>1216059</v>
      </c>
      <c r="AO61" s="117">
        <v>1008024</v>
      </c>
      <c r="AP61" s="117">
        <v>1697030</v>
      </c>
      <c r="AQ61" s="120">
        <f t="shared" si="32"/>
        <v>8477162</v>
      </c>
      <c r="AR61" s="117">
        <v>271800</v>
      </c>
      <c r="AS61" s="117">
        <v>250374</v>
      </c>
      <c r="AT61" s="117">
        <v>4977195</v>
      </c>
      <c r="AU61" s="117">
        <v>5287188</v>
      </c>
      <c r="AV61" s="117">
        <v>4686596</v>
      </c>
      <c r="AW61" s="117">
        <v>11430728</v>
      </c>
      <c r="AX61" s="117">
        <v>5788944</v>
      </c>
      <c r="AY61" s="86">
        <f t="shared" si="33"/>
        <v>32692825</v>
      </c>
      <c r="AZ61" s="117">
        <v>0</v>
      </c>
      <c r="BA61" s="117">
        <v>285568</v>
      </c>
      <c r="BB61" s="117">
        <v>419773</v>
      </c>
      <c r="BC61" s="117">
        <v>0</v>
      </c>
      <c r="BD61" s="117">
        <v>0</v>
      </c>
      <c r="BE61" s="86">
        <f t="shared" si="34"/>
        <v>705341</v>
      </c>
      <c r="BF61" s="117">
        <v>0</v>
      </c>
      <c r="BG61" s="117">
        <v>285568</v>
      </c>
      <c r="BH61" s="117">
        <v>419773</v>
      </c>
      <c r="BI61" s="117">
        <v>0</v>
      </c>
      <c r="BJ61" s="117">
        <v>0</v>
      </c>
      <c r="BK61" s="120">
        <f t="shared" si="35"/>
        <v>705341</v>
      </c>
      <c r="BL61" s="117">
        <v>271800</v>
      </c>
      <c r="BM61" s="117">
        <v>250374</v>
      </c>
      <c r="BN61" s="117">
        <v>5250772</v>
      </c>
      <c r="BO61" s="117">
        <v>5572756</v>
      </c>
      <c r="BP61" s="117">
        <v>5106369</v>
      </c>
      <c r="BQ61" s="117">
        <v>11430728</v>
      </c>
      <c r="BR61" s="117">
        <v>6307725</v>
      </c>
      <c r="BS61" s="121">
        <f t="shared" si="36"/>
        <v>34190524</v>
      </c>
      <c r="BT61" s="117">
        <v>271800</v>
      </c>
      <c r="BU61" s="117">
        <v>607689</v>
      </c>
      <c r="BV61" s="117">
        <v>8479040</v>
      </c>
      <c r="BW61" s="117">
        <v>6543222</v>
      </c>
      <c r="BX61" s="117">
        <v>6322428</v>
      </c>
      <c r="BY61" s="117">
        <v>12438752</v>
      </c>
      <c r="BZ61" s="117">
        <v>8004755</v>
      </c>
      <c r="CA61" s="87">
        <f t="shared" si="37"/>
        <v>42667686</v>
      </c>
    </row>
    <row r="62" spans="1:79" s="83" customFormat="1" ht="18" customHeight="1">
      <c r="A62" s="90" t="s">
        <v>75</v>
      </c>
      <c r="B62" s="91">
        <f aca="true" t="shared" si="47" ref="B62:G62">SUM(B58:B61)</f>
        <v>2425773</v>
      </c>
      <c r="C62" s="91">
        <f t="shared" si="47"/>
        <v>13720631</v>
      </c>
      <c r="D62" s="91">
        <f t="shared" si="47"/>
        <v>8823227</v>
      </c>
      <c r="E62" s="91">
        <f t="shared" si="47"/>
        <v>6171030</v>
      </c>
      <c r="F62" s="91">
        <f t="shared" si="47"/>
        <v>5631181</v>
      </c>
      <c r="G62" s="91">
        <f t="shared" si="47"/>
        <v>4503219</v>
      </c>
      <c r="H62" s="92">
        <f t="shared" si="27"/>
        <v>41275061</v>
      </c>
      <c r="I62" s="91">
        <f aca="true" t="shared" si="48" ref="I62:N62">SUM(I58:I61)</f>
        <v>25155</v>
      </c>
      <c r="J62" s="91">
        <f t="shared" si="48"/>
        <v>719676</v>
      </c>
      <c r="K62" s="91">
        <f t="shared" si="48"/>
        <v>1962626</v>
      </c>
      <c r="L62" s="91">
        <f t="shared" si="48"/>
        <v>1655146</v>
      </c>
      <c r="M62" s="91">
        <f t="shared" si="48"/>
        <v>1289196</v>
      </c>
      <c r="N62" s="91">
        <f t="shared" si="48"/>
        <v>1301766</v>
      </c>
      <c r="O62" s="91">
        <f t="shared" si="28"/>
        <v>6953565</v>
      </c>
      <c r="P62" s="91">
        <f aca="true" t="shared" si="49" ref="P62:U62">SUM(P58:P61)</f>
        <v>737475</v>
      </c>
      <c r="Q62" s="91">
        <f t="shared" si="49"/>
        <v>2697469</v>
      </c>
      <c r="R62" s="91">
        <f t="shared" si="49"/>
        <v>1248304</v>
      </c>
      <c r="S62" s="91">
        <f t="shared" si="49"/>
        <v>599048</v>
      </c>
      <c r="T62" s="91">
        <f t="shared" si="49"/>
        <v>570926</v>
      </c>
      <c r="U62" s="91">
        <f t="shared" si="49"/>
        <v>400324</v>
      </c>
      <c r="V62" s="91">
        <f t="shared" si="29"/>
        <v>6253546</v>
      </c>
      <c r="W62" s="91">
        <f aca="true" t="shared" si="50" ref="W62:AB62">SUM(W58:W61)</f>
        <v>30380</v>
      </c>
      <c r="X62" s="91">
        <f t="shared" si="50"/>
        <v>239177</v>
      </c>
      <c r="Y62" s="91">
        <f t="shared" si="50"/>
        <v>94631</v>
      </c>
      <c r="Z62" s="91">
        <f t="shared" si="50"/>
        <v>66357</v>
      </c>
      <c r="AA62" s="91">
        <f t="shared" si="50"/>
        <v>0</v>
      </c>
      <c r="AB62" s="91">
        <f t="shared" si="50"/>
        <v>45567</v>
      </c>
      <c r="AC62" s="92">
        <f t="shared" si="30"/>
        <v>476112</v>
      </c>
      <c r="AD62" s="91">
        <f aca="true" t="shared" si="51" ref="AD62:AI62">SUM(AD58:AD61)</f>
        <v>20506</v>
      </c>
      <c r="AE62" s="91">
        <f t="shared" si="51"/>
        <v>794825</v>
      </c>
      <c r="AF62" s="91">
        <f t="shared" si="51"/>
        <v>632493</v>
      </c>
      <c r="AG62" s="91">
        <f t="shared" si="51"/>
        <v>0</v>
      </c>
      <c r="AH62" s="91">
        <f t="shared" si="51"/>
        <v>0</v>
      </c>
      <c r="AI62" s="91">
        <f t="shared" si="51"/>
        <v>360000</v>
      </c>
      <c r="AJ62" s="93">
        <f t="shared" si="31"/>
        <v>1807824</v>
      </c>
      <c r="AK62" s="94">
        <f aca="true" t="shared" si="52" ref="AK62:AP62">SUM(AK58:AK61)</f>
        <v>3239289</v>
      </c>
      <c r="AL62" s="91">
        <f t="shared" si="52"/>
        <v>18171778</v>
      </c>
      <c r="AM62" s="91">
        <f t="shared" si="52"/>
        <v>12761281</v>
      </c>
      <c r="AN62" s="91">
        <f t="shared" si="52"/>
        <v>8491581</v>
      </c>
      <c r="AO62" s="91">
        <f t="shared" si="52"/>
        <v>7491303</v>
      </c>
      <c r="AP62" s="91">
        <f t="shared" si="52"/>
        <v>6610876</v>
      </c>
      <c r="AQ62" s="95">
        <f t="shared" si="32"/>
        <v>56766108</v>
      </c>
      <c r="AR62" s="94">
        <f aca="true" t="shared" si="53" ref="AR62:AX62">SUM(AR58:AR61)</f>
        <v>271800</v>
      </c>
      <c r="AS62" s="91">
        <f t="shared" si="53"/>
        <v>1269471</v>
      </c>
      <c r="AT62" s="91">
        <f t="shared" si="53"/>
        <v>12081267</v>
      </c>
      <c r="AU62" s="91">
        <f t="shared" si="53"/>
        <v>15634118</v>
      </c>
      <c r="AV62" s="91">
        <f t="shared" si="53"/>
        <v>15248143</v>
      </c>
      <c r="AW62" s="91">
        <f t="shared" si="53"/>
        <v>29173526</v>
      </c>
      <c r="AX62" s="91">
        <f t="shared" si="53"/>
        <v>28937608</v>
      </c>
      <c r="AY62" s="91">
        <f t="shared" si="33"/>
        <v>102615933</v>
      </c>
      <c r="AZ62" s="91">
        <f>SUM(AZ58:AZ61)</f>
        <v>2320251</v>
      </c>
      <c r="BA62" s="91">
        <f>SUM(BA58:BA61)</f>
        <v>3731792</v>
      </c>
      <c r="BB62" s="91">
        <f>SUM(BB58:BB61)</f>
        <v>4228851</v>
      </c>
      <c r="BC62" s="91">
        <f>SUM(BC58:BC61)</f>
        <v>3132225</v>
      </c>
      <c r="BD62" s="91">
        <f>SUM(BD58:BD61)</f>
        <v>907007</v>
      </c>
      <c r="BE62" s="91">
        <f t="shared" si="34"/>
        <v>14320126</v>
      </c>
      <c r="BF62" s="91">
        <f>SUM(BF58:BF61)</f>
        <v>2320251</v>
      </c>
      <c r="BG62" s="91">
        <f>SUM(BG58:BG61)</f>
        <v>3731792</v>
      </c>
      <c r="BH62" s="91">
        <f>SUM(BH58:BH61)</f>
        <v>4228851</v>
      </c>
      <c r="BI62" s="91">
        <f>SUM(BI58:BI61)</f>
        <v>3132225</v>
      </c>
      <c r="BJ62" s="91">
        <f>SUM(BJ58:BJ61)</f>
        <v>907007</v>
      </c>
      <c r="BK62" s="96">
        <f t="shared" si="35"/>
        <v>14320126</v>
      </c>
      <c r="BL62" s="94">
        <f aca="true" t="shared" si="54" ref="BL62:BR62">SUM(BL58:BL61)</f>
        <v>271800</v>
      </c>
      <c r="BM62" s="91">
        <f t="shared" si="54"/>
        <v>1269471</v>
      </c>
      <c r="BN62" s="91">
        <f t="shared" si="54"/>
        <v>15209002</v>
      </c>
      <c r="BO62" s="91">
        <f t="shared" si="54"/>
        <v>20543912</v>
      </c>
      <c r="BP62" s="91">
        <f t="shared" si="54"/>
        <v>20212754</v>
      </c>
      <c r="BQ62" s="91">
        <f t="shared" si="54"/>
        <v>38531528</v>
      </c>
      <c r="BR62" s="91">
        <f t="shared" si="54"/>
        <v>37184541</v>
      </c>
      <c r="BS62" s="97">
        <f t="shared" si="36"/>
        <v>133223008</v>
      </c>
      <c r="BT62" s="94">
        <f aca="true" t="shared" si="55" ref="BT62:BZ62">SUM(BT58:BT61)</f>
        <v>271800</v>
      </c>
      <c r="BU62" s="91">
        <f t="shared" si="55"/>
        <v>4508760</v>
      </c>
      <c r="BV62" s="91">
        <f t="shared" si="55"/>
        <v>33380780</v>
      </c>
      <c r="BW62" s="91">
        <f t="shared" si="55"/>
        <v>33305193</v>
      </c>
      <c r="BX62" s="91">
        <f t="shared" si="55"/>
        <v>28704335</v>
      </c>
      <c r="BY62" s="91">
        <f t="shared" si="55"/>
        <v>46022831</v>
      </c>
      <c r="BZ62" s="91">
        <f t="shared" si="55"/>
        <v>43795417</v>
      </c>
      <c r="CA62" s="98">
        <f t="shared" si="37"/>
        <v>189989116</v>
      </c>
    </row>
    <row r="63" spans="1:79" s="83" customFormat="1" ht="18" customHeight="1">
      <c r="A63" s="88" t="s">
        <v>76</v>
      </c>
      <c r="B63" s="117">
        <v>535986</v>
      </c>
      <c r="C63" s="117">
        <v>3179241</v>
      </c>
      <c r="D63" s="117">
        <v>1671385</v>
      </c>
      <c r="E63" s="117">
        <v>1794573</v>
      </c>
      <c r="F63" s="117">
        <v>1151190</v>
      </c>
      <c r="G63" s="117">
        <v>1012555</v>
      </c>
      <c r="H63" s="85">
        <f t="shared" si="27"/>
        <v>9344930</v>
      </c>
      <c r="I63" s="117">
        <v>0</v>
      </c>
      <c r="J63" s="117">
        <v>692091</v>
      </c>
      <c r="K63" s="117">
        <v>602937</v>
      </c>
      <c r="L63" s="117">
        <v>1510650</v>
      </c>
      <c r="M63" s="117">
        <v>1065663</v>
      </c>
      <c r="N63" s="117">
        <v>405765</v>
      </c>
      <c r="O63" s="86">
        <f t="shared" si="28"/>
        <v>4277106</v>
      </c>
      <c r="P63" s="117">
        <v>230060</v>
      </c>
      <c r="Q63" s="117">
        <v>897180</v>
      </c>
      <c r="R63" s="117">
        <v>410424</v>
      </c>
      <c r="S63" s="117">
        <v>371020</v>
      </c>
      <c r="T63" s="117">
        <v>195547</v>
      </c>
      <c r="U63" s="117">
        <v>180493</v>
      </c>
      <c r="V63" s="86">
        <f t="shared" si="29"/>
        <v>2284724</v>
      </c>
      <c r="W63" s="117">
        <v>0</v>
      </c>
      <c r="X63" s="117">
        <v>22585</v>
      </c>
      <c r="Y63" s="117">
        <v>85428</v>
      </c>
      <c r="Z63" s="117">
        <v>0</v>
      </c>
      <c r="AA63" s="117">
        <v>0</v>
      </c>
      <c r="AB63" s="117">
        <v>0</v>
      </c>
      <c r="AC63" s="85">
        <f t="shared" si="30"/>
        <v>108013</v>
      </c>
      <c r="AD63" s="117">
        <v>0</v>
      </c>
      <c r="AE63" s="117">
        <v>0</v>
      </c>
      <c r="AF63" s="117">
        <v>0</v>
      </c>
      <c r="AG63" s="117">
        <v>0</v>
      </c>
      <c r="AH63" s="117">
        <v>14742</v>
      </c>
      <c r="AI63" s="117">
        <v>0</v>
      </c>
      <c r="AJ63" s="119">
        <f t="shared" si="31"/>
        <v>14742</v>
      </c>
      <c r="AK63" s="117">
        <v>766046</v>
      </c>
      <c r="AL63" s="117">
        <v>4791097</v>
      </c>
      <c r="AM63" s="117">
        <v>2770174</v>
      </c>
      <c r="AN63" s="117">
        <v>3676243</v>
      </c>
      <c r="AO63" s="117">
        <v>2427142</v>
      </c>
      <c r="AP63" s="117">
        <v>1598813</v>
      </c>
      <c r="AQ63" s="120">
        <f t="shared" si="32"/>
        <v>16029515</v>
      </c>
      <c r="AR63" s="117">
        <v>0</v>
      </c>
      <c r="AS63" s="117">
        <v>467595</v>
      </c>
      <c r="AT63" s="117">
        <v>3806430</v>
      </c>
      <c r="AU63" s="117">
        <v>3553238</v>
      </c>
      <c r="AV63" s="117">
        <v>4531524</v>
      </c>
      <c r="AW63" s="117">
        <v>10031336</v>
      </c>
      <c r="AX63" s="117">
        <v>5227467</v>
      </c>
      <c r="AY63" s="86">
        <f t="shared" si="33"/>
        <v>27617590</v>
      </c>
      <c r="AZ63" s="117">
        <v>0</v>
      </c>
      <c r="BA63" s="117">
        <v>0</v>
      </c>
      <c r="BB63" s="117">
        <v>356657</v>
      </c>
      <c r="BC63" s="117">
        <v>176441</v>
      </c>
      <c r="BD63" s="117">
        <v>343687</v>
      </c>
      <c r="BE63" s="86">
        <f t="shared" si="34"/>
        <v>876785</v>
      </c>
      <c r="BF63" s="117">
        <v>0</v>
      </c>
      <c r="BG63" s="117">
        <v>0</v>
      </c>
      <c r="BH63" s="117">
        <v>356657</v>
      </c>
      <c r="BI63" s="117">
        <v>176441</v>
      </c>
      <c r="BJ63" s="117">
        <v>343687</v>
      </c>
      <c r="BK63" s="120">
        <f t="shared" si="35"/>
        <v>876785</v>
      </c>
      <c r="BL63" s="117">
        <v>0</v>
      </c>
      <c r="BM63" s="117">
        <v>467595</v>
      </c>
      <c r="BN63" s="117">
        <v>3806430</v>
      </c>
      <c r="BO63" s="117">
        <v>3553238</v>
      </c>
      <c r="BP63" s="117">
        <v>5250311</v>
      </c>
      <c r="BQ63" s="117">
        <v>10207777</v>
      </c>
      <c r="BR63" s="117">
        <v>6821198</v>
      </c>
      <c r="BS63" s="121">
        <f t="shared" si="36"/>
        <v>30106549</v>
      </c>
      <c r="BT63" s="117">
        <v>0</v>
      </c>
      <c r="BU63" s="117">
        <v>1233641</v>
      </c>
      <c r="BV63" s="117">
        <v>8597527</v>
      </c>
      <c r="BW63" s="117">
        <v>6323412</v>
      </c>
      <c r="BX63" s="117">
        <v>8926554</v>
      </c>
      <c r="BY63" s="117">
        <v>12634919</v>
      </c>
      <c r="BZ63" s="117">
        <v>8420011</v>
      </c>
      <c r="CA63" s="87">
        <f t="shared" si="37"/>
        <v>46136064</v>
      </c>
    </row>
    <row r="64" spans="1:79" s="83" customFormat="1" ht="18" customHeight="1">
      <c r="A64" s="88" t="s">
        <v>77</v>
      </c>
      <c r="B64" s="117">
        <v>0</v>
      </c>
      <c r="C64" s="117">
        <v>238482</v>
      </c>
      <c r="D64" s="117">
        <v>155124</v>
      </c>
      <c r="E64" s="117">
        <v>238986</v>
      </c>
      <c r="F64" s="117">
        <v>0</v>
      </c>
      <c r="G64" s="117">
        <v>229941</v>
      </c>
      <c r="H64" s="85">
        <f t="shared" si="27"/>
        <v>862533</v>
      </c>
      <c r="I64" s="117">
        <v>0</v>
      </c>
      <c r="J64" s="117">
        <v>0</v>
      </c>
      <c r="K64" s="117">
        <v>0</v>
      </c>
      <c r="L64" s="117">
        <v>213768</v>
      </c>
      <c r="M64" s="117">
        <v>0</v>
      </c>
      <c r="N64" s="117">
        <v>0</v>
      </c>
      <c r="O64" s="86">
        <f t="shared" si="28"/>
        <v>213768</v>
      </c>
      <c r="P64" s="117">
        <v>0</v>
      </c>
      <c r="Q64" s="117">
        <v>19560</v>
      </c>
      <c r="R64" s="117">
        <v>9780</v>
      </c>
      <c r="S64" s="117">
        <v>19560</v>
      </c>
      <c r="T64" s="117">
        <v>0</v>
      </c>
      <c r="U64" s="117">
        <v>9780</v>
      </c>
      <c r="V64" s="86">
        <f t="shared" si="29"/>
        <v>58680</v>
      </c>
      <c r="W64" s="117">
        <v>0</v>
      </c>
      <c r="X64" s="117">
        <v>0</v>
      </c>
      <c r="Y64" s="117">
        <v>0</v>
      </c>
      <c r="Z64" s="117">
        <v>0</v>
      </c>
      <c r="AA64" s="117">
        <v>0</v>
      </c>
      <c r="AB64" s="117">
        <v>0</v>
      </c>
      <c r="AC64" s="85">
        <f t="shared" si="30"/>
        <v>0</v>
      </c>
      <c r="AD64" s="117">
        <v>0</v>
      </c>
      <c r="AE64" s="117">
        <v>0</v>
      </c>
      <c r="AF64" s="117">
        <v>0</v>
      </c>
      <c r="AG64" s="117">
        <v>0</v>
      </c>
      <c r="AH64" s="117">
        <v>0</v>
      </c>
      <c r="AI64" s="117">
        <v>0</v>
      </c>
      <c r="AJ64" s="119">
        <f t="shared" si="31"/>
        <v>0</v>
      </c>
      <c r="AK64" s="117">
        <v>0</v>
      </c>
      <c r="AL64" s="117">
        <v>258042</v>
      </c>
      <c r="AM64" s="117">
        <v>164904</v>
      </c>
      <c r="AN64" s="117">
        <v>472314</v>
      </c>
      <c r="AO64" s="117">
        <v>0</v>
      </c>
      <c r="AP64" s="117">
        <v>239721</v>
      </c>
      <c r="AQ64" s="120">
        <f t="shared" si="32"/>
        <v>1134981</v>
      </c>
      <c r="AR64" s="117">
        <v>0</v>
      </c>
      <c r="AS64" s="117">
        <v>0</v>
      </c>
      <c r="AT64" s="117">
        <v>0</v>
      </c>
      <c r="AU64" s="117">
        <v>0</v>
      </c>
      <c r="AV64" s="117">
        <v>266910</v>
      </c>
      <c r="AW64" s="117">
        <v>944508</v>
      </c>
      <c r="AX64" s="117">
        <v>363810</v>
      </c>
      <c r="AY64" s="86">
        <f t="shared" si="33"/>
        <v>1575228</v>
      </c>
      <c r="AZ64" s="117">
        <v>0</v>
      </c>
      <c r="BA64" s="117">
        <v>0</v>
      </c>
      <c r="BB64" s="117">
        <v>0</v>
      </c>
      <c r="BC64" s="117">
        <v>0</v>
      </c>
      <c r="BD64" s="117">
        <v>0</v>
      </c>
      <c r="BE64" s="86">
        <f t="shared" si="34"/>
        <v>0</v>
      </c>
      <c r="BF64" s="117">
        <v>0</v>
      </c>
      <c r="BG64" s="117">
        <v>0</v>
      </c>
      <c r="BH64" s="117">
        <v>0</v>
      </c>
      <c r="BI64" s="117">
        <v>0</v>
      </c>
      <c r="BJ64" s="117">
        <v>0</v>
      </c>
      <c r="BK64" s="120">
        <f t="shared" si="35"/>
        <v>0</v>
      </c>
      <c r="BL64" s="117">
        <v>0</v>
      </c>
      <c r="BM64" s="117">
        <v>0</v>
      </c>
      <c r="BN64" s="117">
        <v>0</v>
      </c>
      <c r="BO64" s="117">
        <v>0</v>
      </c>
      <c r="BP64" s="117">
        <v>266910</v>
      </c>
      <c r="BQ64" s="117">
        <v>944508</v>
      </c>
      <c r="BR64" s="117">
        <v>363810</v>
      </c>
      <c r="BS64" s="121">
        <f t="shared" si="36"/>
        <v>1575228</v>
      </c>
      <c r="BT64" s="117">
        <v>0</v>
      </c>
      <c r="BU64" s="117">
        <v>0</v>
      </c>
      <c r="BV64" s="117">
        <v>258042</v>
      </c>
      <c r="BW64" s="117">
        <v>164904</v>
      </c>
      <c r="BX64" s="117">
        <v>739224</v>
      </c>
      <c r="BY64" s="117">
        <v>944508</v>
      </c>
      <c r="BZ64" s="117">
        <v>603531</v>
      </c>
      <c r="CA64" s="87">
        <f t="shared" si="37"/>
        <v>2710209</v>
      </c>
    </row>
    <row r="65" spans="1:79" s="83" customFormat="1" ht="18" customHeight="1">
      <c r="A65" s="88" t="s">
        <v>78</v>
      </c>
      <c r="B65" s="117">
        <v>205875</v>
      </c>
      <c r="C65" s="117">
        <v>1211643</v>
      </c>
      <c r="D65" s="117">
        <v>720063</v>
      </c>
      <c r="E65" s="117">
        <v>295263</v>
      </c>
      <c r="F65" s="117">
        <v>292635</v>
      </c>
      <c r="G65" s="117">
        <v>403272</v>
      </c>
      <c r="H65" s="85">
        <f t="shared" si="27"/>
        <v>3128751</v>
      </c>
      <c r="I65" s="117">
        <v>48006</v>
      </c>
      <c r="J65" s="117">
        <v>271305</v>
      </c>
      <c r="K65" s="117">
        <v>262800</v>
      </c>
      <c r="L65" s="117">
        <v>208674</v>
      </c>
      <c r="M65" s="117">
        <v>288081</v>
      </c>
      <c r="N65" s="117">
        <v>626121</v>
      </c>
      <c r="O65" s="86">
        <f t="shared" si="28"/>
        <v>1704987</v>
      </c>
      <c r="P65" s="117">
        <v>146700</v>
      </c>
      <c r="Q65" s="117">
        <v>400312</v>
      </c>
      <c r="R65" s="117">
        <v>191877</v>
      </c>
      <c r="S65" s="117">
        <v>58680</v>
      </c>
      <c r="T65" s="117">
        <v>58680</v>
      </c>
      <c r="U65" s="117">
        <v>88020</v>
      </c>
      <c r="V65" s="86">
        <f t="shared" si="29"/>
        <v>944269</v>
      </c>
      <c r="W65" s="117">
        <v>0</v>
      </c>
      <c r="X65" s="117">
        <v>0</v>
      </c>
      <c r="Y65" s="117">
        <v>0</v>
      </c>
      <c r="Z65" s="117">
        <v>0</v>
      </c>
      <c r="AA65" s="117">
        <v>0</v>
      </c>
      <c r="AB65" s="117">
        <v>0</v>
      </c>
      <c r="AC65" s="85">
        <f t="shared" si="30"/>
        <v>0</v>
      </c>
      <c r="AD65" s="117">
        <v>0</v>
      </c>
      <c r="AE65" s="117">
        <v>0</v>
      </c>
      <c r="AF65" s="117">
        <v>0</v>
      </c>
      <c r="AG65" s="117">
        <v>0</v>
      </c>
      <c r="AH65" s="117">
        <v>0</v>
      </c>
      <c r="AI65" s="117">
        <v>0</v>
      </c>
      <c r="AJ65" s="119">
        <f t="shared" si="31"/>
        <v>0</v>
      </c>
      <c r="AK65" s="117">
        <v>400581</v>
      </c>
      <c r="AL65" s="117">
        <v>1883260</v>
      </c>
      <c r="AM65" s="117">
        <v>1174740</v>
      </c>
      <c r="AN65" s="117">
        <v>562617</v>
      </c>
      <c r="AO65" s="117">
        <v>639396</v>
      </c>
      <c r="AP65" s="117">
        <v>1117413</v>
      </c>
      <c r="AQ65" s="120">
        <f t="shared" si="32"/>
        <v>5778007</v>
      </c>
      <c r="AR65" s="117">
        <v>0</v>
      </c>
      <c r="AS65" s="117">
        <v>0</v>
      </c>
      <c r="AT65" s="117">
        <v>795592</v>
      </c>
      <c r="AU65" s="117">
        <v>1472962</v>
      </c>
      <c r="AV65" s="117">
        <v>1880715</v>
      </c>
      <c r="AW65" s="117">
        <v>2685342</v>
      </c>
      <c r="AX65" s="117">
        <v>3116736</v>
      </c>
      <c r="AY65" s="86">
        <f t="shared" si="33"/>
        <v>9951347</v>
      </c>
      <c r="AZ65" s="117">
        <v>280580</v>
      </c>
      <c r="BA65" s="117">
        <v>277371</v>
      </c>
      <c r="BB65" s="117">
        <v>339057</v>
      </c>
      <c r="BC65" s="117">
        <v>119982</v>
      </c>
      <c r="BD65" s="117">
        <v>0</v>
      </c>
      <c r="BE65" s="86">
        <f t="shared" si="34"/>
        <v>1016990</v>
      </c>
      <c r="BF65" s="117">
        <v>280580</v>
      </c>
      <c r="BG65" s="117">
        <v>277371</v>
      </c>
      <c r="BH65" s="117">
        <v>339057</v>
      </c>
      <c r="BI65" s="117">
        <v>119982</v>
      </c>
      <c r="BJ65" s="117">
        <v>0</v>
      </c>
      <c r="BK65" s="120">
        <f t="shared" si="35"/>
        <v>1016990</v>
      </c>
      <c r="BL65" s="117">
        <v>0</v>
      </c>
      <c r="BM65" s="117">
        <v>0</v>
      </c>
      <c r="BN65" s="117">
        <v>1076172</v>
      </c>
      <c r="BO65" s="117">
        <v>1750333</v>
      </c>
      <c r="BP65" s="117">
        <v>2219772</v>
      </c>
      <c r="BQ65" s="117">
        <v>2805324</v>
      </c>
      <c r="BR65" s="117">
        <v>3116736</v>
      </c>
      <c r="BS65" s="121">
        <f t="shared" si="36"/>
        <v>10968337</v>
      </c>
      <c r="BT65" s="117">
        <v>0</v>
      </c>
      <c r="BU65" s="117">
        <v>400581</v>
      </c>
      <c r="BV65" s="117">
        <v>2959432</v>
      </c>
      <c r="BW65" s="117">
        <v>2925073</v>
      </c>
      <c r="BX65" s="117">
        <v>2782389</v>
      </c>
      <c r="BY65" s="117">
        <v>3444720</v>
      </c>
      <c r="BZ65" s="117">
        <v>4234149</v>
      </c>
      <c r="CA65" s="87">
        <f t="shared" si="37"/>
        <v>16746344</v>
      </c>
    </row>
    <row r="66" spans="1:79" s="83" customFormat="1" ht="18" customHeight="1">
      <c r="A66" s="88" t="s">
        <v>79</v>
      </c>
      <c r="B66" s="117">
        <v>291843</v>
      </c>
      <c r="C66" s="117">
        <v>579708</v>
      </c>
      <c r="D66" s="117">
        <v>649935</v>
      </c>
      <c r="E66" s="117">
        <v>557343</v>
      </c>
      <c r="F66" s="117">
        <v>391851</v>
      </c>
      <c r="G66" s="117">
        <v>0</v>
      </c>
      <c r="H66" s="85">
        <f t="shared" si="27"/>
        <v>2470680</v>
      </c>
      <c r="I66" s="117">
        <v>0</v>
      </c>
      <c r="J66" s="117">
        <v>468756</v>
      </c>
      <c r="K66" s="117">
        <v>206208</v>
      </c>
      <c r="L66" s="117">
        <v>102717</v>
      </c>
      <c r="M66" s="117">
        <v>305415</v>
      </c>
      <c r="N66" s="117">
        <v>0</v>
      </c>
      <c r="O66" s="86">
        <f t="shared" si="28"/>
        <v>1083096</v>
      </c>
      <c r="P66" s="117">
        <v>71340</v>
      </c>
      <c r="Q66" s="117">
        <v>176040</v>
      </c>
      <c r="R66" s="117">
        <v>127140</v>
      </c>
      <c r="S66" s="117">
        <v>48900</v>
      </c>
      <c r="T66" s="117">
        <v>48900</v>
      </c>
      <c r="U66" s="117">
        <v>0</v>
      </c>
      <c r="V66" s="86">
        <f t="shared" si="29"/>
        <v>472320</v>
      </c>
      <c r="W66" s="117">
        <v>0</v>
      </c>
      <c r="X66" s="117">
        <v>0</v>
      </c>
      <c r="Y66" s="117">
        <v>0</v>
      </c>
      <c r="Z66" s="117">
        <v>0</v>
      </c>
      <c r="AA66" s="117">
        <v>0</v>
      </c>
      <c r="AB66" s="117">
        <v>0</v>
      </c>
      <c r="AC66" s="85">
        <f t="shared" si="30"/>
        <v>0</v>
      </c>
      <c r="AD66" s="117">
        <v>0</v>
      </c>
      <c r="AE66" s="117">
        <v>0</v>
      </c>
      <c r="AF66" s="117">
        <v>0</v>
      </c>
      <c r="AG66" s="117">
        <v>0</v>
      </c>
      <c r="AH66" s="117">
        <v>0</v>
      </c>
      <c r="AI66" s="117">
        <v>0</v>
      </c>
      <c r="AJ66" s="119">
        <f t="shared" si="31"/>
        <v>0</v>
      </c>
      <c r="AK66" s="117">
        <v>363183</v>
      </c>
      <c r="AL66" s="117">
        <v>1224504</v>
      </c>
      <c r="AM66" s="117">
        <v>983283</v>
      </c>
      <c r="AN66" s="117">
        <v>708960</v>
      </c>
      <c r="AO66" s="117">
        <v>746166</v>
      </c>
      <c r="AP66" s="117">
        <v>0</v>
      </c>
      <c r="AQ66" s="120">
        <f t="shared" si="32"/>
        <v>4026096</v>
      </c>
      <c r="AR66" s="117">
        <v>0</v>
      </c>
      <c r="AS66" s="117">
        <v>0</v>
      </c>
      <c r="AT66" s="117">
        <v>0</v>
      </c>
      <c r="AU66" s="117">
        <v>1284030</v>
      </c>
      <c r="AV66" s="117">
        <v>2135865</v>
      </c>
      <c r="AW66" s="117">
        <v>4042223</v>
      </c>
      <c r="AX66" s="117">
        <v>1801140</v>
      </c>
      <c r="AY66" s="86">
        <f t="shared" si="33"/>
        <v>9263258</v>
      </c>
      <c r="AZ66" s="117">
        <v>0</v>
      </c>
      <c r="BA66" s="117">
        <v>0</v>
      </c>
      <c r="BB66" s="117">
        <v>0</v>
      </c>
      <c r="BC66" s="117">
        <v>0</v>
      </c>
      <c r="BD66" s="117">
        <v>0</v>
      </c>
      <c r="BE66" s="86">
        <f t="shared" si="34"/>
        <v>0</v>
      </c>
      <c r="BF66" s="117">
        <v>0</v>
      </c>
      <c r="BG66" s="117">
        <v>0</v>
      </c>
      <c r="BH66" s="117">
        <v>0</v>
      </c>
      <c r="BI66" s="117">
        <v>0</v>
      </c>
      <c r="BJ66" s="117">
        <v>0</v>
      </c>
      <c r="BK66" s="120">
        <f t="shared" si="35"/>
        <v>0</v>
      </c>
      <c r="BL66" s="117">
        <v>0</v>
      </c>
      <c r="BM66" s="117">
        <v>0</v>
      </c>
      <c r="BN66" s="117">
        <v>0</v>
      </c>
      <c r="BO66" s="117">
        <v>1284030</v>
      </c>
      <c r="BP66" s="117">
        <v>2135865</v>
      </c>
      <c r="BQ66" s="117">
        <v>4042223</v>
      </c>
      <c r="BR66" s="117">
        <v>1801140</v>
      </c>
      <c r="BS66" s="121">
        <f t="shared" si="36"/>
        <v>9263258</v>
      </c>
      <c r="BT66" s="117">
        <v>0</v>
      </c>
      <c r="BU66" s="117">
        <v>363183</v>
      </c>
      <c r="BV66" s="117">
        <v>1224504</v>
      </c>
      <c r="BW66" s="117">
        <v>2267313</v>
      </c>
      <c r="BX66" s="117">
        <v>2844825</v>
      </c>
      <c r="BY66" s="117">
        <v>4788389</v>
      </c>
      <c r="BZ66" s="117">
        <v>1801140</v>
      </c>
      <c r="CA66" s="87">
        <f t="shared" si="37"/>
        <v>13289354</v>
      </c>
    </row>
    <row r="67" spans="1:79" s="83" customFormat="1" ht="18" customHeight="1">
      <c r="A67" s="88" t="s">
        <v>80</v>
      </c>
      <c r="B67" s="117">
        <v>357145</v>
      </c>
      <c r="C67" s="117">
        <v>1215371</v>
      </c>
      <c r="D67" s="117">
        <v>2895464</v>
      </c>
      <c r="E67" s="117">
        <v>1402434</v>
      </c>
      <c r="F67" s="117">
        <v>303717</v>
      </c>
      <c r="G67" s="117">
        <v>534947</v>
      </c>
      <c r="H67" s="85">
        <f t="shared" si="27"/>
        <v>6709078</v>
      </c>
      <c r="I67" s="117">
        <v>38427</v>
      </c>
      <c r="J67" s="117">
        <v>137689</v>
      </c>
      <c r="K67" s="117">
        <v>342045</v>
      </c>
      <c r="L67" s="117">
        <v>169135</v>
      </c>
      <c r="M67" s="117">
        <v>0</v>
      </c>
      <c r="N67" s="117">
        <v>0</v>
      </c>
      <c r="O67" s="86">
        <f t="shared" si="28"/>
        <v>687296</v>
      </c>
      <c r="P67" s="117">
        <v>126332</v>
      </c>
      <c r="Q67" s="117">
        <v>268187</v>
      </c>
      <c r="R67" s="117">
        <v>393756</v>
      </c>
      <c r="S67" s="117">
        <v>369356</v>
      </c>
      <c r="T67" s="117">
        <v>17612</v>
      </c>
      <c r="U67" s="117">
        <v>23734</v>
      </c>
      <c r="V67" s="86">
        <f t="shared" si="29"/>
        <v>1198977</v>
      </c>
      <c r="W67" s="117">
        <v>0</v>
      </c>
      <c r="X67" s="117">
        <v>0</v>
      </c>
      <c r="Y67" s="117">
        <v>0</v>
      </c>
      <c r="Z67" s="117">
        <v>0</v>
      </c>
      <c r="AA67" s="117">
        <v>0</v>
      </c>
      <c r="AB67" s="117">
        <v>0</v>
      </c>
      <c r="AC67" s="85">
        <f t="shared" si="30"/>
        <v>0</v>
      </c>
      <c r="AD67" s="117">
        <v>0</v>
      </c>
      <c r="AE67" s="117">
        <v>0</v>
      </c>
      <c r="AF67" s="117">
        <v>0</v>
      </c>
      <c r="AG67" s="117">
        <v>0</v>
      </c>
      <c r="AH67" s="117">
        <v>0</v>
      </c>
      <c r="AI67" s="117">
        <v>0</v>
      </c>
      <c r="AJ67" s="119">
        <f t="shared" si="31"/>
        <v>0</v>
      </c>
      <c r="AK67" s="117">
        <v>521904</v>
      </c>
      <c r="AL67" s="117">
        <v>1621247</v>
      </c>
      <c r="AM67" s="117">
        <v>3631265</v>
      </c>
      <c r="AN67" s="117">
        <v>1940925</v>
      </c>
      <c r="AO67" s="117">
        <v>321329</v>
      </c>
      <c r="AP67" s="117">
        <v>558681</v>
      </c>
      <c r="AQ67" s="120">
        <f t="shared" si="32"/>
        <v>8595351</v>
      </c>
      <c r="AR67" s="117">
        <v>0</v>
      </c>
      <c r="AS67" s="117">
        <v>0</v>
      </c>
      <c r="AT67" s="117">
        <v>2831626</v>
      </c>
      <c r="AU67" s="117">
        <v>2462949</v>
      </c>
      <c r="AV67" s="117">
        <v>3437339</v>
      </c>
      <c r="AW67" s="117">
        <v>5771252</v>
      </c>
      <c r="AX67" s="117">
        <v>2653767</v>
      </c>
      <c r="AY67" s="86">
        <f t="shared" si="33"/>
        <v>17156933</v>
      </c>
      <c r="AZ67" s="117">
        <v>598359</v>
      </c>
      <c r="BA67" s="117">
        <v>2625803</v>
      </c>
      <c r="BB67" s="117">
        <v>1950226</v>
      </c>
      <c r="BC67" s="117">
        <v>705743</v>
      </c>
      <c r="BD67" s="117">
        <v>383764</v>
      </c>
      <c r="BE67" s="86">
        <f t="shared" si="34"/>
        <v>6263895</v>
      </c>
      <c r="BF67" s="117">
        <v>598359</v>
      </c>
      <c r="BG67" s="117">
        <v>2625803</v>
      </c>
      <c r="BH67" s="117">
        <v>1950226</v>
      </c>
      <c r="BI67" s="117">
        <v>705743</v>
      </c>
      <c r="BJ67" s="117">
        <v>383764</v>
      </c>
      <c r="BK67" s="120">
        <f t="shared" si="35"/>
        <v>6263895</v>
      </c>
      <c r="BL67" s="117">
        <v>0</v>
      </c>
      <c r="BM67" s="117">
        <v>0</v>
      </c>
      <c r="BN67" s="117">
        <v>3429985</v>
      </c>
      <c r="BO67" s="117">
        <v>5088752</v>
      </c>
      <c r="BP67" s="117">
        <v>5844319</v>
      </c>
      <c r="BQ67" s="117">
        <v>6695798</v>
      </c>
      <c r="BR67" s="117">
        <v>3923131</v>
      </c>
      <c r="BS67" s="121">
        <f t="shared" si="36"/>
        <v>24981985</v>
      </c>
      <c r="BT67" s="117">
        <v>0</v>
      </c>
      <c r="BU67" s="117">
        <v>521904</v>
      </c>
      <c r="BV67" s="117">
        <v>5051232</v>
      </c>
      <c r="BW67" s="117">
        <v>8720017</v>
      </c>
      <c r="BX67" s="117">
        <v>7785244</v>
      </c>
      <c r="BY67" s="117">
        <v>7017127</v>
      </c>
      <c r="BZ67" s="117">
        <v>4481812</v>
      </c>
      <c r="CA67" s="87">
        <f t="shared" si="37"/>
        <v>33577336</v>
      </c>
    </row>
    <row r="68" spans="1:79" s="83" customFormat="1" ht="18" customHeight="1">
      <c r="A68" s="88" t="s">
        <v>81</v>
      </c>
      <c r="B68" s="117">
        <v>0</v>
      </c>
      <c r="C68" s="117">
        <v>0</v>
      </c>
      <c r="D68" s="117">
        <v>0</v>
      </c>
      <c r="E68" s="117">
        <v>0</v>
      </c>
      <c r="F68" s="117">
        <v>0</v>
      </c>
      <c r="G68" s="117">
        <v>0</v>
      </c>
      <c r="H68" s="85">
        <f t="shared" si="27"/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86">
        <f t="shared" si="28"/>
        <v>0</v>
      </c>
      <c r="P68" s="117">
        <v>0</v>
      </c>
      <c r="Q68" s="117">
        <v>0</v>
      </c>
      <c r="R68" s="117">
        <v>0</v>
      </c>
      <c r="S68" s="117">
        <v>0</v>
      </c>
      <c r="T68" s="117">
        <v>0</v>
      </c>
      <c r="U68" s="117">
        <v>0</v>
      </c>
      <c r="V68" s="86">
        <f t="shared" si="29"/>
        <v>0</v>
      </c>
      <c r="W68" s="117">
        <v>0</v>
      </c>
      <c r="X68" s="117">
        <v>0</v>
      </c>
      <c r="Y68" s="117">
        <v>0</v>
      </c>
      <c r="Z68" s="117">
        <v>0</v>
      </c>
      <c r="AA68" s="117">
        <v>0</v>
      </c>
      <c r="AB68" s="117">
        <v>0</v>
      </c>
      <c r="AC68" s="85">
        <f t="shared" si="30"/>
        <v>0</v>
      </c>
      <c r="AD68" s="117">
        <v>0</v>
      </c>
      <c r="AE68" s="117">
        <v>0</v>
      </c>
      <c r="AF68" s="117">
        <v>0</v>
      </c>
      <c r="AG68" s="117">
        <v>0</v>
      </c>
      <c r="AH68" s="117">
        <v>0</v>
      </c>
      <c r="AI68" s="117">
        <v>0</v>
      </c>
      <c r="AJ68" s="119">
        <f t="shared" si="31"/>
        <v>0</v>
      </c>
      <c r="AK68" s="117">
        <v>0</v>
      </c>
      <c r="AL68" s="117">
        <v>0</v>
      </c>
      <c r="AM68" s="117">
        <v>0</v>
      </c>
      <c r="AN68" s="117">
        <v>0</v>
      </c>
      <c r="AO68" s="117">
        <v>0</v>
      </c>
      <c r="AP68" s="117">
        <v>0</v>
      </c>
      <c r="AQ68" s="120">
        <f t="shared" si="32"/>
        <v>0</v>
      </c>
      <c r="AR68" s="117">
        <v>0</v>
      </c>
      <c r="AS68" s="117">
        <v>0</v>
      </c>
      <c r="AT68" s="117">
        <v>0</v>
      </c>
      <c r="AU68" s="117">
        <v>0</v>
      </c>
      <c r="AV68" s="117">
        <v>0</v>
      </c>
      <c r="AW68" s="117">
        <v>0</v>
      </c>
      <c r="AX68" s="117">
        <v>327512</v>
      </c>
      <c r="AY68" s="86">
        <f t="shared" si="33"/>
        <v>327512</v>
      </c>
      <c r="AZ68" s="117">
        <v>0</v>
      </c>
      <c r="BA68" s="117">
        <v>0</v>
      </c>
      <c r="BB68" s="117">
        <v>0</v>
      </c>
      <c r="BC68" s="117">
        <v>0</v>
      </c>
      <c r="BD68" s="117">
        <v>0</v>
      </c>
      <c r="BE68" s="86">
        <f t="shared" si="34"/>
        <v>0</v>
      </c>
      <c r="BF68" s="117">
        <v>0</v>
      </c>
      <c r="BG68" s="117">
        <v>0</v>
      </c>
      <c r="BH68" s="117">
        <v>0</v>
      </c>
      <c r="BI68" s="117">
        <v>0</v>
      </c>
      <c r="BJ68" s="117">
        <v>0</v>
      </c>
      <c r="BK68" s="120">
        <f t="shared" si="35"/>
        <v>0</v>
      </c>
      <c r="BL68" s="117">
        <v>0</v>
      </c>
      <c r="BM68" s="117">
        <v>0</v>
      </c>
      <c r="BN68" s="117">
        <v>0</v>
      </c>
      <c r="BO68" s="117">
        <v>0</v>
      </c>
      <c r="BP68" s="117">
        <v>0</v>
      </c>
      <c r="BQ68" s="117">
        <v>0</v>
      </c>
      <c r="BR68" s="117">
        <v>327512</v>
      </c>
      <c r="BS68" s="121">
        <f t="shared" si="36"/>
        <v>327512</v>
      </c>
      <c r="BT68" s="117">
        <v>0</v>
      </c>
      <c r="BU68" s="117">
        <v>0</v>
      </c>
      <c r="BV68" s="117">
        <v>0</v>
      </c>
      <c r="BW68" s="117">
        <v>0</v>
      </c>
      <c r="BX68" s="117">
        <v>0</v>
      </c>
      <c r="BY68" s="117">
        <v>0</v>
      </c>
      <c r="BZ68" s="117">
        <v>327512</v>
      </c>
      <c r="CA68" s="87">
        <f t="shared" si="37"/>
        <v>327512</v>
      </c>
    </row>
    <row r="69" spans="1:79" s="83" customFormat="1" ht="18" customHeight="1">
      <c r="A69" s="88" t="s">
        <v>82</v>
      </c>
      <c r="B69" s="117">
        <v>315396</v>
      </c>
      <c r="C69" s="117">
        <v>1126117</v>
      </c>
      <c r="D69" s="117">
        <v>1677573</v>
      </c>
      <c r="E69" s="117">
        <v>1697445</v>
      </c>
      <c r="F69" s="117">
        <v>1313838</v>
      </c>
      <c r="G69" s="117">
        <v>1662408</v>
      </c>
      <c r="H69" s="85">
        <f t="shared" si="27"/>
        <v>7792777</v>
      </c>
      <c r="I69" s="117">
        <v>0</v>
      </c>
      <c r="J69" s="117">
        <v>399151</v>
      </c>
      <c r="K69" s="117">
        <v>1838520</v>
      </c>
      <c r="L69" s="117">
        <v>867762</v>
      </c>
      <c r="M69" s="117">
        <v>939951</v>
      </c>
      <c r="N69" s="117">
        <v>554922</v>
      </c>
      <c r="O69" s="86">
        <f t="shared" si="28"/>
        <v>4600306</v>
      </c>
      <c r="P69" s="117">
        <v>176040</v>
      </c>
      <c r="Q69" s="117">
        <v>440320</v>
      </c>
      <c r="R69" s="117">
        <v>501540</v>
      </c>
      <c r="S69" s="117">
        <v>237940</v>
      </c>
      <c r="T69" s="117">
        <v>246870</v>
      </c>
      <c r="U69" s="117">
        <v>215310</v>
      </c>
      <c r="V69" s="86">
        <f t="shared" si="29"/>
        <v>1818020</v>
      </c>
      <c r="W69" s="117">
        <v>0</v>
      </c>
      <c r="X69" s="117">
        <v>0</v>
      </c>
      <c r="Y69" s="117">
        <v>22822</v>
      </c>
      <c r="Z69" s="117">
        <v>0</v>
      </c>
      <c r="AA69" s="117">
        <v>0</v>
      </c>
      <c r="AB69" s="117">
        <v>0</v>
      </c>
      <c r="AC69" s="85">
        <f t="shared" si="30"/>
        <v>22822</v>
      </c>
      <c r="AD69" s="117">
        <v>0</v>
      </c>
      <c r="AE69" s="117">
        <v>0</v>
      </c>
      <c r="AF69" s="117">
        <v>180000</v>
      </c>
      <c r="AG69" s="117">
        <v>0</v>
      </c>
      <c r="AH69" s="117">
        <v>0</v>
      </c>
      <c r="AI69" s="117">
        <v>0</v>
      </c>
      <c r="AJ69" s="119">
        <f t="shared" si="31"/>
        <v>180000</v>
      </c>
      <c r="AK69" s="117">
        <v>491436</v>
      </c>
      <c r="AL69" s="117">
        <v>1965588</v>
      </c>
      <c r="AM69" s="117">
        <v>4220455</v>
      </c>
      <c r="AN69" s="117">
        <v>2803147</v>
      </c>
      <c r="AO69" s="117">
        <v>2500659</v>
      </c>
      <c r="AP69" s="117">
        <v>2432640</v>
      </c>
      <c r="AQ69" s="120">
        <f t="shared" si="32"/>
        <v>14413925</v>
      </c>
      <c r="AR69" s="117">
        <v>0</v>
      </c>
      <c r="AS69" s="117">
        <v>0</v>
      </c>
      <c r="AT69" s="117">
        <v>1203954</v>
      </c>
      <c r="AU69" s="117">
        <v>2864958</v>
      </c>
      <c r="AV69" s="117">
        <v>9302025</v>
      </c>
      <c r="AW69" s="117">
        <v>8837079</v>
      </c>
      <c r="AX69" s="117">
        <v>4046047</v>
      </c>
      <c r="AY69" s="86">
        <f t="shared" si="33"/>
        <v>26254063</v>
      </c>
      <c r="AZ69" s="117">
        <v>0</v>
      </c>
      <c r="BA69" s="117">
        <v>0</v>
      </c>
      <c r="BB69" s="117">
        <v>0</v>
      </c>
      <c r="BC69" s="117">
        <v>0</v>
      </c>
      <c r="BD69" s="117">
        <v>0</v>
      </c>
      <c r="BE69" s="86">
        <f t="shared" si="34"/>
        <v>0</v>
      </c>
      <c r="BF69" s="117">
        <v>0</v>
      </c>
      <c r="BG69" s="117">
        <v>0</v>
      </c>
      <c r="BH69" s="117">
        <v>0</v>
      </c>
      <c r="BI69" s="117">
        <v>0</v>
      </c>
      <c r="BJ69" s="117">
        <v>0</v>
      </c>
      <c r="BK69" s="120">
        <f t="shared" si="35"/>
        <v>0</v>
      </c>
      <c r="BL69" s="117">
        <v>0</v>
      </c>
      <c r="BM69" s="117">
        <v>0</v>
      </c>
      <c r="BN69" s="117">
        <v>1203954</v>
      </c>
      <c r="BO69" s="117">
        <v>2864958</v>
      </c>
      <c r="BP69" s="117">
        <v>9302025</v>
      </c>
      <c r="BQ69" s="117">
        <v>9267647</v>
      </c>
      <c r="BR69" s="117">
        <v>4910423</v>
      </c>
      <c r="BS69" s="121">
        <f t="shared" si="36"/>
        <v>27549007</v>
      </c>
      <c r="BT69" s="117">
        <v>0</v>
      </c>
      <c r="BU69" s="117">
        <v>491436</v>
      </c>
      <c r="BV69" s="117">
        <v>3169542</v>
      </c>
      <c r="BW69" s="117">
        <v>7085413</v>
      </c>
      <c r="BX69" s="117">
        <v>12105172</v>
      </c>
      <c r="BY69" s="117">
        <v>11768306</v>
      </c>
      <c r="BZ69" s="117">
        <v>7343063</v>
      </c>
      <c r="CA69" s="87">
        <f t="shared" si="37"/>
        <v>41962932</v>
      </c>
    </row>
    <row r="70" spans="1:79" s="83" customFormat="1" ht="18" customHeight="1">
      <c r="A70" s="88" t="s">
        <v>83</v>
      </c>
      <c r="B70" s="117">
        <v>0</v>
      </c>
      <c r="C70" s="117">
        <v>33660</v>
      </c>
      <c r="D70" s="117">
        <v>13149</v>
      </c>
      <c r="E70" s="117">
        <v>0</v>
      </c>
      <c r="F70" s="117">
        <v>0</v>
      </c>
      <c r="G70" s="117">
        <v>0</v>
      </c>
      <c r="H70" s="85">
        <f>SUM(B70:G70)</f>
        <v>46809</v>
      </c>
      <c r="I70" s="117">
        <v>0</v>
      </c>
      <c r="J70" s="117">
        <v>0</v>
      </c>
      <c r="K70" s="117">
        <v>33264</v>
      </c>
      <c r="L70" s="117">
        <v>0</v>
      </c>
      <c r="M70" s="117">
        <v>0</v>
      </c>
      <c r="N70" s="117">
        <v>0</v>
      </c>
      <c r="O70" s="86">
        <f>SUM(I70:N70)</f>
        <v>33264</v>
      </c>
      <c r="P70" s="117">
        <v>0</v>
      </c>
      <c r="Q70" s="117">
        <v>6840</v>
      </c>
      <c r="R70" s="117">
        <v>9780</v>
      </c>
      <c r="S70" s="117">
        <v>0</v>
      </c>
      <c r="T70" s="117">
        <v>0</v>
      </c>
      <c r="U70" s="117">
        <v>0</v>
      </c>
      <c r="V70" s="86">
        <f>SUM(P70:U70)</f>
        <v>16620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85">
        <f>SUM(W70:AB70)</f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19">
        <f>SUM(AD70:AI70)</f>
        <v>0</v>
      </c>
      <c r="AK70" s="117">
        <v>0</v>
      </c>
      <c r="AL70" s="117">
        <v>40500</v>
      </c>
      <c r="AM70" s="117">
        <v>56193</v>
      </c>
      <c r="AN70" s="117">
        <v>0</v>
      </c>
      <c r="AO70" s="117">
        <v>0</v>
      </c>
      <c r="AP70" s="117">
        <v>0</v>
      </c>
      <c r="AQ70" s="120">
        <f>SUM(AK70:AP70)</f>
        <v>96693</v>
      </c>
      <c r="AR70" s="117">
        <v>0</v>
      </c>
      <c r="AS70" s="117">
        <v>0</v>
      </c>
      <c r="AT70" s="117">
        <v>0</v>
      </c>
      <c r="AU70" s="117">
        <v>205200</v>
      </c>
      <c r="AV70" s="117">
        <v>243322</v>
      </c>
      <c r="AW70" s="117">
        <v>272376</v>
      </c>
      <c r="AX70" s="117">
        <v>0</v>
      </c>
      <c r="AY70" s="86">
        <f>SUM(AR70:AX70)</f>
        <v>720898</v>
      </c>
      <c r="AZ70" s="117">
        <v>0</v>
      </c>
      <c r="BA70" s="117">
        <v>0</v>
      </c>
      <c r="BB70" s="117">
        <v>0</v>
      </c>
      <c r="BC70" s="117">
        <v>0</v>
      </c>
      <c r="BD70" s="117">
        <v>0</v>
      </c>
      <c r="BE70" s="86">
        <f>SUM(AZ70:BD70)</f>
        <v>0</v>
      </c>
      <c r="BF70" s="117">
        <v>0</v>
      </c>
      <c r="BG70" s="117">
        <v>0</v>
      </c>
      <c r="BH70" s="117">
        <v>0</v>
      </c>
      <c r="BI70" s="117">
        <v>0</v>
      </c>
      <c r="BJ70" s="117">
        <v>0</v>
      </c>
      <c r="BK70" s="120">
        <f>SUM(BF70:BJ70)</f>
        <v>0</v>
      </c>
      <c r="BL70" s="117">
        <v>0</v>
      </c>
      <c r="BM70" s="117">
        <v>0</v>
      </c>
      <c r="BN70" s="117">
        <v>0</v>
      </c>
      <c r="BO70" s="117">
        <v>205200</v>
      </c>
      <c r="BP70" s="117">
        <v>243322</v>
      </c>
      <c r="BQ70" s="117">
        <v>272376</v>
      </c>
      <c r="BR70" s="117">
        <v>0</v>
      </c>
      <c r="BS70" s="121">
        <f>SUM(BL70:BR70)</f>
        <v>720898</v>
      </c>
      <c r="BT70" s="117">
        <v>0</v>
      </c>
      <c r="BU70" s="117">
        <v>0</v>
      </c>
      <c r="BV70" s="117">
        <v>40500</v>
      </c>
      <c r="BW70" s="117">
        <v>261393</v>
      </c>
      <c r="BX70" s="117">
        <v>243322</v>
      </c>
      <c r="BY70" s="117">
        <v>272376</v>
      </c>
      <c r="BZ70" s="117">
        <v>0</v>
      </c>
      <c r="CA70" s="87">
        <f>SUM(BT70:BZ70)</f>
        <v>817591</v>
      </c>
    </row>
    <row r="71" spans="1:79" s="83" customFormat="1" ht="18" customHeight="1">
      <c r="A71" s="88" t="s">
        <v>84</v>
      </c>
      <c r="B71" s="117">
        <v>14364</v>
      </c>
      <c r="C71" s="117">
        <v>497187</v>
      </c>
      <c r="D71" s="117">
        <v>763553</v>
      </c>
      <c r="E71" s="117">
        <v>114606</v>
      </c>
      <c r="F71" s="117">
        <v>187934</v>
      </c>
      <c r="G71" s="117">
        <v>419553</v>
      </c>
      <c r="H71" s="85">
        <f>SUM(B71:G71)</f>
        <v>1997197</v>
      </c>
      <c r="I71" s="117">
        <v>0</v>
      </c>
      <c r="J71" s="117">
        <v>19062</v>
      </c>
      <c r="K71" s="117">
        <v>0</v>
      </c>
      <c r="L71" s="117">
        <v>0</v>
      </c>
      <c r="M71" s="117">
        <v>0</v>
      </c>
      <c r="N71" s="117">
        <v>34551</v>
      </c>
      <c r="O71" s="86">
        <f>SUM(I71:N71)</f>
        <v>53613</v>
      </c>
      <c r="P71" s="117">
        <v>9780</v>
      </c>
      <c r="Q71" s="117">
        <v>107580</v>
      </c>
      <c r="R71" s="117">
        <v>63130</v>
      </c>
      <c r="S71" s="117">
        <v>29340</v>
      </c>
      <c r="T71" s="117">
        <v>14332</v>
      </c>
      <c r="U71" s="117">
        <v>29340</v>
      </c>
      <c r="V71" s="86">
        <f>SUM(P71:U71)</f>
        <v>253502</v>
      </c>
      <c r="W71" s="117">
        <v>0</v>
      </c>
      <c r="X71" s="117">
        <v>0</v>
      </c>
      <c r="Y71" s="117">
        <v>0</v>
      </c>
      <c r="Z71" s="117">
        <v>0</v>
      </c>
      <c r="AA71" s="117">
        <v>0</v>
      </c>
      <c r="AB71" s="117">
        <v>0</v>
      </c>
      <c r="AC71" s="85">
        <f>SUM(W71:AB71)</f>
        <v>0</v>
      </c>
      <c r="AD71" s="117">
        <v>0</v>
      </c>
      <c r="AE71" s="117">
        <v>0</v>
      </c>
      <c r="AF71" s="117">
        <v>0</v>
      </c>
      <c r="AG71" s="117">
        <v>0</v>
      </c>
      <c r="AH71" s="117">
        <v>0</v>
      </c>
      <c r="AI71" s="117">
        <v>0</v>
      </c>
      <c r="AJ71" s="119">
        <f>SUM(AD71:AI71)</f>
        <v>0</v>
      </c>
      <c r="AK71" s="117">
        <v>24144</v>
      </c>
      <c r="AL71" s="117">
        <v>623829</v>
      </c>
      <c r="AM71" s="117">
        <v>826683</v>
      </c>
      <c r="AN71" s="117">
        <v>143946</v>
      </c>
      <c r="AO71" s="117">
        <v>202266</v>
      </c>
      <c r="AP71" s="117">
        <v>483444</v>
      </c>
      <c r="AQ71" s="120">
        <f>SUM(AK71:AP71)</f>
        <v>2304312</v>
      </c>
      <c r="AR71" s="117">
        <v>0</v>
      </c>
      <c r="AS71" s="117">
        <v>0</v>
      </c>
      <c r="AT71" s="117">
        <v>0</v>
      </c>
      <c r="AU71" s="117">
        <v>513600</v>
      </c>
      <c r="AV71" s="117">
        <v>0</v>
      </c>
      <c r="AW71" s="117">
        <v>891928</v>
      </c>
      <c r="AX71" s="117">
        <v>289954</v>
      </c>
      <c r="AY71" s="86">
        <f>SUM(AR71:AX71)</f>
        <v>1695482</v>
      </c>
      <c r="AZ71" s="117">
        <v>0</v>
      </c>
      <c r="BA71" s="117">
        <v>0</v>
      </c>
      <c r="BB71" s="117">
        <v>0</v>
      </c>
      <c r="BC71" s="117">
        <v>166531</v>
      </c>
      <c r="BD71" s="117">
        <v>0</v>
      </c>
      <c r="BE71" s="86">
        <f>SUM(AZ71:BD71)</f>
        <v>166531</v>
      </c>
      <c r="BF71" s="117">
        <v>0</v>
      </c>
      <c r="BG71" s="117">
        <v>0</v>
      </c>
      <c r="BH71" s="117">
        <v>0</v>
      </c>
      <c r="BI71" s="117">
        <v>166531</v>
      </c>
      <c r="BJ71" s="117">
        <v>0</v>
      </c>
      <c r="BK71" s="120">
        <f>SUM(BF71:BJ71)</f>
        <v>166531</v>
      </c>
      <c r="BL71" s="117">
        <v>0</v>
      </c>
      <c r="BM71" s="117">
        <v>0</v>
      </c>
      <c r="BN71" s="117">
        <v>0</v>
      </c>
      <c r="BO71" s="117">
        <v>513600</v>
      </c>
      <c r="BP71" s="117">
        <v>0</v>
      </c>
      <c r="BQ71" s="117">
        <v>1058459</v>
      </c>
      <c r="BR71" s="117">
        <v>706223</v>
      </c>
      <c r="BS71" s="121">
        <f>SUM(BL71:BR71)</f>
        <v>2278282</v>
      </c>
      <c r="BT71" s="117">
        <v>0</v>
      </c>
      <c r="BU71" s="117">
        <v>24144</v>
      </c>
      <c r="BV71" s="117">
        <v>623829</v>
      </c>
      <c r="BW71" s="117">
        <v>1340283</v>
      </c>
      <c r="BX71" s="117">
        <v>143946</v>
      </c>
      <c r="BY71" s="117">
        <v>1260725</v>
      </c>
      <c r="BZ71" s="117">
        <v>1189667</v>
      </c>
      <c r="CA71" s="87">
        <f>SUM(BT71:BZ71)</f>
        <v>4582594</v>
      </c>
    </row>
    <row r="72" spans="1:79" s="83" customFormat="1" ht="18" customHeight="1" thickBot="1">
      <c r="A72" s="99" t="s">
        <v>85</v>
      </c>
      <c r="B72" s="100">
        <f aca="true" t="shared" si="56" ref="B72:G72">SUM(B63:B71)</f>
        <v>1720609</v>
      </c>
      <c r="C72" s="100">
        <f t="shared" si="56"/>
        <v>8081409</v>
      </c>
      <c r="D72" s="100">
        <f t="shared" si="56"/>
        <v>8546246</v>
      </c>
      <c r="E72" s="100">
        <f t="shared" si="56"/>
        <v>6100650</v>
      </c>
      <c r="F72" s="100">
        <f t="shared" si="56"/>
        <v>3641165</v>
      </c>
      <c r="G72" s="100">
        <f t="shared" si="56"/>
        <v>4262676</v>
      </c>
      <c r="H72" s="100">
        <f>SUM(B72:G72)</f>
        <v>32352755</v>
      </c>
      <c r="I72" s="101">
        <f aca="true" t="shared" si="57" ref="I72:N72">SUM(I63:I71)</f>
        <v>86433</v>
      </c>
      <c r="J72" s="101">
        <f t="shared" si="57"/>
        <v>1988054</v>
      </c>
      <c r="K72" s="101">
        <f t="shared" si="57"/>
        <v>3285774</v>
      </c>
      <c r="L72" s="101">
        <f t="shared" si="57"/>
        <v>3072706</v>
      </c>
      <c r="M72" s="101">
        <f t="shared" si="57"/>
        <v>2599110</v>
      </c>
      <c r="N72" s="101">
        <f t="shared" si="57"/>
        <v>1621359</v>
      </c>
      <c r="O72" s="101">
        <f>SUM(I72:N72)</f>
        <v>12653436</v>
      </c>
      <c r="P72" s="101">
        <f aca="true" t="shared" si="58" ref="P72:U72">SUM(P63:P71)</f>
        <v>760252</v>
      </c>
      <c r="Q72" s="101">
        <f t="shared" si="58"/>
        <v>2316019</v>
      </c>
      <c r="R72" s="101">
        <f t="shared" si="58"/>
        <v>1707427</v>
      </c>
      <c r="S72" s="101">
        <f t="shared" si="58"/>
        <v>1134796</v>
      </c>
      <c r="T72" s="101">
        <f t="shared" si="58"/>
        <v>581941</v>
      </c>
      <c r="U72" s="101">
        <f t="shared" si="58"/>
        <v>546677</v>
      </c>
      <c r="V72" s="101">
        <f>SUM(P72:U72)</f>
        <v>7047112</v>
      </c>
      <c r="W72" s="100">
        <f aca="true" t="shared" si="59" ref="W72:AB72">SUM(W63:W71)</f>
        <v>0</v>
      </c>
      <c r="X72" s="100">
        <f t="shared" si="59"/>
        <v>22585</v>
      </c>
      <c r="Y72" s="100">
        <f t="shared" si="59"/>
        <v>108250</v>
      </c>
      <c r="Z72" s="100">
        <f t="shared" si="59"/>
        <v>0</v>
      </c>
      <c r="AA72" s="100">
        <f t="shared" si="59"/>
        <v>0</v>
      </c>
      <c r="AB72" s="100">
        <f t="shared" si="59"/>
        <v>0</v>
      </c>
      <c r="AC72" s="100">
        <f>SUM(W72:AB72)</f>
        <v>130835</v>
      </c>
      <c r="AD72" s="102">
        <f aca="true" t="shared" si="60" ref="AD72:AI72">SUM(AD63:AD71)</f>
        <v>0</v>
      </c>
      <c r="AE72" s="102">
        <f t="shared" si="60"/>
        <v>0</v>
      </c>
      <c r="AF72" s="102">
        <f t="shared" si="60"/>
        <v>180000</v>
      </c>
      <c r="AG72" s="102">
        <f t="shared" si="60"/>
        <v>0</v>
      </c>
      <c r="AH72" s="102">
        <f t="shared" si="60"/>
        <v>14742</v>
      </c>
      <c r="AI72" s="102">
        <f t="shared" si="60"/>
        <v>0</v>
      </c>
      <c r="AJ72" s="103">
        <f>SUM(AD72:AI72)</f>
        <v>194742</v>
      </c>
      <c r="AK72" s="104">
        <f aca="true" t="shared" si="61" ref="AK72:AP72">SUM(AK63:AK71)</f>
        <v>2567294</v>
      </c>
      <c r="AL72" s="101">
        <f t="shared" si="61"/>
        <v>12408067</v>
      </c>
      <c r="AM72" s="101">
        <f t="shared" si="61"/>
        <v>13827697</v>
      </c>
      <c r="AN72" s="101">
        <f t="shared" si="61"/>
        <v>10308152</v>
      </c>
      <c r="AO72" s="101">
        <f t="shared" si="61"/>
        <v>6836958</v>
      </c>
      <c r="AP72" s="101">
        <f t="shared" si="61"/>
        <v>6430712</v>
      </c>
      <c r="AQ72" s="105">
        <f>SUM(AK72:AP72)</f>
        <v>52378880</v>
      </c>
      <c r="AR72" s="106">
        <f aca="true" t="shared" si="62" ref="AR72:AX72">SUM(AR63:AR71)</f>
        <v>0</v>
      </c>
      <c r="AS72" s="101">
        <f t="shared" si="62"/>
        <v>467595</v>
      </c>
      <c r="AT72" s="101">
        <f t="shared" si="62"/>
        <v>8637602</v>
      </c>
      <c r="AU72" s="101">
        <f t="shared" si="62"/>
        <v>12356937</v>
      </c>
      <c r="AV72" s="101">
        <f t="shared" si="62"/>
        <v>21797700</v>
      </c>
      <c r="AW72" s="101">
        <f t="shared" si="62"/>
        <v>33476044</v>
      </c>
      <c r="AX72" s="101">
        <f t="shared" si="62"/>
        <v>17826433</v>
      </c>
      <c r="AY72" s="101">
        <f>SUM(AR72:AX72)</f>
        <v>94562311</v>
      </c>
      <c r="AZ72" s="101">
        <f>SUM(AZ63:AZ71)</f>
        <v>878939</v>
      </c>
      <c r="BA72" s="101">
        <f>SUM(BA63:BA71)</f>
        <v>2903174</v>
      </c>
      <c r="BB72" s="101">
        <f>SUM(BB63:BB71)</f>
        <v>2645940</v>
      </c>
      <c r="BC72" s="101">
        <f>SUM(BC63:BC71)</f>
        <v>1168697</v>
      </c>
      <c r="BD72" s="101">
        <f>SUM(BD63:BD71)</f>
        <v>727451</v>
      </c>
      <c r="BE72" s="101">
        <f>SUM(AZ72:BD72)</f>
        <v>8324201</v>
      </c>
      <c r="BF72" s="101">
        <f>SUM(BF63:BF71)</f>
        <v>878939</v>
      </c>
      <c r="BG72" s="101">
        <f>SUM(BG63:BG71)</f>
        <v>2903174</v>
      </c>
      <c r="BH72" s="101">
        <f>SUM(BH63:BH71)</f>
        <v>2645940</v>
      </c>
      <c r="BI72" s="101">
        <f>SUM(BI63:BI71)</f>
        <v>1168697</v>
      </c>
      <c r="BJ72" s="101">
        <f>SUM(BJ63:BJ71)</f>
        <v>727451</v>
      </c>
      <c r="BK72" s="107">
        <f>SUM(BF72:BJ72)</f>
        <v>8324201</v>
      </c>
      <c r="BL72" s="108">
        <f aca="true" t="shared" si="63" ref="BL72:BR72">SUM(BL63:BL71)</f>
        <v>0</v>
      </c>
      <c r="BM72" s="100">
        <f t="shared" si="63"/>
        <v>467595</v>
      </c>
      <c r="BN72" s="100">
        <f t="shared" si="63"/>
        <v>9516541</v>
      </c>
      <c r="BO72" s="100">
        <f t="shared" si="63"/>
        <v>15260111</v>
      </c>
      <c r="BP72" s="100">
        <f t="shared" si="63"/>
        <v>25262524</v>
      </c>
      <c r="BQ72" s="100">
        <f t="shared" si="63"/>
        <v>35294112</v>
      </c>
      <c r="BR72" s="100">
        <f t="shared" si="63"/>
        <v>21970173</v>
      </c>
      <c r="BS72" s="109">
        <f>SUM(BL72:BR72)</f>
        <v>107771056</v>
      </c>
      <c r="BT72" s="108">
        <f aca="true" t="shared" si="64" ref="BT72:BZ72">SUM(BT63:BT71)</f>
        <v>0</v>
      </c>
      <c r="BU72" s="100">
        <f t="shared" si="64"/>
        <v>3034889</v>
      </c>
      <c r="BV72" s="100">
        <f t="shared" si="64"/>
        <v>21924608</v>
      </c>
      <c r="BW72" s="100">
        <f t="shared" si="64"/>
        <v>29087808</v>
      </c>
      <c r="BX72" s="100">
        <f t="shared" si="64"/>
        <v>35570676</v>
      </c>
      <c r="BY72" s="100">
        <f t="shared" si="64"/>
        <v>42131070</v>
      </c>
      <c r="BZ72" s="100">
        <f t="shared" si="64"/>
        <v>28400885</v>
      </c>
      <c r="CA72" s="110">
        <f>SUM(BT72:BZ72)</f>
        <v>160149936</v>
      </c>
    </row>
    <row r="73" spans="1:80" ht="18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7"/>
      <c r="AD73"/>
      <c r="AE73"/>
      <c r="AF73"/>
      <c r="AG73"/>
      <c r="AH73"/>
      <c r="AI73"/>
      <c r="AJ73" s="72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/>
    </row>
    <row r="74" spans="1:80" ht="18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 s="73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/>
    </row>
    <row r="75" spans="1:80" ht="18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/>
    </row>
    <row r="76" spans="1:80" ht="18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/>
    </row>
    <row r="77" spans="1:80" ht="18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/>
    </row>
    <row r="78" spans="1:80" ht="18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/>
    </row>
    <row r="79" spans="1:80" ht="18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/>
    </row>
    <row r="80" spans="1:80" ht="18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/>
    </row>
    <row r="81" spans="1:80" ht="18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/>
    </row>
    <row r="82" spans="1:80" ht="18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/>
    </row>
    <row r="83" spans="1:80" ht="18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/>
    </row>
    <row r="84" spans="1:80" ht="18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/>
    </row>
    <row r="85" spans="1:80" ht="18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 s="7"/>
      <c r="BU85" s="7"/>
      <c r="BV85" s="7"/>
      <c r="BW85" s="7"/>
      <c r="BX85" s="7"/>
      <c r="BY85" s="7"/>
      <c r="BZ85" s="7"/>
      <c r="CA85" s="7"/>
      <c r="CB85"/>
    </row>
    <row r="86" spans="1:80" ht="18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 s="7"/>
      <c r="BU86" s="7"/>
      <c r="BV86" s="7"/>
      <c r="BW86" s="7"/>
      <c r="BX86" s="7"/>
      <c r="BY86" s="7"/>
      <c r="BZ86" s="7"/>
      <c r="CA86" s="7"/>
      <c r="CB86"/>
    </row>
    <row r="87" spans="1:80" ht="18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 s="7"/>
      <c r="BU87" s="7"/>
      <c r="BV87" s="7"/>
      <c r="BW87" s="7"/>
      <c r="BX87" s="7"/>
      <c r="BY87" s="7"/>
      <c r="BZ87" s="7"/>
      <c r="CA87" s="7"/>
      <c r="CB87"/>
    </row>
    <row r="88" spans="1:80" ht="18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 s="7"/>
      <c r="BU88" s="7"/>
      <c r="BV88" s="7"/>
      <c r="BW88" s="7"/>
      <c r="BX88" s="7"/>
      <c r="BY88" s="7"/>
      <c r="BZ88" s="7"/>
      <c r="CA88" s="7"/>
      <c r="CB88"/>
    </row>
    <row r="89" spans="1:80" ht="18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 s="7"/>
      <c r="BU89" s="7"/>
      <c r="BV89" s="7"/>
      <c r="BW89" s="7"/>
      <c r="BX89" s="7"/>
      <c r="BY89" s="7"/>
      <c r="BZ89" s="7"/>
      <c r="CA89" s="7"/>
      <c r="CB89"/>
    </row>
    <row r="90" spans="1:80" ht="18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 s="7"/>
      <c r="BU90" s="7"/>
      <c r="BV90" s="7"/>
      <c r="BW90" s="7"/>
      <c r="BX90" s="7"/>
      <c r="BY90" s="7"/>
      <c r="BZ90" s="7"/>
      <c r="CA90" s="7"/>
      <c r="CB90"/>
    </row>
    <row r="91" spans="1:80" ht="18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 s="7"/>
      <c r="BU91" s="7"/>
      <c r="BV91" s="7"/>
      <c r="BW91" s="7"/>
      <c r="BX91" s="7"/>
      <c r="BY91" s="7"/>
      <c r="BZ91" s="7"/>
      <c r="CA91" s="7"/>
      <c r="CB91"/>
    </row>
    <row r="92" spans="1:80" ht="18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 s="7"/>
      <c r="BU92" s="7"/>
      <c r="BV92" s="7"/>
      <c r="BW92" s="7"/>
      <c r="BX92" s="7"/>
      <c r="BY92" s="7"/>
      <c r="BZ92" s="7"/>
      <c r="CA92" s="7"/>
      <c r="CB92"/>
    </row>
    <row r="93" spans="1:80" ht="18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 s="7"/>
      <c r="BU93" s="7"/>
      <c r="BV93" s="7"/>
      <c r="BW93" s="7"/>
      <c r="BX93" s="7"/>
      <c r="BY93" s="7"/>
      <c r="BZ93" s="7"/>
      <c r="CA93" s="7"/>
      <c r="CB93"/>
    </row>
    <row r="94" spans="1:80" ht="18" customHeight="1">
      <c r="A94" s="7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 s="7"/>
      <c r="BU94" s="7"/>
      <c r="BV94" s="7"/>
      <c r="BW94" s="7"/>
      <c r="BX94" s="7"/>
      <c r="BY94" s="7"/>
      <c r="BZ94" s="7"/>
      <c r="CA94" s="7"/>
      <c r="CB94"/>
    </row>
    <row r="95" spans="1:80" ht="18" customHeight="1">
      <c r="A95" s="7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 s="7"/>
      <c r="BU95" s="7"/>
      <c r="BV95" s="7"/>
      <c r="BW95" s="7"/>
      <c r="BX95" s="7"/>
      <c r="BY95" s="7"/>
      <c r="BZ95" s="7"/>
      <c r="CA95" s="7"/>
      <c r="CB95"/>
    </row>
    <row r="96" spans="1:80" ht="18" customHeight="1">
      <c r="A96" s="7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 s="7"/>
      <c r="BU96" s="7"/>
      <c r="BV96" s="7"/>
      <c r="BW96" s="7"/>
      <c r="BX96" s="7"/>
      <c r="BY96" s="7"/>
      <c r="BZ96" s="7"/>
      <c r="CA96" s="7"/>
      <c r="CB96"/>
    </row>
    <row r="97" spans="1:80" ht="18" customHeight="1">
      <c r="A97" s="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 s="7"/>
      <c r="BU97" s="7"/>
      <c r="BV97" s="7"/>
      <c r="BW97" s="7"/>
      <c r="BX97" s="7"/>
      <c r="BY97" s="7"/>
      <c r="BZ97" s="7"/>
      <c r="CA97" s="7"/>
      <c r="CB97"/>
    </row>
    <row r="98" spans="1:80" ht="18" customHeight="1">
      <c r="A98" s="7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 s="7"/>
      <c r="BU98" s="7"/>
      <c r="BV98" s="7"/>
      <c r="BW98" s="7"/>
      <c r="BX98" s="7"/>
      <c r="BY98" s="7"/>
      <c r="BZ98" s="7"/>
      <c r="CA98" s="7"/>
      <c r="CB98"/>
    </row>
    <row r="99" spans="1:80" ht="18" customHeight="1">
      <c r="A99" s="7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 s="7"/>
      <c r="BU99" s="7"/>
      <c r="BV99" s="7"/>
      <c r="BW99" s="7"/>
      <c r="BX99" s="7"/>
      <c r="BY99" s="7"/>
      <c r="BZ99" s="7"/>
      <c r="CA99" s="7"/>
      <c r="CB99"/>
    </row>
    <row r="100" spans="1:80" ht="18" customHeight="1">
      <c r="A100" s="7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 s="7"/>
      <c r="BU100" s="7"/>
      <c r="BV100" s="7"/>
      <c r="BW100" s="7"/>
      <c r="BX100" s="7"/>
      <c r="BY100" s="7"/>
      <c r="BZ100" s="7"/>
      <c r="CA100" s="7"/>
      <c r="CB100"/>
    </row>
    <row r="101" spans="1:80" ht="18" customHeight="1">
      <c r="A101" s="7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 s="7"/>
      <c r="BU101" s="7"/>
      <c r="BV101" s="7"/>
      <c r="BW101" s="7"/>
      <c r="BX101" s="7"/>
      <c r="BY101" s="7"/>
      <c r="BZ101" s="7"/>
      <c r="CA101" s="7"/>
      <c r="CB101"/>
    </row>
    <row r="102" spans="1:80" ht="18" customHeight="1">
      <c r="A102" s="7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 s="7"/>
      <c r="BU102" s="7"/>
      <c r="BV102" s="7"/>
      <c r="BW102" s="7"/>
      <c r="BX102" s="7"/>
      <c r="BY102" s="7"/>
      <c r="BZ102" s="7"/>
      <c r="CA102" s="7"/>
      <c r="CB102"/>
    </row>
    <row r="103" spans="1:80" ht="18" customHeight="1">
      <c r="A103" s="7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 s="7"/>
      <c r="BU103" s="7"/>
      <c r="BV103" s="7"/>
      <c r="BW103" s="7"/>
      <c r="BX103" s="7"/>
      <c r="BY103" s="7"/>
      <c r="BZ103" s="7"/>
      <c r="CA103" s="7"/>
      <c r="CB103"/>
    </row>
    <row r="104" spans="1:80" ht="18" customHeight="1">
      <c r="A104" s="7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 s="7"/>
      <c r="BU104" s="7"/>
      <c r="BV104" s="7"/>
      <c r="BW104" s="7"/>
      <c r="BX104" s="7"/>
      <c r="BY104" s="7"/>
      <c r="BZ104" s="7"/>
      <c r="CA104" s="7"/>
      <c r="CB104"/>
    </row>
    <row r="105" spans="1:80" ht="18" customHeight="1">
      <c r="A105" s="7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 s="7"/>
      <c r="BU105" s="7"/>
      <c r="BV105" s="7"/>
      <c r="BW105" s="7"/>
      <c r="BX105" s="7"/>
      <c r="BY105" s="7"/>
      <c r="BZ105" s="7"/>
      <c r="CA105" s="7"/>
      <c r="CB105"/>
    </row>
    <row r="106" spans="1:80" ht="18" customHeight="1">
      <c r="A106" s="7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 s="7"/>
      <c r="BU106" s="7"/>
      <c r="BV106" s="7"/>
      <c r="BW106" s="7"/>
      <c r="BX106" s="7"/>
      <c r="BY106" s="7"/>
      <c r="BZ106" s="7"/>
      <c r="CA106" s="7"/>
      <c r="CB106"/>
    </row>
    <row r="107" spans="1:80" ht="18" customHeight="1">
      <c r="A107" s="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 s="7"/>
      <c r="BU107" s="7"/>
      <c r="BV107" s="7"/>
      <c r="BW107" s="7"/>
      <c r="BX107" s="7"/>
      <c r="BY107" s="7"/>
      <c r="BZ107" s="7"/>
      <c r="CA107" s="7"/>
      <c r="CB107"/>
    </row>
    <row r="108" spans="1:80" ht="18" customHeight="1">
      <c r="A108" s="7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 s="7"/>
      <c r="BU108" s="7"/>
      <c r="BV108" s="7"/>
      <c r="BW108" s="7"/>
      <c r="BX108" s="7"/>
      <c r="BY108" s="7"/>
      <c r="BZ108" s="7"/>
      <c r="CA108" s="7"/>
      <c r="CB108"/>
    </row>
    <row r="109" spans="1:80" ht="18" customHeight="1">
      <c r="A109" s="7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 s="7"/>
      <c r="BU109" s="7"/>
      <c r="BV109" s="7"/>
      <c r="BW109" s="7"/>
      <c r="BX109" s="7"/>
      <c r="BY109" s="7"/>
      <c r="BZ109" s="7"/>
      <c r="CA109" s="7"/>
      <c r="CB109"/>
    </row>
    <row r="110" spans="1:80" ht="18" customHeight="1">
      <c r="A110" s="7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 s="7"/>
      <c r="BU110" s="7"/>
      <c r="BV110" s="7"/>
      <c r="BW110" s="7"/>
      <c r="BX110" s="7"/>
      <c r="BY110" s="7"/>
      <c r="BZ110" s="7"/>
      <c r="CA110" s="7"/>
      <c r="CB110"/>
    </row>
    <row r="111" spans="1:80" ht="18" customHeight="1">
      <c r="A111" s="7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 s="7"/>
      <c r="BU111" s="7"/>
      <c r="BV111" s="7"/>
      <c r="BW111" s="7"/>
      <c r="BX111" s="7"/>
      <c r="BY111" s="7"/>
      <c r="BZ111" s="7"/>
      <c r="CA111" s="7"/>
      <c r="CB111"/>
    </row>
    <row r="112" spans="1:80" ht="18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 s="7"/>
      <c r="BU112" s="7"/>
      <c r="BV112" s="7"/>
      <c r="BW112" s="7"/>
      <c r="BX112" s="7"/>
      <c r="BY112" s="7"/>
      <c r="BZ112" s="7"/>
      <c r="CA112" s="7"/>
      <c r="CB112"/>
    </row>
    <row r="113" spans="1:80" ht="18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 s="7"/>
      <c r="BU113" s="7"/>
      <c r="BV113" s="7"/>
      <c r="BW113" s="7"/>
      <c r="BX113" s="7"/>
      <c r="BY113" s="7"/>
      <c r="BZ113" s="7"/>
      <c r="CA113" s="7"/>
      <c r="CB113"/>
    </row>
    <row r="114" spans="1:80" ht="18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 s="7"/>
      <c r="BU114" s="7"/>
      <c r="BV114" s="7"/>
      <c r="BW114" s="7"/>
      <c r="BX114" s="7"/>
      <c r="BY114" s="7"/>
      <c r="BZ114" s="7"/>
      <c r="CA114" s="7"/>
      <c r="CB114"/>
    </row>
    <row r="115" spans="1:80" ht="18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 s="7"/>
      <c r="BU115" s="7"/>
      <c r="BV115" s="7"/>
      <c r="BW115" s="7"/>
      <c r="BX115" s="7"/>
      <c r="BY115" s="7"/>
      <c r="BZ115" s="7"/>
      <c r="CA115" s="7"/>
      <c r="CB115"/>
    </row>
    <row r="116" spans="1:80" ht="18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 s="7"/>
      <c r="BU116" s="7"/>
      <c r="BV116" s="7"/>
      <c r="BW116" s="7"/>
      <c r="BX116" s="7"/>
      <c r="BY116" s="7"/>
      <c r="BZ116" s="7"/>
      <c r="CA116" s="7"/>
      <c r="CB116"/>
    </row>
    <row r="117" spans="1:80" ht="18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 s="7"/>
      <c r="BU117" s="7"/>
      <c r="BV117" s="7"/>
      <c r="BW117" s="7"/>
      <c r="BX117" s="7"/>
      <c r="BY117" s="7"/>
      <c r="BZ117" s="7"/>
      <c r="CA117" s="7"/>
      <c r="CB117"/>
    </row>
    <row r="118" spans="1:80" ht="18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 s="7"/>
      <c r="BU118" s="7"/>
      <c r="BV118" s="7"/>
      <c r="BW118" s="7"/>
      <c r="BX118" s="7"/>
      <c r="BY118" s="7"/>
      <c r="BZ118" s="7"/>
      <c r="CA118" s="7"/>
      <c r="CB118"/>
    </row>
    <row r="119" spans="1:80" ht="18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 s="7"/>
      <c r="BU119" s="7"/>
      <c r="BV119" s="7"/>
      <c r="BW119" s="7"/>
      <c r="BX119" s="7"/>
      <c r="BY119" s="7"/>
      <c r="BZ119" s="7"/>
      <c r="CA119" s="7"/>
      <c r="CB119"/>
    </row>
    <row r="120" spans="1:80" ht="18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 s="7"/>
      <c r="BU120" s="7"/>
      <c r="BV120" s="7"/>
      <c r="BW120" s="7"/>
      <c r="BX120" s="7"/>
      <c r="BY120" s="7"/>
      <c r="BZ120" s="7"/>
      <c r="CA120" s="7"/>
      <c r="CB120"/>
    </row>
    <row r="121" spans="1:80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 s="7"/>
      <c r="BU121" s="7"/>
      <c r="BV121" s="7"/>
      <c r="BW121" s="7"/>
      <c r="BX121" s="7"/>
      <c r="BY121" s="7"/>
      <c r="BZ121" s="7"/>
      <c r="CA121" s="7"/>
      <c r="CB121"/>
    </row>
    <row r="122" spans="1:80" ht="18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 s="7"/>
      <c r="BU122" s="7"/>
      <c r="BV122" s="7"/>
      <c r="BW122" s="7"/>
      <c r="BX122" s="7"/>
      <c r="BY122" s="7"/>
      <c r="BZ122" s="7"/>
      <c r="CA122" s="7"/>
      <c r="CB122"/>
    </row>
    <row r="123" spans="1:80" ht="18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 s="7"/>
      <c r="BU123" s="7"/>
      <c r="BV123" s="7"/>
      <c r="BW123" s="7"/>
      <c r="BX123" s="7"/>
      <c r="BY123" s="7"/>
      <c r="BZ123" s="7"/>
      <c r="CA123" s="7"/>
      <c r="CB123"/>
    </row>
    <row r="124" spans="1:80" ht="18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 s="7"/>
      <c r="BU124" s="7"/>
      <c r="BV124" s="7"/>
      <c r="BW124" s="7"/>
      <c r="BX124" s="7"/>
      <c r="BY124" s="7"/>
      <c r="BZ124" s="7"/>
      <c r="CA124" s="7"/>
      <c r="CB124"/>
    </row>
    <row r="125" spans="1:80" ht="18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 s="7"/>
      <c r="BU125" s="7"/>
      <c r="BV125" s="7"/>
      <c r="BW125" s="7"/>
      <c r="BX125" s="7"/>
      <c r="BY125" s="7"/>
      <c r="BZ125" s="7"/>
      <c r="CA125" s="7"/>
      <c r="CB125"/>
    </row>
    <row r="126" spans="1:80" ht="18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 s="7"/>
      <c r="BU126" s="7"/>
      <c r="BV126" s="7"/>
      <c r="BW126" s="7"/>
      <c r="BX126" s="7"/>
      <c r="BY126" s="7"/>
      <c r="BZ126" s="7"/>
      <c r="CA126" s="7"/>
      <c r="CB126"/>
    </row>
    <row r="127" spans="1:80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 s="7"/>
      <c r="BU127" s="7"/>
      <c r="BV127" s="7"/>
      <c r="BW127" s="7"/>
      <c r="BX127" s="7"/>
      <c r="BY127" s="7"/>
      <c r="BZ127" s="7"/>
      <c r="CA127" s="7"/>
      <c r="CB127"/>
    </row>
    <row r="128" spans="1:80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 s="7"/>
      <c r="BU128" s="7"/>
      <c r="BV128" s="7"/>
      <c r="BW128" s="7"/>
      <c r="BX128" s="7"/>
      <c r="BY128" s="7"/>
      <c r="BZ128" s="7"/>
      <c r="CA128" s="7"/>
      <c r="CB128"/>
    </row>
    <row r="129" spans="1:80" ht="18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 s="7"/>
      <c r="BU129" s="7"/>
      <c r="BV129" s="7"/>
      <c r="BW129" s="7"/>
      <c r="BX129" s="7"/>
      <c r="BY129" s="7"/>
      <c r="BZ129" s="7"/>
      <c r="CA129" s="7"/>
      <c r="CB129"/>
    </row>
    <row r="130" spans="1:80" ht="18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 s="7"/>
      <c r="BU130" s="7"/>
      <c r="BV130" s="7"/>
      <c r="BW130" s="7"/>
      <c r="BX130" s="7"/>
      <c r="BY130" s="7"/>
      <c r="BZ130" s="7"/>
      <c r="CA130" s="7"/>
      <c r="CB130"/>
    </row>
    <row r="131" spans="1:80" ht="18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 s="7"/>
      <c r="BU131" s="7"/>
      <c r="BV131" s="7"/>
      <c r="BW131" s="7"/>
      <c r="BX131" s="7"/>
      <c r="BY131" s="7"/>
      <c r="BZ131" s="7"/>
      <c r="CA131" s="7"/>
      <c r="CB131"/>
    </row>
    <row r="132" spans="1:80" ht="18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 s="7"/>
      <c r="BU132" s="7"/>
      <c r="BV132" s="7"/>
      <c r="BW132" s="7"/>
      <c r="BX132" s="7"/>
      <c r="BY132" s="7"/>
      <c r="BZ132" s="7"/>
      <c r="CA132" s="7"/>
      <c r="CB132"/>
    </row>
    <row r="133" spans="1:80" ht="18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 s="7"/>
      <c r="BU133" s="7"/>
      <c r="BV133" s="7"/>
      <c r="BW133" s="7"/>
      <c r="BX133" s="7"/>
      <c r="BY133" s="7"/>
      <c r="BZ133" s="7"/>
      <c r="CA133" s="7"/>
      <c r="CB133"/>
    </row>
    <row r="134" spans="1:80" ht="18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 s="7"/>
      <c r="BU134" s="7"/>
      <c r="BV134" s="7"/>
      <c r="BW134" s="7"/>
      <c r="BX134" s="7"/>
      <c r="BY134" s="7"/>
      <c r="BZ134" s="7"/>
      <c r="CA134" s="7"/>
      <c r="CB134"/>
    </row>
    <row r="135" spans="1:80" ht="18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 s="7"/>
      <c r="BU135" s="7"/>
      <c r="BV135" s="7"/>
      <c r="BW135" s="7"/>
      <c r="BX135" s="7"/>
      <c r="BY135" s="7"/>
      <c r="BZ135" s="7"/>
      <c r="CA135" s="7"/>
      <c r="CB135"/>
    </row>
    <row r="136" spans="1:80" ht="18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 s="7"/>
      <c r="BU136" s="7"/>
      <c r="BV136" s="7"/>
      <c r="BW136" s="7"/>
      <c r="BX136" s="7"/>
      <c r="BY136" s="7"/>
      <c r="BZ136" s="7"/>
      <c r="CA136" s="7"/>
      <c r="CB136"/>
    </row>
    <row r="137" spans="1:80" ht="18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 s="7"/>
      <c r="BU137" s="7"/>
      <c r="BV137" s="7"/>
      <c r="BW137" s="7"/>
      <c r="BX137" s="7"/>
      <c r="BY137" s="7"/>
      <c r="BZ137" s="7"/>
      <c r="CA137" s="7"/>
      <c r="CB137"/>
    </row>
    <row r="138" spans="1:80" ht="18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 s="7"/>
      <c r="BU138" s="7"/>
      <c r="BV138" s="7"/>
      <c r="BW138" s="7"/>
      <c r="BX138" s="7"/>
      <c r="BY138" s="7"/>
      <c r="BZ138" s="7"/>
      <c r="CA138" s="7"/>
      <c r="CB138"/>
    </row>
    <row r="139" spans="1:80" ht="18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 s="7"/>
      <c r="BU139" s="7"/>
      <c r="BV139" s="7"/>
      <c r="BW139" s="7"/>
      <c r="BX139" s="7"/>
      <c r="BY139" s="7"/>
      <c r="BZ139" s="7"/>
      <c r="CA139" s="7"/>
      <c r="CB139"/>
    </row>
    <row r="140" spans="1:80" ht="18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 s="7"/>
      <c r="BU140" s="7"/>
      <c r="BV140" s="7"/>
      <c r="BW140" s="7"/>
      <c r="BX140" s="7"/>
      <c r="BY140" s="7"/>
      <c r="BZ140" s="7"/>
      <c r="CA140" s="7"/>
      <c r="CB140"/>
    </row>
    <row r="141" spans="1:80" ht="18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 s="7"/>
      <c r="BU141" s="7"/>
      <c r="BV141" s="7"/>
      <c r="BW141" s="7"/>
      <c r="BX141" s="7"/>
      <c r="BY141" s="7"/>
      <c r="BZ141" s="7"/>
      <c r="CA141" s="7"/>
      <c r="CB141"/>
    </row>
    <row r="142" spans="1:80" ht="18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 s="7"/>
      <c r="BU142" s="7"/>
      <c r="BV142" s="7"/>
      <c r="BW142" s="7"/>
      <c r="BX142" s="7"/>
      <c r="BY142" s="7"/>
      <c r="BZ142" s="7"/>
      <c r="CA142" s="7"/>
      <c r="CB142"/>
    </row>
    <row r="143" spans="1:80" ht="18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 s="7"/>
      <c r="BU143" s="7"/>
      <c r="BV143" s="7"/>
      <c r="BW143" s="7"/>
      <c r="BX143" s="7"/>
      <c r="BY143" s="7"/>
      <c r="BZ143" s="7"/>
      <c r="CA143" s="7"/>
      <c r="CB143"/>
    </row>
    <row r="144" spans="1:80" ht="18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 s="7"/>
      <c r="BU144" s="7"/>
      <c r="BV144" s="7"/>
      <c r="BW144" s="7"/>
      <c r="BX144" s="7"/>
      <c r="BY144" s="7"/>
      <c r="BZ144" s="7"/>
      <c r="CA144" s="7"/>
      <c r="CB144"/>
    </row>
    <row r="145" spans="1:80" ht="18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</row>
    <row r="146" spans="1:80" ht="18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</row>
    <row r="147" spans="1:80" ht="18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</row>
    <row r="148" spans="1:80" ht="18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</row>
    <row r="149" spans="1:80" ht="18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</row>
    <row r="150" spans="1:80" ht="18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</row>
    <row r="151" spans="1:80" ht="18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</row>
    <row r="152" spans="1:80" ht="18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</row>
    <row r="153" spans="1:80" ht="18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</row>
    <row r="154" spans="1:80" ht="18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</row>
    <row r="155" spans="1:80" ht="18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</row>
    <row r="156" spans="1:80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</row>
    <row r="157" spans="1:80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</row>
    <row r="158" spans="1:80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</row>
    <row r="159" spans="1:80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</row>
    <row r="160" spans="1:80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</row>
    <row r="161" spans="1:80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</row>
    <row r="162" spans="1:80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</row>
    <row r="163" spans="1:80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</row>
    <row r="164" spans="1:80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</row>
    <row r="165" spans="1:80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</row>
    <row r="166" spans="1:80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</row>
    <row r="167" spans="1:80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</row>
    <row r="168" spans="1:80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</row>
    <row r="169" spans="1:80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</row>
    <row r="170" spans="1:80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</row>
    <row r="171" spans="1:80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</row>
    <row r="172" spans="1:80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</row>
    <row r="173" spans="1:80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</row>
    <row r="174" spans="1:80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</row>
    <row r="175" spans="1:80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</row>
    <row r="176" spans="1:80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</row>
    <row r="177" spans="1:80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</row>
    <row r="178" spans="1:80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</row>
    <row r="179" spans="1:80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</row>
    <row r="180" spans="1:80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</row>
    <row r="181" spans="1:80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</row>
    <row r="182" spans="1:80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</row>
    <row r="183" spans="1:80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</row>
    <row r="184" spans="1:80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</row>
    <row r="185" spans="1:80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</row>
    <row r="186" spans="1:80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</row>
    <row r="187" spans="1:80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</row>
    <row r="188" spans="1:80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</row>
    <row r="189" spans="1:80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</row>
    <row r="190" spans="1:80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</row>
    <row r="191" spans="1:80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</row>
    <row r="192" spans="1:80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</row>
    <row r="193" spans="1:80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</row>
    <row r="194" spans="1:80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</row>
    <row r="195" spans="1:80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</row>
    <row r="196" spans="1:80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</row>
    <row r="197" spans="1:80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</row>
    <row r="198" spans="1:80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</row>
    <row r="199" spans="1:80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</row>
    <row r="200" spans="1:80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</row>
    <row r="201" spans="1:80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</row>
    <row r="202" spans="1:80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</row>
    <row r="203" spans="1:80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</row>
    <row r="204" spans="1:80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</row>
    <row r="205" spans="1:80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</row>
    <row r="206" spans="1:80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</row>
    <row r="207" spans="1:80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</row>
    <row r="208" spans="1:80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</row>
    <row r="209" spans="1:80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</row>
    <row r="210" spans="1:80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</row>
    <row r="211" spans="1:80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</row>
    <row r="212" spans="1:80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</row>
    <row r="213" spans="1:80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</row>
    <row r="214" spans="1:80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</row>
    <row r="215" spans="1:80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</row>
    <row r="216" spans="1:80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</row>
    <row r="217" spans="1:80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</row>
  </sheetData>
  <mergeCells count="16">
    <mergeCell ref="BT3:CA3"/>
    <mergeCell ref="W4:AC4"/>
    <mergeCell ref="AD4:AJ4"/>
    <mergeCell ref="BL4:BS4"/>
    <mergeCell ref="BT4:CA4"/>
    <mergeCell ref="AK4:AQ4"/>
    <mergeCell ref="AR4:AY4"/>
    <mergeCell ref="AZ4:BE4"/>
    <mergeCell ref="BL3:BS3"/>
    <mergeCell ref="A3:A5"/>
    <mergeCell ref="BF4:BK4"/>
    <mergeCell ref="B4:H4"/>
    <mergeCell ref="I4:O4"/>
    <mergeCell ref="P4:V4"/>
    <mergeCell ref="B3:T3"/>
    <mergeCell ref="U3:AQ3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2003-08-15T10:27:12Z</cp:lastPrinted>
  <dcterms:created xsi:type="dcterms:W3CDTF">2002-02-28T11:45:20Z</dcterms:created>
  <dcterms:modified xsi:type="dcterms:W3CDTF">2004-03-16T09:03:40Z</dcterms:modified>
  <cp:category/>
  <cp:version/>
  <cp:contentType/>
  <cp:contentStatus/>
</cp:coreProperties>
</file>